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mc:AlternateContent xmlns:mc="http://schemas.openxmlformats.org/markup-compatibility/2006">
    <mc:Choice Requires="x15">
      <x15ac:absPath xmlns:x15ac="http://schemas.microsoft.com/office/spreadsheetml/2010/11/ac" url="C:\Users\kyufu\Desktop\MAEDA\41新様式作成\その他\様式　総務事務用\"/>
    </mc:Choice>
  </mc:AlternateContent>
  <xr:revisionPtr revIDLastSave="0" documentId="13_ncr:1_{DF1490A0-4120-444F-A71A-740015666A40}" xr6:coauthVersionLast="47" xr6:coauthVersionMax="47" xr10:uidLastSave="{00000000-0000-0000-0000-000000000000}"/>
  <bookViews>
    <workbookView xWindow="-120" yWindow="-120" windowWidth="29040" windowHeight="17520" tabRatio="667" firstSheet="1" activeTab="1" xr2:uid="{00000000-000D-0000-FFFF-FFFF00000000}"/>
  </bookViews>
  <sheets>
    <sheet name="Sheet1" sheetId="18" state="hidden" r:id="rId1"/>
    <sheet name="説明" sheetId="51" r:id="rId2"/>
    <sheet name="（簡易入力）入力用シート" sheetId="45" r:id="rId3"/>
    <sheet name="（簡易入力）被扶養者申告書" sheetId="50" r:id="rId4"/>
    <sheet name="（手入力）被扶養者申告書" sheetId="53" r:id="rId5"/>
    <sheet name="（手入力）記入上の注意" sheetId="52" r:id="rId6"/>
    <sheet name="（手入力）記載例" sheetId="55" r:id="rId7"/>
    <sheet name="所属所コード" sheetId="48" r:id="rId8"/>
    <sheet name="コード一覧" sheetId="46" r:id="rId9"/>
  </sheets>
  <definedNames>
    <definedName name="_xlnm._FilterDatabase" localSheetId="7" hidden="1">所属所コード!$A$1:$B$1654</definedName>
    <definedName name="_xlnm.Print_Area" localSheetId="2">'（簡易入力）入力用シート'!$B$10:$DJ$58</definedName>
    <definedName name="_xlnm.Print_Area" localSheetId="3">'（簡易入力）被扶養者申告書'!$A$5:$GT$306</definedName>
    <definedName name="_xlnm.Print_Area" localSheetId="6">'（手入力）記載例'!$A$5:$GT$158</definedName>
    <definedName name="_xlnm.Print_Area" localSheetId="5">'（手入力）記入上の注意'!$A$1:$Q$38</definedName>
    <definedName name="_xlnm.Print_Area" localSheetId="4">'（手入力）被扶養者申告書'!$A$5:$GT$155</definedName>
    <definedName name="_xlnm.Print_Area" localSheetId="1">説明!$A$1:$R$134</definedName>
    <definedName name="shimei_nm" localSheetId="0">Sheet1!$A$4</definedName>
    <definedName name="shokin_no" localSheetId="0">Sheet1!$A$3</definedName>
    <definedName name="shokin1_no" localSheetId="0">Sheet1!$B$3</definedName>
    <definedName name="shokin2_no" localSheetId="0">Sheet1!$C$3</definedName>
    <definedName name="shokin3_no" localSheetId="0">Sheet1!$D$3</definedName>
    <definedName name="shokin4_no" localSheetId="0">Sheet1!$E$3</definedName>
    <definedName name="shokin5_no" localSheetId="0">Sheet1!$F$3</definedName>
    <definedName name="shokin6_no" localSheetId="0">Sheet1!$G$3</definedName>
    <definedName name="shozm_cd" localSheetId="0">Sheet1!$A$1</definedName>
    <definedName name="shozm_rkj" localSheetId="0">Sheet1!$A$2</definedName>
    <definedName name="shozm1_cd" localSheetId="0">Sheet1!$B$1</definedName>
    <definedName name="shozm2_cd" localSheetId="0">Sheet1!$C$1</definedName>
    <definedName name="shozm3_cd" localSheetId="0">Sheet1!$D$1</definedName>
    <definedName name="shozm4_cd" localSheetId="0">Sheet1!$E$1</definedName>
    <definedName name="shozm5_cd" localSheetId="0">Sheet1!$F$1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L226" i="50" l="1"/>
  <c r="EI226" i="50"/>
  <c r="DZ226" i="50"/>
  <c r="DT226" i="50"/>
  <c r="DQ227" i="50"/>
  <c r="DN227" i="50"/>
  <c r="DK227" i="50"/>
  <c r="DH227" i="50"/>
  <c r="DE227" i="50"/>
  <c r="DB227" i="50"/>
  <c r="CY226" i="50"/>
  <c r="BI226" i="50"/>
  <c r="AK227" i="50"/>
  <c r="AH227" i="50"/>
  <c r="AE227" i="50"/>
  <c r="AB227" i="50"/>
  <c r="Y227" i="50"/>
  <c r="V227" i="50"/>
  <c r="S227" i="50"/>
  <c r="M227" i="50"/>
  <c r="I226" i="50"/>
  <c r="GH183" i="50"/>
  <c r="EL199" i="50"/>
  <c r="EI199" i="50"/>
  <c r="DZ199" i="50"/>
  <c r="DT199" i="50"/>
  <c r="DQ200" i="50"/>
  <c r="DN200" i="50"/>
  <c r="DK200" i="50"/>
  <c r="DH200" i="50"/>
  <c r="DE200" i="50"/>
  <c r="DB200" i="50"/>
  <c r="CY199" i="50"/>
  <c r="BI199" i="50"/>
  <c r="AH200" i="50"/>
  <c r="AE200" i="50"/>
  <c r="AB200" i="50"/>
  <c r="Y200" i="50"/>
  <c r="V200" i="50"/>
  <c r="S200" i="50"/>
  <c r="M200" i="50"/>
  <c r="I199" i="50"/>
  <c r="EH178" i="50"/>
  <c r="EB178" i="50"/>
  <c r="DW178" i="50"/>
  <c r="CG163" i="50"/>
  <c r="BR175" i="50"/>
  <c r="BM175" i="50"/>
  <c r="BH175" i="50"/>
  <c r="BC175" i="50"/>
  <c r="AX175" i="50"/>
  <c r="AS175" i="50"/>
  <c r="AN175" i="50"/>
  <c r="AI175" i="50"/>
  <c r="AD175" i="50"/>
  <c r="Y175" i="50"/>
  <c r="T175" i="50"/>
  <c r="O175" i="50"/>
  <c r="J175" i="50"/>
  <c r="BC169" i="50"/>
  <c r="AN281" i="50" s="1"/>
  <c r="AI169" i="50"/>
  <c r="J169" i="50"/>
  <c r="AN277" i="50"/>
  <c r="AK200" i="50"/>
  <c r="DP178" i="50"/>
  <c r="FI169" i="50"/>
  <c r="AN130" i="50"/>
  <c r="AN126" i="50"/>
  <c r="Z60" i="45"/>
  <c r="L61" i="45"/>
  <c r="F10" i="45" l="1"/>
  <c r="DA11" i="45" l="1"/>
  <c r="CZ11" i="45"/>
  <c r="CY11" i="45"/>
  <c r="CX11" i="45"/>
  <c r="CW11" i="45"/>
  <c r="CC27" i="45" l="1"/>
  <c r="CW27" i="45" s="1"/>
  <c r="V27" i="45"/>
  <c r="AK27" i="45" s="1"/>
  <c r="CR27" i="45" l="1"/>
  <c r="AP27" i="45"/>
  <c r="CC60" i="45"/>
  <c r="CR60" i="45" s="1"/>
  <c r="V60" i="45"/>
  <c r="CG60" i="45"/>
  <c r="BS61" i="45"/>
  <c r="AK60" i="45" l="1"/>
  <c r="CX60" i="45"/>
  <c r="FI18" i="50" s="1"/>
  <c r="AO60" i="45"/>
  <c r="AP60" i="45" s="1"/>
  <c r="CQ60" i="45"/>
  <c r="CV28" i="45"/>
  <c r="CX28" i="45" s="1"/>
  <c r="AO28" i="45"/>
  <c r="AQ28" i="45" s="1"/>
  <c r="EL48" i="50" s="1"/>
  <c r="CW28" i="45" l="1"/>
  <c r="EI75" i="50" s="1"/>
  <c r="EL75" i="50"/>
  <c r="AP28" i="45"/>
  <c r="EI48" i="50" s="1"/>
  <c r="BS33" i="45"/>
  <c r="BS29" i="45"/>
  <c r="L33" i="45"/>
  <c r="L29" i="45"/>
  <c r="V41" i="45" l="1"/>
  <c r="AJ41" i="45" s="1"/>
  <c r="CX13" i="45"/>
  <c r="AN24" i="50" s="1"/>
  <c r="CW13" i="45"/>
  <c r="AI24" i="50" s="1"/>
  <c r="CY13" i="45"/>
  <c r="AS24" i="50" s="1"/>
  <c r="DD13" i="45"/>
  <c r="BR24" i="50" s="1"/>
  <c r="DC13" i="45"/>
  <c r="BM24" i="50" s="1"/>
  <c r="DB13" i="45"/>
  <c r="BH24" i="50" s="1"/>
  <c r="DA13" i="45"/>
  <c r="BC24" i="50" s="1"/>
  <c r="CZ13" i="45"/>
  <c r="AX24" i="50" s="1"/>
  <c r="CS26" i="45"/>
  <c r="CR26" i="45"/>
  <c r="CV26" i="45"/>
  <c r="CD26" i="45"/>
  <c r="CQ26" i="45" s="1"/>
  <c r="CC26" i="45"/>
  <c r="AO26" i="45"/>
  <c r="AL26" i="45"/>
  <c r="CQ44" i="45"/>
  <c r="AJ44" i="45"/>
  <c r="CG26" i="45" l="1"/>
  <c r="V39" i="45"/>
  <c r="AO39" i="45" s="1"/>
  <c r="CQ39" i="45" l="1"/>
  <c r="CG39" i="45" s="1"/>
  <c r="AJ39" i="45"/>
  <c r="Z38" i="45"/>
  <c r="Z42" i="45"/>
  <c r="Z43" i="45"/>
  <c r="Z44" i="45"/>
  <c r="CD40" i="45" l="1"/>
  <c r="W40" i="45"/>
  <c r="CG12" i="50" l="1"/>
  <c r="DP27" i="50"/>
  <c r="V14" i="45"/>
  <c r="CC37" i="45"/>
  <c r="CC25" i="45"/>
  <c r="CD25" i="45"/>
  <c r="CR25" i="45"/>
  <c r="CS25" i="45"/>
  <c r="BC18" i="50"/>
  <c r="AI18" i="50"/>
  <c r="V24" i="45"/>
  <c r="AO24" i="45" s="1"/>
  <c r="AP24" i="45" s="1"/>
  <c r="I48" i="50" s="1"/>
  <c r="AQ40" i="45"/>
  <c r="CX40" i="45"/>
  <c r="CC38" i="45"/>
  <c r="AP40" i="45"/>
  <c r="V43" i="45"/>
  <c r="V42" i="45"/>
  <c r="V38" i="45"/>
  <c r="AO38" i="45" s="1"/>
  <c r="CC43" i="45"/>
  <c r="CC42" i="45"/>
  <c r="CW40" i="45"/>
  <c r="AQ19" i="45"/>
  <c r="BI48" i="50" s="1"/>
  <c r="AP19" i="45"/>
  <c r="CQ25" i="45" l="1"/>
  <c r="CG25" i="45" s="1"/>
  <c r="CF26" i="45"/>
  <c r="CD37" i="45"/>
  <c r="CE37" i="45"/>
  <c r="CE25" i="45"/>
  <c r="CV25" i="45" s="1"/>
  <c r="CW25" i="45" s="1"/>
  <c r="W14" i="45"/>
  <c r="AK14" i="45" s="1"/>
  <c r="X14" i="45"/>
  <c r="AO14" i="45" s="1"/>
  <c r="J24" i="50"/>
  <c r="DB11" i="45"/>
  <c r="F12" i="45" s="1"/>
  <c r="AD24" i="50"/>
  <c r="Y24" i="50"/>
  <c r="T24" i="50"/>
  <c r="O24" i="50"/>
  <c r="CF37" i="45" l="1"/>
  <c r="CQ37" i="45" s="1"/>
  <c r="CS37" i="45"/>
  <c r="Y14" i="45"/>
  <c r="AJ14" i="45" s="1"/>
  <c r="AR14" i="45"/>
  <c r="AQ14" i="45"/>
  <c r="AP14" i="45"/>
  <c r="AV14" i="45"/>
  <c r="AU14" i="45"/>
  <c r="AT14" i="45"/>
  <c r="AS14" i="45"/>
  <c r="CR19" i="45"/>
  <c r="AK19" i="45"/>
  <c r="CQ19" i="45"/>
  <c r="CW26" i="45"/>
  <c r="CC22" i="45"/>
  <c r="CE22" i="45" s="1"/>
  <c r="V22" i="45"/>
  <c r="AP26" i="45"/>
  <c r="AK26" i="45"/>
  <c r="W26" i="45"/>
  <c r="AJ26" i="45" s="1"/>
  <c r="CX19" i="45"/>
  <c r="CW19" i="45"/>
  <c r="X22" i="45" l="1"/>
  <c r="AO22" i="45" s="1"/>
  <c r="AQ22" i="45" s="1"/>
  <c r="W22" i="45"/>
  <c r="L23" i="45" s="1"/>
  <c r="CV12" i="45"/>
  <c r="J18" i="50" s="1"/>
  <c r="DW27" i="50"/>
  <c r="EH27" i="50"/>
  <c r="EB27" i="50"/>
  <c r="CD22" i="45"/>
  <c r="BI75" i="50"/>
  <c r="CW12" i="45" l="1"/>
  <c r="W41" i="45"/>
  <c r="AK41" i="45" s="1"/>
  <c r="V1" i="45"/>
  <c r="Y22" i="45"/>
  <c r="CR37" i="45"/>
  <c r="CG37" i="45" s="1"/>
  <c r="CR22" i="45"/>
  <c r="BS23" i="45"/>
  <c r="CQ23" i="45" s="1"/>
  <c r="AK76" i="50"/>
  <c r="CC24" i="45"/>
  <c r="G4" i="46"/>
  <c r="J17" i="46" s="1"/>
  <c r="AJ21" i="45"/>
  <c r="CQ21" i="45"/>
  <c r="CR21" i="45"/>
  <c r="A4" i="46"/>
  <c r="D6" i="46" s="1"/>
  <c r="Z18" i="45"/>
  <c r="CG18" i="45"/>
  <c r="AJ19" i="45"/>
  <c r="Z20" i="45"/>
  <c r="CG20" i="45"/>
  <c r="AK21" i="45"/>
  <c r="AO21" i="45"/>
  <c r="CV21" i="45"/>
  <c r="CW21" i="45" s="1"/>
  <c r="CV22" i="45"/>
  <c r="Z24" i="45"/>
  <c r="CG24" i="45"/>
  <c r="V25" i="45"/>
  <c r="AK25" i="45"/>
  <c r="AL25" i="45"/>
  <c r="V26" i="45"/>
  <c r="AT26" i="45"/>
  <c r="CX26" i="45"/>
  <c r="CZ26" i="45"/>
  <c r="DA26" i="45"/>
  <c r="DB26" i="45"/>
  <c r="DD26" i="45"/>
  <c r="V37" i="45"/>
  <c r="CG38" i="45"/>
  <c r="AP39" i="45"/>
  <c r="DZ48" i="50" s="1"/>
  <c r="Z39" i="45"/>
  <c r="CC39" i="45"/>
  <c r="CV39" i="45" s="1"/>
  <c r="CW39" i="45" s="1"/>
  <c r="DZ75" i="50" s="1"/>
  <c r="AJ40" i="45"/>
  <c r="Z40" i="45" s="1"/>
  <c r="AO40" i="45"/>
  <c r="CQ40" i="45"/>
  <c r="CG40" i="45" s="1"/>
  <c r="AO41" i="45"/>
  <c r="AP41" i="45" s="1"/>
  <c r="CC41" i="45"/>
  <c r="AP42" i="45"/>
  <c r="CW42" i="45"/>
  <c r="CG42" i="45"/>
  <c r="AP43" i="45"/>
  <c r="CW43" i="45"/>
  <c r="CG43" i="45"/>
  <c r="V44" i="45"/>
  <c r="AO44" i="45" s="1"/>
  <c r="AP44" i="45" s="1"/>
  <c r="CC44" i="45"/>
  <c r="CV44" i="45" s="1"/>
  <c r="CW44" i="45" s="1"/>
  <c r="CG44" i="45"/>
  <c r="V50" i="45"/>
  <c r="AO50" i="45" s="1"/>
  <c r="Z50" i="45"/>
  <c r="CC50" i="45"/>
  <c r="CV50" i="45" s="1"/>
  <c r="CG50" i="45"/>
  <c r="Z51" i="45"/>
  <c r="CG51" i="45"/>
  <c r="Z52" i="45"/>
  <c r="CG52" i="45"/>
  <c r="Z53" i="45"/>
  <c r="CG53" i="45"/>
  <c r="Z54" i="45"/>
  <c r="CG54" i="45"/>
  <c r="Z55" i="45"/>
  <c r="CG55" i="45"/>
  <c r="Z56" i="45"/>
  <c r="CG56" i="45"/>
  <c r="Z57" i="45"/>
  <c r="CG57" i="45"/>
  <c r="Z58" i="45"/>
  <c r="CG58" i="45"/>
  <c r="AJ23" i="45" l="1"/>
  <c r="Z41" i="45"/>
  <c r="X37" i="45"/>
  <c r="AO37" i="45" s="1"/>
  <c r="AZ26" i="45"/>
  <c r="GH32" i="50" s="1"/>
  <c r="CV41" i="45"/>
  <c r="CW41" i="45" s="1"/>
  <c r="CQ41" i="45"/>
  <c r="CG41" i="45" s="1"/>
  <c r="W37" i="45"/>
  <c r="AL37" i="45" s="1"/>
  <c r="AT21" i="45"/>
  <c r="BD21" i="45"/>
  <c r="BC21" i="45"/>
  <c r="DA21" i="45"/>
  <c r="Z14" i="45"/>
  <c r="CV24" i="45"/>
  <c r="CW24" i="45" s="1"/>
  <c r="I75" i="50" s="1"/>
  <c r="CV38" i="45"/>
  <c r="CW38" i="45" s="1"/>
  <c r="D10" i="46"/>
  <c r="DB21" i="45"/>
  <c r="AP38" i="45"/>
  <c r="CV37" i="45"/>
  <c r="CZ21" i="45"/>
  <c r="DI21" i="45"/>
  <c r="DG21" i="45"/>
  <c r="DD21" i="45"/>
  <c r="DC21" i="45"/>
  <c r="DJ21" i="45"/>
  <c r="CG19" i="45"/>
  <c r="Z26" i="45"/>
  <c r="AS26" i="45"/>
  <c r="AR21" i="45"/>
  <c r="BA21" i="45"/>
  <c r="AZ21" i="45"/>
  <c r="AS21" i="45"/>
  <c r="J6" i="46"/>
  <c r="J7" i="46"/>
  <c r="J8" i="46"/>
  <c r="J9" i="46"/>
  <c r="J10" i="46"/>
  <c r="J11" i="46"/>
  <c r="J12" i="46"/>
  <c r="J13" i="46"/>
  <c r="J14" i="46"/>
  <c r="J15" i="46"/>
  <c r="J16" i="46"/>
  <c r="CD50" i="45"/>
  <c r="BS51" i="45" s="1"/>
  <c r="CC52" i="45" s="1"/>
  <c r="CV52" i="45" s="1"/>
  <c r="CW52" i="45" s="1"/>
  <c r="AK49" i="50"/>
  <c r="DE26" i="45"/>
  <c r="CF22" i="45"/>
  <c r="CQ22" i="45" s="1"/>
  <c r="CG21" i="45"/>
  <c r="DF21" i="45"/>
  <c r="DH21" i="45"/>
  <c r="CX21" i="45"/>
  <c r="CY21" i="45"/>
  <c r="W50" i="45"/>
  <c r="AX26" i="45"/>
  <c r="AW26" i="45"/>
  <c r="Z19" i="45"/>
  <c r="AY21" i="45"/>
  <c r="AQ21" i="45"/>
  <c r="AX21" i="45"/>
  <c r="AP21" i="45"/>
  <c r="AW21" i="45"/>
  <c r="AV21" i="45"/>
  <c r="AU21" i="45"/>
  <c r="BB21" i="45"/>
  <c r="AQ50" i="45"/>
  <c r="AS50" i="45"/>
  <c r="AR50" i="45"/>
  <c r="AT50" i="45"/>
  <c r="AV50" i="45"/>
  <c r="AP50" i="45"/>
  <c r="AU50" i="45"/>
  <c r="CY22" i="45"/>
  <c r="V76" i="50" s="1"/>
  <c r="DB22" i="45"/>
  <c r="AE76" i="50" s="1"/>
  <c r="CZ22" i="45"/>
  <c r="Y76" i="50" s="1"/>
  <c r="DA22" i="45"/>
  <c r="AB76" i="50" s="1"/>
  <c r="DC22" i="45"/>
  <c r="AH76" i="50" s="1"/>
  <c r="CW22" i="45"/>
  <c r="M76" i="50" s="1"/>
  <c r="CX22" i="45"/>
  <c r="S76" i="50" s="1"/>
  <c r="DC50" i="45"/>
  <c r="CW50" i="45"/>
  <c r="CX50" i="45"/>
  <c r="CZ50" i="45"/>
  <c r="DA50" i="45"/>
  <c r="DB50" i="45"/>
  <c r="CY50" i="45"/>
  <c r="D13" i="46"/>
  <c r="AR26" i="45"/>
  <c r="D12" i="46"/>
  <c r="DC26" i="45"/>
  <c r="AY26" i="45"/>
  <c r="AQ26" i="45"/>
  <c r="AK22" i="45"/>
  <c r="D11" i="46"/>
  <c r="AV26" i="45"/>
  <c r="AJ22" i="45"/>
  <c r="D16" i="46"/>
  <c r="D8" i="46"/>
  <c r="CY26" i="45"/>
  <c r="AU26" i="45"/>
  <c r="DE21" i="45"/>
  <c r="D15" i="46"/>
  <c r="D7" i="46"/>
  <c r="D17" i="46"/>
  <c r="D9" i="46"/>
  <c r="DF26" i="45"/>
  <c r="D14" i="46"/>
  <c r="AK37" i="45" l="1"/>
  <c r="Y37" i="45"/>
  <c r="AJ37" i="45" s="1"/>
  <c r="Z23" i="45"/>
  <c r="AL21" i="45"/>
  <c r="Z21" i="45" s="1"/>
  <c r="L51" i="45"/>
  <c r="V52" i="45" s="1"/>
  <c r="AO52" i="45" s="1"/>
  <c r="L53" i="45"/>
  <c r="V54" i="45" s="1"/>
  <c r="AO54" i="45" s="1"/>
  <c r="L55" i="45"/>
  <c r="V56" i="45" s="1"/>
  <c r="AO56" i="45" s="1"/>
  <c r="AP56" i="45" s="1"/>
  <c r="W25" i="45"/>
  <c r="Y26" i="45" s="1"/>
  <c r="CQ27" i="45"/>
  <c r="CX52" i="45"/>
  <c r="DA52" i="45"/>
  <c r="CZ52" i="45"/>
  <c r="CY52" i="45"/>
  <c r="BS55" i="45"/>
  <c r="CC56" i="45" s="1"/>
  <c r="CV56" i="45" s="1"/>
  <c r="CW56" i="45" s="1"/>
  <c r="BS53" i="45"/>
  <c r="CC54" i="45" s="1"/>
  <c r="CV54" i="45" s="1"/>
  <c r="CG23" i="45"/>
  <c r="CG22" i="45"/>
  <c r="AT37" i="45"/>
  <c r="DK49" i="50" s="1"/>
  <c r="AU37" i="45"/>
  <c r="DN49" i="50" s="1"/>
  <c r="AV37" i="45"/>
  <c r="DQ49" i="50" s="1"/>
  <c r="AP37" i="45"/>
  <c r="CY48" i="50" s="1"/>
  <c r="AQ37" i="45"/>
  <c r="DB49" i="50" s="1"/>
  <c r="AR37" i="45"/>
  <c r="DE49" i="50" s="1"/>
  <c r="AS37" i="45"/>
  <c r="DH49" i="50" s="1"/>
  <c r="S49" i="50"/>
  <c r="AT22" i="45"/>
  <c r="AB49" i="50" s="1"/>
  <c r="AR22" i="45"/>
  <c r="V49" i="50" s="1"/>
  <c r="AS22" i="45"/>
  <c r="Y49" i="50" s="1"/>
  <c r="AV22" i="45"/>
  <c r="AH49" i="50" s="1"/>
  <c r="AU22" i="45"/>
  <c r="AE49" i="50" s="1"/>
  <c r="AP22" i="45"/>
  <c r="M49" i="50" s="1"/>
  <c r="Z22" i="45"/>
  <c r="DA37" i="45"/>
  <c r="DK76" i="50" s="1"/>
  <c r="DC37" i="45"/>
  <c r="DQ76" i="50" s="1"/>
  <c r="DB37" i="45"/>
  <c r="DN76" i="50" s="1"/>
  <c r="CX37" i="45"/>
  <c r="DB76" i="50" s="1"/>
  <c r="CW37" i="45"/>
  <c r="CY75" i="50" s="1"/>
  <c r="CY37" i="45"/>
  <c r="DE76" i="50" s="1"/>
  <c r="CZ37" i="45"/>
  <c r="DH76" i="50" s="1"/>
  <c r="Z37" i="45" l="1"/>
  <c r="CW54" i="45"/>
  <c r="BS59" i="45"/>
  <c r="AP54" i="45"/>
  <c r="L59" i="45"/>
  <c r="AT52" i="45"/>
  <c r="AQ52" i="45"/>
  <c r="AS52" i="45"/>
  <c r="AR52" i="45"/>
  <c r="AP52" i="45"/>
  <c r="AJ27" i="45"/>
  <c r="Z27" i="45" s="1"/>
  <c r="X25" i="45"/>
  <c r="AO25" i="45" s="1"/>
  <c r="CG27" i="45"/>
  <c r="AJ25" i="45"/>
  <c r="Z25" i="45" s="1"/>
  <c r="AP25" i="45" l="1"/>
  <c r="DT48" i="50" s="1"/>
  <c r="AV25" i="45"/>
  <c r="DC25" i="45"/>
  <c r="DT75" i="50"/>
  <c r="DF25" i="45" l="1"/>
  <c r="DG25" i="45"/>
  <c r="AY25" i="45"/>
  <c r="AZ25"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前田　健二</author>
    <author>kyousai</author>
    <author>knz</author>
  </authors>
  <commentList>
    <comment ref="W14" authorId="0" shapeId="0" xr:uid="{00000000-0006-0000-0200-000001000000}">
      <text>
        <r>
          <rPr>
            <b/>
            <sz val="9"/>
            <color indexed="81"/>
            <rFont val="ＭＳ Ｐゴシック"/>
            <family val="3"/>
            <charset val="128"/>
          </rPr>
          <t>日付データ</t>
        </r>
      </text>
    </comment>
    <comment ref="X14" authorId="0" shapeId="0" xr:uid="{00000000-0006-0000-0200-000002000000}">
      <text>
        <r>
          <rPr>
            <b/>
            <sz val="9"/>
            <color indexed="81"/>
            <rFont val="ＭＳ Ｐゴシック"/>
            <family val="3"/>
            <charset val="128"/>
          </rPr>
          <t>7桁コード</t>
        </r>
      </text>
    </comment>
    <comment ref="Y14" authorId="0" shapeId="0" xr:uid="{00000000-0006-0000-0200-000003000000}">
      <text>
        <r>
          <rPr>
            <b/>
            <sz val="9"/>
            <color indexed="81"/>
            <rFont val="ＭＳ Ｐゴシック"/>
            <family val="3"/>
            <charset val="128"/>
          </rPr>
          <t>日付データ及び入力値の「月」「日」の値を突合。</t>
        </r>
      </text>
    </comment>
    <comment ref="L19" authorId="1" shapeId="0" xr:uid="{00000000-0006-0000-0200-000004000000}">
      <text>
        <r>
          <rPr>
            <sz val="9"/>
            <color indexed="81"/>
            <rFont val="ＭＳ Ｐゴシック"/>
            <family val="3"/>
            <charset val="128"/>
          </rPr>
          <t>取消の場合、姓の記入は不要です。
（組合員と姓が異なる場合も含む）</t>
        </r>
      </text>
    </comment>
    <comment ref="AJ19" authorId="0" shapeId="0" xr:uid="{00000000-0006-0000-0200-000005000000}">
      <text>
        <r>
          <rPr>
            <b/>
            <sz val="9"/>
            <color indexed="81"/>
            <rFont val="ＭＳ Ｐゴシック"/>
            <family val="3"/>
            <charset val="128"/>
          </rPr>
          <t>スペースカウント</t>
        </r>
      </text>
    </comment>
    <comment ref="AK19" authorId="2" shapeId="0" xr:uid="{00000000-0006-0000-0200-000006000000}">
      <text>
        <r>
          <rPr>
            <b/>
            <sz val="9"/>
            <color indexed="81"/>
            <rFont val="ＭＳ Ｐゴシック"/>
            <family val="3"/>
            <charset val="128"/>
          </rPr>
          <t>姓が異なれば警告</t>
        </r>
      </text>
    </comment>
    <comment ref="BS19" authorId="1" shapeId="0" xr:uid="{00000000-0006-0000-0200-000007000000}">
      <text>
        <r>
          <rPr>
            <sz val="9"/>
            <color indexed="81"/>
            <rFont val="ＭＳ Ｐゴシック"/>
            <family val="3"/>
            <charset val="128"/>
          </rPr>
          <t>取消の場合、姓の記入は不要です。
（組合員と姓が異なる場合も含む）</t>
        </r>
      </text>
    </comment>
    <comment ref="CQ19" authorId="0" shapeId="0" xr:uid="{00000000-0006-0000-0200-000008000000}">
      <text>
        <r>
          <rPr>
            <b/>
            <sz val="9"/>
            <color indexed="81"/>
            <rFont val="ＭＳ Ｐゴシック"/>
            <family val="3"/>
            <charset val="128"/>
          </rPr>
          <t>スペースカウント</t>
        </r>
      </text>
    </comment>
    <comment ref="CR19" authorId="2" shapeId="0" xr:uid="{00000000-0006-0000-0200-000009000000}">
      <text>
        <r>
          <rPr>
            <b/>
            <sz val="9"/>
            <color indexed="81"/>
            <rFont val="ＭＳ Ｐゴシック"/>
            <family val="3"/>
            <charset val="128"/>
          </rPr>
          <t>姓が異なれば警告</t>
        </r>
      </text>
    </comment>
    <comment ref="M21" authorId="0" shapeId="0" xr:uid="{00000000-0006-0000-0200-00000A000000}">
      <text>
        <r>
          <rPr>
            <b/>
            <sz val="9"/>
            <color indexed="81"/>
            <rFont val="ＭＳ Ｐゴシック"/>
            <family val="3"/>
            <charset val="128"/>
          </rPr>
          <t>半角ｶﾀｶﾅで入力してください</t>
        </r>
      </text>
    </comment>
    <comment ref="R21" authorId="0" shapeId="0" xr:uid="{00000000-0006-0000-0200-00000B000000}">
      <text>
        <r>
          <rPr>
            <b/>
            <sz val="9"/>
            <color indexed="81"/>
            <rFont val="ＭＳ Ｐゴシック"/>
            <family val="3"/>
            <charset val="128"/>
          </rPr>
          <t>半角ｶﾀｶﾅで入力してください</t>
        </r>
      </text>
    </comment>
    <comment ref="AJ21" authorId="0" shapeId="0" xr:uid="{00000000-0006-0000-0200-00000C000000}">
      <text>
        <r>
          <rPr>
            <b/>
            <sz val="9"/>
            <color indexed="81"/>
            <rFont val="ＭＳ Ｐゴシック"/>
            <family val="3"/>
            <charset val="128"/>
          </rPr>
          <t>スペースカウント</t>
        </r>
      </text>
    </comment>
    <comment ref="BT21" authorId="0" shapeId="0" xr:uid="{00000000-0006-0000-0200-00000D000000}">
      <text>
        <r>
          <rPr>
            <sz val="11"/>
            <color indexed="81"/>
            <rFont val="ＭＳ Ｐゴシック"/>
            <family val="3"/>
            <charset val="128"/>
          </rPr>
          <t>半角ｶﾀｶﾅで入力してください
半角入力方法：変換時にＦ８キーを押下</t>
        </r>
      </text>
    </comment>
    <comment ref="BY21" authorId="0" shapeId="0" xr:uid="{00000000-0006-0000-0200-00000E000000}">
      <text>
        <r>
          <rPr>
            <sz val="11"/>
            <color indexed="81"/>
            <rFont val="ＭＳ Ｐゴシック"/>
            <family val="3"/>
            <charset val="128"/>
          </rPr>
          <t>半角ｶﾀｶﾅで入力してください
半角入力方法：変換時にＦ８キーを押下</t>
        </r>
      </text>
    </comment>
    <comment ref="CQ21" authorId="0" shapeId="0" xr:uid="{00000000-0006-0000-0200-00000F000000}">
      <text>
        <r>
          <rPr>
            <b/>
            <sz val="9"/>
            <color indexed="81"/>
            <rFont val="ＭＳ Ｐゴシック"/>
            <family val="3"/>
            <charset val="128"/>
          </rPr>
          <t>スペースカウント</t>
        </r>
      </text>
    </comment>
    <comment ref="W22" authorId="0" shapeId="0" xr:uid="{00000000-0006-0000-0200-000010000000}">
      <text>
        <r>
          <rPr>
            <b/>
            <sz val="9"/>
            <color indexed="81"/>
            <rFont val="ＭＳ Ｐゴシック"/>
            <family val="3"/>
            <charset val="128"/>
          </rPr>
          <t>日付データ</t>
        </r>
      </text>
    </comment>
    <comment ref="X22" authorId="0" shapeId="0" xr:uid="{00000000-0006-0000-0200-000011000000}">
      <text>
        <r>
          <rPr>
            <b/>
            <sz val="9"/>
            <color indexed="81"/>
            <rFont val="ＭＳ Ｐゴシック"/>
            <family val="3"/>
            <charset val="128"/>
          </rPr>
          <t>7桁コード</t>
        </r>
      </text>
    </comment>
    <comment ref="Y22" authorId="0" shapeId="0" xr:uid="{00000000-0006-0000-0200-000012000000}">
      <text>
        <r>
          <rPr>
            <b/>
            <sz val="9"/>
            <color indexed="81"/>
            <rFont val="ＭＳ Ｐゴシック"/>
            <family val="3"/>
            <charset val="128"/>
          </rPr>
          <t>日付データ及び入力値の「月」「日」の値を突合。</t>
        </r>
      </text>
    </comment>
    <comment ref="CD22" authorId="0" shapeId="0" xr:uid="{00000000-0006-0000-0200-000013000000}">
      <text>
        <r>
          <rPr>
            <b/>
            <sz val="9"/>
            <color indexed="81"/>
            <rFont val="ＭＳ Ｐゴシック"/>
            <family val="3"/>
            <charset val="128"/>
          </rPr>
          <t>日付データ</t>
        </r>
      </text>
    </comment>
    <comment ref="CE22" authorId="0" shapeId="0" xr:uid="{00000000-0006-0000-0200-000014000000}">
      <text>
        <r>
          <rPr>
            <b/>
            <sz val="9"/>
            <color indexed="81"/>
            <rFont val="ＭＳ Ｐゴシック"/>
            <family val="3"/>
            <charset val="128"/>
          </rPr>
          <t>7桁コード</t>
        </r>
      </text>
    </comment>
    <comment ref="CF22" authorId="0" shapeId="0" xr:uid="{00000000-0006-0000-0200-000015000000}">
      <text>
        <r>
          <rPr>
            <b/>
            <sz val="9"/>
            <color indexed="81"/>
            <rFont val="ＭＳ Ｐゴシック"/>
            <family val="3"/>
            <charset val="128"/>
          </rPr>
          <t>日付データ及び入力値の「月」「日」の値を突合。</t>
        </r>
      </text>
    </comment>
    <comment ref="L27" authorId="1" shapeId="0" xr:uid="{00000000-0006-0000-0200-000016000000}">
      <text>
        <r>
          <rPr>
            <sz val="9"/>
            <color indexed="81"/>
            <rFont val="ＭＳ Ｐゴシック"/>
            <family val="3"/>
            <charset val="128"/>
          </rPr>
          <t>申告対象者に同姓の双子がいる場合に記入してください。
ただし、双子の他方を被扶養者として届け出ていない場合は記入不要です。
同性の双子間の順位を記入してください。
※続柄コードとは必ずしも一致しません。
例
・長男と二男が双子の場合
　→長男「1」　二男「2」
・二女と三女が双子の場合
　→二女「1」　三女「2」</t>
        </r>
      </text>
    </comment>
    <comment ref="BS27" authorId="1" shapeId="0" xr:uid="{00000000-0006-0000-0200-000017000000}">
      <text>
        <r>
          <rPr>
            <sz val="9"/>
            <color indexed="81"/>
            <rFont val="ＭＳ Ｐゴシック"/>
            <family val="3"/>
            <charset val="128"/>
          </rPr>
          <t>申告対象者に同姓の双子がいる場合に記入してください。
ただし、双子の他方を被扶養者として届け出ていない場合は記入不要です。
同性の双子間の順位を記入してください。
※続柄コードとは必ずしも一致しません。
例
・長男と二男が双子の場合
　→長男「1」　二男「2」
・二女と三女が双子の場合
　→二女「1」　三女「2」</t>
        </r>
      </text>
    </comment>
    <comment ref="W37" authorId="0" shapeId="0" xr:uid="{00000000-0006-0000-0200-000018000000}">
      <text>
        <r>
          <rPr>
            <b/>
            <sz val="9"/>
            <color indexed="81"/>
            <rFont val="ＭＳ Ｐゴシック"/>
            <family val="3"/>
            <charset val="128"/>
          </rPr>
          <t>日付データ</t>
        </r>
      </text>
    </comment>
    <comment ref="X37" authorId="0" shapeId="0" xr:uid="{00000000-0006-0000-0200-000019000000}">
      <text>
        <r>
          <rPr>
            <b/>
            <sz val="9"/>
            <color indexed="81"/>
            <rFont val="ＭＳ Ｐゴシック"/>
            <family val="3"/>
            <charset val="128"/>
          </rPr>
          <t>7桁コード</t>
        </r>
      </text>
    </comment>
    <comment ref="Y37" authorId="0" shapeId="0" xr:uid="{00000000-0006-0000-0200-00001A000000}">
      <text>
        <r>
          <rPr>
            <b/>
            <sz val="9"/>
            <color indexed="81"/>
            <rFont val="ＭＳ Ｐゴシック"/>
            <family val="3"/>
            <charset val="128"/>
          </rPr>
          <t>日付データ及び入力値の「月」「日」の値を突合。</t>
        </r>
      </text>
    </comment>
    <comment ref="BI37" authorId="0" shapeId="0" xr:uid="{00000000-0006-0000-0200-00001B000000}">
      <text>
        <r>
          <rPr>
            <b/>
            <sz val="9"/>
            <color indexed="81"/>
            <rFont val="ＭＳ Ｐゴシック"/>
            <family val="3"/>
            <charset val="128"/>
          </rPr>
          <t>30日ルール記載</t>
        </r>
      </text>
    </comment>
    <comment ref="CD37" authorId="0" shapeId="0" xr:uid="{00000000-0006-0000-0200-00001C000000}">
      <text>
        <r>
          <rPr>
            <b/>
            <sz val="9"/>
            <color indexed="81"/>
            <rFont val="ＭＳ Ｐゴシック"/>
            <family val="3"/>
            <charset val="128"/>
          </rPr>
          <t>日付データ</t>
        </r>
      </text>
    </comment>
    <comment ref="CE37" authorId="0" shapeId="0" xr:uid="{00000000-0006-0000-0200-00001D000000}">
      <text>
        <r>
          <rPr>
            <b/>
            <sz val="9"/>
            <color indexed="81"/>
            <rFont val="ＭＳ Ｐゴシック"/>
            <family val="3"/>
            <charset val="128"/>
          </rPr>
          <t>7桁コード</t>
        </r>
      </text>
    </comment>
    <comment ref="CF37" authorId="0" shapeId="0" xr:uid="{00000000-0006-0000-0200-00001E000000}">
      <text>
        <r>
          <rPr>
            <b/>
            <sz val="9"/>
            <color indexed="81"/>
            <rFont val="ＭＳ Ｐゴシック"/>
            <family val="3"/>
            <charset val="128"/>
          </rPr>
          <t>日付データ及び入力値の「月」「日」の値を突合。</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kyufu</author>
  </authors>
  <commentList>
    <comment ref="AR121" authorId="0" shapeId="0" xr:uid="{442C3A0B-6222-4246-AB09-18482DA3DFF8}">
      <text>
        <r>
          <rPr>
            <b/>
            <sz val="9"/>
            <color indexed="81"/>
            <rFont val="MS P ゴシック"/>
            <family val="3"/>
            <charset val="128"/>
          </rPr>
          <t>上記内容を確認のうえ記入してください。</t>
        </r>
      </text>
    </comment>
    <comment ref="A156" authorId="0" shapeId="0" xr:uid="{0D093EDA-C0D7-4A5A-BD5E-5AC022FAD211}">
      <text>
        <r>
          <rPr>
            <b/>
            <sz val="9"/>
            <color indexed="81"/>
            <rFont val="MS P ゴシック"/>
            <family val="3"/>
            <charset val="128"/>
          </rPr>
          <t>総務事務管理課の管内所属所用
上と同じ内容が生成されます。
そのまま印刷して、２部総務事務センターへ提出してください。</t>
        </r>
      </text>
    </comment>
  </commentList>
</comments>
</file>

<file path=xl/sharedStrings.xml><?xml version="1.0" encoding="utf-8"?>
<sst xmlns="http://schemas.openxmlformats.org/spreadsheetml/2006/main" count="2890" uniqueCount="2169">
  <si>
    <t>⑥</t>
    <phoneticPr fontId="3"/>
  </si>
  <si>
    <t>同居</t>
    <rPh sb="0" eb="2">
      <t>ドウキョ</t>
    </rPh>
    <phoneticPr fontId="3"/>
  </si>
  <si>
    <t>別居</t>
    <rPh sb="0" eb="2">
      <t>ベッキョ</t>
    </rPh>
    <phoneticPr fontId="3"/>
  </si>
  <si>
    <t>○</t>
    <phoneticPr fontId="3"/>
  </si>
  <si>
    <t>○○学校</t>
    <rPh sb="2" eb="4">
      <t>ガッコウ</t>
    </rPh>
    <phoneticPr fontId="3"/>
  </si>
  <si>
    <t>妻</t>
    <rPh sb="0" eb="1">
      <t>ツマ</t>
    </rPh>
    <phoneticPr fontId="3"/>
  </si>
  <si>
    <t>長女</t>
    <rPh sb="0" eb="2">
      <t>チョウジョ</t>
    </rPh>
    <phoneticPr fontId="3"/>
  </si>
  <si>
    <t>母</t>
    <rPh sb="0" eb="1">
      <t>ハハ</t>
    </rPh>
    <phoneticPr fontId="3"/>
  </si>
  <si>
    <t>認定日</t>
    <rPh sb="0" eb="2">
      <t>ニンテイ</t>
    </rPh>
    <rPh sb="2" eb="3">
      <t>ビ</t>
    </rPh>
    <phoneticPr fontId="3"/>
  </si>
  <si>
    <t xml:space="preserve">z20015 </t>
  </si>
  <si>
    <t>z</t>
  </si>
  <si>
    <t>2</t>
  </si>
  <si>
    <t>0</t>
  </si>
  <si>
    <t>1</t>
  </si>
  <si>
    <t>5</t>
  </si>
  <si>
    <t>N0100</t>
  </si>
  <si>
    <t>N</t>
  </si>
  <si>
    <t>教育委員会事務局管理部総務課</t>
  </si>
  <si>
    <t>尾張　幸男</t>
  </si>
  <si>
    <t>　認定</t>
    <rPh sb="1" eb="3">
      <t>ニンテイ</t>
    </rPh>
    <phoneticPr fontId="3"/>
  </si>
  <si>
    <t>[福祉医療該当区分]</t>
    <rPh sb="1" eb="3">
      <t>フクシ</t>
    </rPh>
    <rPh sb="3" eb="5">
      <t>イリョウ</t>
    </rPh>
    <phoneticPr fontId="3"/>
  </si>
  <si>
    <t>該当区分
福祉医療</t>
    <rPh sb="5" eb="7">
      <t>フクシ</t>
    </rPh>
    <rPh sb="7" eb="9">
      <t>イリョウ</t>
    </rPh>
    <phoneticPr fontId="3"/>
  </si>
  <si>
    <t>コード
取消理由</t>
    <rPh sb="4" eb="6">
      <t>トリケシ</t>
    </rPh>
    <phoneticPr fontId="3"/>
  </si>
  <si>
    <t>年号</t>
  </si>
  <si>
    <t>年</t>
  </si>
  <si>
    <t>月</t>
  </si>
  <si>
    <t>日</t>
  </si>
  <si>
    <t>氏　名</t>
  </si>
  <si>
    <t>上記の記載事項は事実と相違ないものと認めます。</t>
  </si>
  <si>
    <t>所属所長</t>
  </si>
  <si>
    <t>職 氏 名</t>
  </si>
  <si>
    <t>C/H</t>
  </si>
  <si>
    <t>生 年 月 日</t>
  </si>
  <si>
    <t>申告者</t>
  </si>
  <si>
    <t>住　所</t>
  </si>
  <si>
    <t xml:space="preserve">日 </t>
  </si>
  <si>
    <t>所属所名</t>
  </si>
  <si>
    <t>[続柄]</t>
  </si>
  <si>
    <t>02</t>
  </si>
  <si>
    <t>03</t>
  </si>
  <si>
    <t>04</t>
  </si>
  <si>
    <t>05</t>
  </si>
  <si>
    <t>06</t>
  </si>
  <si>
    <t>07</t>
  </si>
  <si>
    <t>08</t>
  </si>
  <si>
    <t>[認定区分]</t>
  </si>
  <si>
    <t>1.2の順</t>
  </si>
  <si>
    <t>01</t>
  </si>
  <si>
    <t>09</t>
  </si>
  <si>
    <t>2男・2女･････････････････････</t>
  </si>
  <si>
    <t>3男・3女･････････････････････</t>
  </si>
  <si>
    <t>4男・4女･････････････････････</t>
  </si>
  <si>
    <t>5男・5女･････････････････････</t>
  </si>
  <si>
    <t>父母・養父母･････････････････</t>
  </si>
  <si>
    <t>障害者医療受給者･･････････････</t>
  </si>
  <si>
    <t>母子医療等受給者･･････････････</t>
  </si>
  <si>
    <t>（注）</t>
  </si>
  <si>
    <t>男</t>
  </si>
  <si>
    <t>女</t>
  </si>
  <si>
    <t>認　　定</t>
  </si>
  <si>
    <t>取　　消</t>
  </si>
  <si>
    <t>配 偶 者 の
基礎年金番号</t>
  </si>
  <si>
    <t>未付番</t>
  </si>
  <si>
    <t>双子コード</t>
  </si>
  <si>
    <t>続　　　柄</t>
  </si>
  <si>
    <t>認定区分</t>
  </si>
  <si>
    <t>推 　計 　額
年 間 収 入</t>
  </si>
  <si>
    <t>その他････････････････････</t>
  </si>
  <si>
    <t>普通･････････････････････････</t>
  </si>
  <si>
    <t>学生･･････････････････････････</t>
  </si>
  <si>
    <t>特別･･･････････････････････････</t>
  </si>
  <si>
    <t>所得オーバー･･･････････</t>
  </si>
  <si>
    <t>就　　　　職･･･････････</t>
  </si>
  <si>
    <t>別　　　　居･･･････････</t>
  </si>
  <si>
    <t>死　　　　亡･･･････････</t>
  </si>
  <si>
    <t>そ　 の　 他･･･････････</t>
  </si>
  <si>
    <t>年間収入推計額は、その者の恒常的な収入として見込まれる勤労収入、資産収入、事業収入、</t>
  </si>
  <si>
    <t>その他の収入の推計額を記入してください。</t>
  </si>
  <si>
    <t>被扶養者の要件を備え又は欠くに至った年月日の記入もれのないようにしてください。</t>
  </si>
  <si>
    <t>｢基礎年金番号｣は配偶者について記入してください。公的年金制度に未加入で、基礎年金番</t>
  </si>
  <si>
    <t>様式規第15号</t>
  </si>
  <si>
    <t>所属所の文書受付印</t>
  </si>
  <si>
    <t>職　　　　業</t>
  </si>
  <si>
    <t xml:space="preserve"> 異動区分</t>
  </si>
  <si>
    <t xml:space="preserve"> 性　　別</t>
  </si>
  <si>
    <t>[取消理由]</t>
  </si>
  <si>
    <t xml:space="preserve">所属所名 </t>
  </si>
  <si>
    <t>所属所コード</t>
  </si>
  <si>
    <t>続柄は、右表によりコードを記入してください。</t>
  </si>
  <si>
    <t>号が未付番の者については｢未付番｣を○で囲んでください。</t>
  </si>
  <si>
    <t>戻る</t>
  </si>
  <si>
    <t>　取消</t>
    <rPh sb="1" eb="3">
      <t>トリケシ</t>
    </rPh>
    <phoneticPr fontId="3"/>
  </si>
  <si>
    <t xml:space="preserve"> 要件を備えた（欠いた）日</t>
    <rPh sb="1" eb="3">
      <t>ヨウケン</t>
    </rPh>
    <rPh sb="4" eb="5">
      <t>ソナ</t>
    </rPh>
    <rPh sb="8" eb="9">
      <t>カ</t>
    </rPh>
    <rPh sb="12" eb="13">
      <t>ヒ</t>
    </rPh>
    <phoneticPr fontId="3"/>
  </si>
  <si>
    <t>被扶養者証</t>
    <rPh sb="0" eb="4">
      <t>ヒ</t>
    </rPh>
    <rPh sb="4" eb="5">
      <t>ショウ</t>
    </rPh>
    <phoneticPr fontId="3"/>
  </si>
  <si>
    <t>返却枚数</t>
    <rPh sb="0" eb="2">
      <t>ヘンキャク</t>
    </rPh>
    <rPh sb="2" eb="4">
      <t>マイスウ</t>
    </rPh>
    <phoneticPr fontId="3"/>
  </si>
  <si>
    <t>配偶者を認定するとき記入</t>
    <rPh sb="0" eb="3">
      <t>ハイグウシャ</t>
    </rPh>
    <rPh sb="4" eb="6">
      <t>ニンテイ</t>
    </rPh>
    <rPh sb="10" eb="12">
      <t>キニュウ</t>
    </rPh>
    <phoneticPr fontId="3"/>
  </si>
  <si>
    <t>被扶養者①</t>
    <rPh sb="0" eb="4">
      <t>ヒ</t>
    </rPh>
    <phoneticPr fontId="3"/>
  </si>
  <si>
    <t>被扶養者②</t>
    <rPh sb="0" eb="4">
      <t>ヒ</t>
    </rPh>
    <phoneticPr fontId="3"/>
  </si>
  <si>
    <t>別居のと
きは下段に
住所を記入</t>
    <rPh sb="0" eb="2">
      <t>ベッキョ</t>
    </rPh>
    <rPh sb="7" eb="9">
      <t>カダン</t>
    </rPh>
    <rPh sb="11" eb="13">
      <t>ジュウショ</t>
    </rPh>
    <rPh sb="14" eb="16">
      <t>キニュウ</t>
    </rPh>
    <phoneticPr fontId="3"/>
  </si>
  <si>
    <t>郵便番号</t>
    <rPh sb="0" eb="2">
      <t>ユウビン</t>
    </rPh>
    <rPh sb="2" eb="4">
      <t>バンゴウ</t>
    </rPh>
    <phoneticPr fontId="3"/>
  </si>
  <si>
    <r>
      <t>現住所</t>
    </r>
    <r>
      <rPr>
        <sz val="10"/>
        <rFont val="ＭＳ 明朝"/>
        <family val="1"/>
        <charset val="128"/>
      </rPr>
      <t xml:space="preserve">
</t>
    </r>
    <r>
      <rPr>
        <sz val="6"/>
        <rFont val="ＭＳ 明朝"/>
        <family val="1"/>
        <charset val="128"/>
      </rPr>
      <t>同居のとき
は記入不要</t>
    </r>
    <rPh sb="0" eb="1">
      <t>ゲン</t>
    </rPh>
    <rPh sb="1" eb="3">
      <t>ジュウショ</t>
    </rPh>
    <rPh sb="4" eb="6">
      <t>ドウキョ</t>
    </rPh>
    <rPh sb="11" eb="13">
      <t>キニュウ</t>
    </rPh>
    <rPh sb="13" eb="15">
      <t>フヨウ</t>
    </rPh>
    <phoneticPr fontId="3"/>
  </si>
  <si>
    <t>後期高齢該当････････</t>
    <rPh sb="0" eb="2">
      <t>コウキ</t>
    </rPh>
    <rPh sb="2" eb="4">
      <t>コウレイ</t>
    </rPh>
    <rPh sb="4" eb="6">
      <t>ガイトウ</t>
    </rPh>
    <phoneticPr fontId="3"/>
  </si>
  <si>
    <t>年号</t>
    <rPh sb="0" eb="2">
      <t>ネンゴウ</t>
    </rPh>
    <phoneticPr fontId="3"/>
  </si>
  <si>
    <t>[年号コード]</t>
    <rPh sb="1" eb="3">
      <t>ネンゴウ</t>
    </rPh>
    <phoneticPr fontId="3"/>
  </si>
  <si>
    <t>市町村ｺｰﾄﾞ</t>
    <rPh sb="0" eb="3">
      <t>シチョウソン</t>
    </rPh>
    <phoneticPr fontId="3"/>
  </si>
  <si>
    <t>住所１（市町村ｺｰﾄﾞで示される市区町村名）</t>
    <rPh sb="0" eb="2">
      <t>ジュウショ</t>
    </rPh>
    <rPh sb="4" eb="7">
      <t>シチョウソン</t>
    </rPh>
    <rPh sb="12" eb="13">
      <t>シメ</t>
    </rPh>
    <rPh sb="16" eb="18">
      <t>シク</t>
    </rPh>
    <rPh sb="18" eb="20">
      <t>チョウソン</t>
    </rPh>
    <rPh sb="20" eb="21">
      <t>メイ</t>
    </rPh>
    <phoneticPr fontId="3"/>
  </si>
  <si>
    <t>住所２（住所１で記入した市区町村名から後の住所（漢字で記入）</t>
    <rPh sb="0" eb="2">
      <t>ジュウショ</t>
    </rPh>
    <rPh sb="4" eb="6">
      <t>ジュウショ</t>
    </rPh>
    <rPh sb="8" eb="10">
      <t>キニュウ</t>
    </rPh>
    <rPh sb="12" eb="14">
      <t>シク</t>
    </rPh>
    <rPh sb="14" eb="16">
      <t>チョウソン</t>
    </rPh>
    <rPh sb="16" eb="17">
      <t>メイ</t>
    </rPh>
    <rPh sb="19" eb="20">
      <t>ゴ</t>
    </rPh>
    <rPh sb="21" eb="23">
      <t>ジュウショ</t>
    </rPh>
    <rPh sb="24" eb="26">
      <t>カンジ</t>
    </rPh>
    <rPh sb="27" eb="29">
      <t>キニュウ</t>
    </rPh>
    <phoneticPr fontId="3"/>
  </si>
  <si>
    <t xml:space="preserve"> 昭和･････</t>
    <rPh sb="1" eb="3">
      <t>ショウワ</t>
    </rPh>
    <phoneticPr fontId="3"/>
  </si>
  <si>
    <t xml:space="preserve"> 平成･････</t>
    <rPh sb="1" eb="3">
      <t>ヘイセイ</t>
    </rPh>
    <phoneticPr fontId="3"/>
  </si>
  <si>
    <r>
      <t>認定(取消）を受</t>
    </r>
    <r>
      <rPr>
        <sz val="8"/>
        <rFont val="ＭＳ 明朝"/>
        <family val="1"/>
        <charset val="128"/>
      </rPr>
      <t>けようとする</t>
    </r>
    <r>
      <rPr>
        <sz val="9"/>
        <rFont val="ＭＳ 明朝"/>
        <family val="1"/>
        <charset val="128"/>
      </rPr>
      <t>者の姓・名
　　　上段・・・漢字（楷書で記入 ）
　　　下段・・・フリガナ</t>
    </r>
    <rPh sb="16" eb="17">
      <t>セイ</t>
    </rPh>
    <rPh sb="23" eb="25">
      <t>ジョウダン</t>
    </rPh>
    <rPh sb="28" eb="30">
      <t>カンジ</t>
    </rPh>
    <rPh sb="31" eb="33">
      <t>カイショ</t>
    </rPh>
    <rPh sb="34" eb="36">
      <t>キニュウ</t>
    </rPh>
    <rPh sb="42" eb="44">
      <t>カダン</t>
    </rPh>
    <phoneticPr fontId="3"/>
  </si>
  <si>
    <t>続　柄</t>
    <rPh sb="0" eb="1">
      <t>ゾク</t>
    </rPh>
    <rPh sb="2" eb="3">
      <t>エ</t>
    </rPh>
    <phoneticPr fontId="3"/>
  </si>
  <si>
    <t>同居・別居</t>
    <rPh sb="0" eb="2">
      <t>ドウキョ</t>
    </rPh>
    <rPh sb="3" eb="5">
      <t>ベッキョ</t>
    </rPh>
    <phoneticPr fontId="3"/>
  </si>
  <si>
    <t>認定区分</t>
    <rPh sb="0" eb="2">
      <t>ニンテイ</t>
    </rPh>
    <rPh sb="2" eb="4">
      <t>クブン</t>
    </rPh>
    <phoneticPr fontId="3"/>
  </si>
  <si>
    <t>職　業</t>
    <rPh sb="0" eb="1">
      <t>ショク</t>
    </rPh>
    <rPh sb="2" eb="3">
      <t>ギョウ</t>
    </rPh>
    <phoneticPr fontId="3"/>
  </si>
  <si>
    <t>現住所</t>
    <rPh sb="0" eb="3">
      <t>ゲンジュウショ</t>
    </rPh>
    <phoneticPr fontId="3"/>
  </si>
  <si>
    <t>取消理由ｺｰﾄﾞ</t>
    <rPh sb="0" eb="2">
      <t>トリケシ</t>
    </rPh>
    <rPh sb="2" eb="4">
      <t>リユウ</t>
    </rPh>
    <phoneticPr fontId="3"/>
  </si>
  <si>
    <t>平成</t>
    <rPh sb="0" eb="2">
      <t>ヘイセイ</t>
    </rPh>
    <phoneticPr fontId="3"/>
  </si>
  <si>
    <t>年</t>
    <rPh sb="0" eb="1">
      <t>ネン</t>
    </rPh>
    <phoneticPr fontId="3"/>
  </si>
  <si>
    <t>月</t>
    <rPh sb="0" eb="1">
      <t>ツキ</t>
    </rPh>
    <phoneticPr fontId="3"/>
  </si>
  <si>
    <t>日</t>
    <rPh sb="0" eb="1">
      <t>ヒ</t>
    </rPh>
    <phoneticPr fontId="3"/>
  </si>
  <si>
    <t>有</t>
    <rPh sb="0" eb="1">
      <t>アリ</t>
    </rPh>
    <phoneticPr fontId="3"/>
  </si>
  <si>
    <t>無</t>
    <rPh sb="0" eb="1">
      <t>ナシ</t>
    </rPh>
    <phoneticPr fontId="3"/>
  </si>
  <si>
    <t>長男</t>
    <rPh sb="0" eb="2">
      <t>チョウナン</t>
    </rPh>
    <phoneticPr fontId="3"/>
  </si>
  <si>
    <t>子ども医療の適用されない者･･･</t>
    <rPh sb="0" eb="1">
      <t>コ</t>
    </rPh>
    <phoneticPr fontId="3"/>
  </si>
  <si>
    <t>○</t>
  </si>
  <si>
    <t>提出の事由</t>
  </si>
  <si>
    <t xml:space="preserve">○ </t>
  </si>
  <si>
    <t>被扶養者の範囲</t>
  </si>
  <si>
    <t>◇</t>
  </si>
  <si>
    <t>身分関係</t>
  </si>
  <si>
    <t>曽祖父母</t>
  </si>
  <si>
    <t>祖父母</t>
  </si>
  <si>
    <t>伯叔父母</t>
  </si>
  <si>
    <t>父母</t>
  </si>
  <si>
    <t>配偶者</t>
  </si>
  <si>
    <t>兄弟姉妹</t>
  </si>
  <si>
    <t>組合員</t>
  </si>
  <si>
    <t>子</t>
  </si>
  <si>
    <t>孫</t>
  </si>
  <si>
    <t>曽孫</t>
  </si>
  <si>
    <t>同居・別居を問わず認定</t>
  </si>
  <si>
    <t>同居のみ認定</t>
  </si>
  <si>
    <t>給与法上の扶養家族</t>
  </si>
  <si>
    <t xml:space="preserve">◇ </t>
  </si>
  <si>
    <t>生計維持関係</t>
  </si>
  <si>
    <t>以下に該当する者は被扶養者になれないので注意してください。</t>
    <rPh sb="3" eb="5">
      <t>ガイトウ</t>
    </rPh>
    <rPh sb="7" eb="8">
      <t>シャ</t>
    </rPh>
    <phoneticPr fontId="3"/>
  </si>
  <si>
    <t>その者が、共済組合の組合員、健康保険の被保険者である場合</t>
    <rPh sb="26" eb="28">
      <t>バアイ</t>
    </rPh>
    <phoneticPr fontId="3"/>
  </si>
  <si>
    <t>【恒常的収入とみなす主な所得】</t>
    <rPh sb="1" eb="4">
      <t>コウジョウテキ</t>
    </rPh>
    <rPh sb="4" eb="6">
      <t>シュウニュウ</t>
    </rPh>
    <rPh sb="10" eb="11">
      <t>オモ</t>
    </rPh>
    <rPh sb="12" eb="14">
      <t>ショトク</t>
    </rPh>
    <phoneticPr fontId="3"/>
  </si>
  <si>
    <t>【恒常的収入とみなさない所得】</t>
    <rPh sb="1" eb="4">
      <t>コウジョウテキ</t>
    </rPh>
    <rPh sb="4" eb="6">
      <t>シュウニュウ</t>
    </rPh>
    <rPh sb="12" eb="14">
      <t>ショトク</t>
    </rPh>
    <phoneticPr fontId="3"/>
  </si>
  <si>
    <t xml:space="preserve">◇  </t>
  </si>
  <si>
    <t>夫婦共同扶養</t>
  </si>
  <si>
    <t>夫婦が共同して扶養している場合における、被扶養者の認定については次のように取り扱われます。</t>
  </si>
  <si>
    <t xml:space="preserve">○  </t>
  </si>
  <si>
    <t xml:space="preserve">○   </t>
  </si>
  <si>
    <t>提出先</t>
  </si>
  <si>
    <t>その他</t>
    <rPh sb="2" eb="3">
      <t>タ</t>
    </rPh>
    <phoneticPr fontId="3"/>
  </si>
  <si>
    <t>夫・妻（内縁を含む）･･･････････</t>
    <rPh sb="0" eb="1">
      <t>オット</t>
    </rPh>
    <rPh sb="2" eb="3">
      <t>ツマ</t>
    </rPh>
    <phoneticPr fontId="3"/>
  </si>
  <si>
    <t>認定又は認定取消を受けようとする理由を具体的に詳しく書いてください。</t>
    <rPh sb="23" eb="24">
      <t>クワ</t>
    </rPh>
    <phoneticPr fontId="3"/>
  </si>
  <si>
    <t>市町村から障害者医療費受給者証を交付されている者は受給者証の写しを添付してください。</t>
    <rPh sb="0" eb="3">
      <t>シチョウソン</t>
    </rPh>
    <rPh sb="5" eb="8">
      <t>ショウガイシャ</t>
    </rPh>
    <rPh sb="8" eb="11">
      <t>イリョウヒ</t>
    </rPh>
    <rPh sb="11" eb="14">
      <t>ジュキュウシャ</t>
    </rPh>
    <rPh sb="14" eb="15">
      <t>ショウ</t>
    </rPh>
    <rPh sb="16" eb="18">
      <t>コウフ</t>
    </rPh>
    <rPh sb="23" eb="24">
      <t>シャ</t>
    </rPh>
    <rPh sb="25" eb="28">
      <t>ジュキュウシャ</t>
    </rPh>
    <rPh sb="28" eb="29">
      <t>ショウ</t>
    </rPh>
    <rPh sb="30" eb="31">
      <t>ウツ</t>
    </rPh>
    <rPh sb="33" eb="35">
      <t>テンプ</t>
    </rPh>
    <phoneticPr fontId="3"/>
  </si>
  <si>
    <t>同</t>
    <rPh sb="0" eb="1">
      <t>ドウ</t>
    </rPh>
    <phoneticPr fontId="3"/>
  </si>
  <si>
    <t>別</t>
    <rPh sb="0" eb="1">
      <t>ベツ</t>
    </rPh>
    <phoneticPr fontId="3"/>
  </si>
  <si>
    <t>組　合　員　氏　名</t>
    <phoneticPr fontId="3"/>
  </si>
  <si>
    <t>組 合 員 証 番 号</t>
    <phoneticPr fontId="3"/>
  </si>
  <si>
    <t>配偶者</t>
    <rPh sb="0" eb="3">
      <t>ハイグウシャ</t>
    </rPh>
    <phoneticPr fontId="3"/>
  </si>
  <si>
    <t>祖父母</t>
    <rPh sb="0" eb="3">
      <t>ソフボ</t>
    </rPh>
    <phoneticPr fontId="3"/>
  </si>
  <si>
    <t>愛知　太郎</t>
    <rPh sb="0" eb="2">
      <t>アイチ</t>
    </rPh>
    <rPh sb="3" eb="5">
      <t>タロウ</t>
    </rPh>
    <phoneticPr fontId="3"/>
  </si>
  <si>
    <t>月</t>
    <rPh sb="0" eb="1">
      <t>ガツ</t>
    </rPh>
    <phoneticPr fontId="3"/>
  </si>
  <si>
    <t>日</t>
    <rPh sb="0" eb="1">
      <t>ニチ</t>
    </rPh>
    <phoneticPr fontId="3"/>
  </si>
  <si>
    <t>支所確認欄</t>
    <rPh sb="0" eb="2">
      <t>シショ</t>
    </rPh>
    <rPh sb="2" eb="4">
      <t>カクニン</t>
    </rPh>
    <rPh sb="4" eb="5">
      <t>ラン</t>
    </rPh>
    <phoneticPr fontId="3"/>
  </si>
  <si>
    <t>申告書に○を付す場合は、手書きで記入するか左の図形をコピーして使用してください</t>
    <rPh sb="0" eb="2">
      <t>シンコク</t>
    </rPh>
    <rPh sb="2" eb="3">
      <t>ショ</t>
    </rPh>
    <rPh sb="6" eb="7">
      <t>フ</t>
    </rPh>
    <rPh sb="8" eb="10">
      <t>バアイ</t>
    </rPh>
    <rPh sb="12" eb="14">
      <t>テガ</t>
    </rPh>
    <rPh sb="16" eb="18">
      <t>キニュウ</t>
    </rPh>
    <rPh sb="21" eb="22">
      <t>ヒダリ</t>
    </rPh>
    <rPh sb="23" eb="25">
      <t>ズケイ</t>
    </rPh>
    <rPh sb="31" eb="33">
      <t>シヨウ</t>
    </rPh>
    <phoneticPr fontId="3"/>
  </si>
  <si>
    <t>併せて組合員が(一財）愛知県教育職員互助会（以下「互助会」という。）の会員である場合、給付金及び事業等に必要な情報を互助会に提供することを承諾します。</t>
    <rPh sb="0" eb="1">
      <t>アワ</t>
    </rPh>
    <rPh sb="3" eb="6">
      <t>クミアイイン</t>
    </rPh>
    <rPh sb="8" eb="9">
      <t>イチ</t>
    </rPh>
    <rPh sb="9" eb="10">
      <t>ザイ</t>
    </rPh>
    <rPh sb="11" eb="14">
      <t>アイチケン</t>
    </rPh>
    <rPh sb="14" eb="16">
      <t>キョウイク</t>
    </rPh>
    <rPh sb="16" eb="18">
      <t>ショクイン</t>
    </rPh>
    <rPh sb="18" eb="21">
      <t>ゴジョカイ</t>
    </rPh>
    <rPh sb="22" eb="24">
      <t>イカ</t>
    </rPh>
    <rPh sb="25" eb="28">
      <t>ゴジョカイ</t>
    </rPh>
    <rPh sb="35" eb="37">
      <t>カイイン</t>
    </rPh>
    <rPh sb="40" eb="42">
      <t>バアイ</t>
    </rPh>
    <rPh sb="43" eb="46">
      <t>キュウフキン</t>
    </rPh>
    <rPh sb="46" eb="47">
      <t>オヨ</t>
    </rPh>
    <rPh sb="48" eb="50">
      <t>ジギョウ</t>
    </rPh>
    <rPh sb="50" eb="51">
      <t>トウ</t>
    </rPh>
    <rPh sb="52" eb="54">
      <t>ヒツヨウ</t>
    </rPh>
    <rPh sb="55" eb="57">
      <t>ジョウホウ</t>
    </rPh>
    <rPh sb="58" eb="61">
      <t>ゴジョカイ</t>
    </rPh>
    <rPh sb="62" eb="64">
      <t>テイキョウ</t>
    </rPh>
    <rPh sb="69" eb="71">
      <t>ショウダク</t>
    </rPh>
    <phoneticPr fontId="3"/>
  </si>
  <si>
    <t>扶養控除の有無
所得税法等上の</t>
    <rPh sb="12" eb="13">
      <t>トウ</t>
    </rPh>
    <phoneticPr fontId="3"/>
  </si>
  <si>
    <t>未使用</t>
    <rPh sb="0" eb="3">
      <t>ミシヨウ</t>
    </rPh>
    <phoneticPr fontId="3"/>
  </si>
  <si>
    <t>マンション名・部屋番号等</t>
    <rPh sb="5" eb="6">
      <t>メイ</t>
    </rPh>
    <rPh sb="7" eb="9">
      <t>ヘヤ</t>
    </rPh>
    <rPh sb="9" eb="11">
      <t>バンゴウ</t>
    </rPh>
    <rPh sb="11" eb="12">
      <t>ナド</t>
    </rPh>
    <phoneticPr fontId="3"/>
  </si>
  <si>
    <t>住所２ 後半　（手入力　）</t>
    <phoneticPr fontId="3"/>
  </si>
  <si>
    <t>手入力</t>
    <rPh sb="0" eb="1">
      <t>テ</t>
    </rPh>
    <rPh sb="1" eb="3">
      <t>ニュウリョク</t>
    </rPh>
    <phoneticPr fontId="3"/>
  </si>
  <si>
    <t>自動入力</t>
    <rPh sb="0" eb="2">
      <t>ジドウ</t>
    </rPh>
    <rPh sb="2" eb="4">
      <t>ニュウリョク</t>
    </rPh>
    <phoneticPr fontId="3"/>
  </si>
  <si>
    <t>住所２ 前半</t>
    <rPh sb="0" eb="2">
      <t>ジュウショ</t>
    </rPh>
    <rPh sb="4" eb="6">
      <t>ゼンハン</t>
    </rPh>
    <phoneticPr fontId="3"/>
  </si>
  <si>
    <t>住所１</t>
    <rPh sb="0" eb="2">
      <t>ジュウショ</t>
    </rPh>
    <phoneticPr fontId="3"/>
  </si>
  <si>
    <t>市町村コード</t>
    <rPh sb="0" eb="3">
      <t>シチョウソン</t>
    </rPh>
    <phoneticPr fontId="3"/>
  </si>
  <si>
    <t>－</t>
    <phoneticPr fontId="3"/>
  </si>
  <si>
    <t>郵便番号</t>
    <rPh sb="0" eb="4">
      <t>ユウビンバンゴウ</t>
    </rPh>
    <phoneticPr fontId="3"/>
  </si>
  <si>
    <t>福祉医療該当区分</t>
    <phoneticPr fontId="3"/>
  </si>
  <si>
    <t>所得税法等上の扶養控除の有無</t>
    <phoneticPr fontId="3"/>
  </si>
  <si>
    <t>扶養手当の有無</t>
    <phoneticPr fontId="3"/>
  </si>
  <si>
    <t>年間収入推計額 （単位：万円）</t>
    <rPh sb="9" eb="11">
      <t>タンイ</t>
    </rPh>
    <rPh sb="12" eb="14">
      <t>マンエン</t>
    </rPh>
    <phoneticPr fontId="3"/>
  </si>
  <si>
    <t>職業</t>
    <rPh sb="0" eb="2">
      <t>ショクギョウ</t>
    </rPh>
    <phoneticPr fontId="3"/>
  </si>
  <si>
    <t>同性の双子の順位</t>
    <rPh sb="0" eb="2">
      <t>ドウセイ</t>
    </rPh>
    <rPh sb="3" eb="5">
      <t>フタゴ</t>
    </rPh>
    <rPh sb="6" eb="8">
      <t>ジュンイ</t>
    </rPh>
    <phoneticPr fontId="3"/>
  </si>
  <si>
    <t>配偶者の基礎年金番号</t>
    <phoneticPr fontId="3"/>
  </si>
  <si>
    <t>続柄</t>
    <rPh sb="0" eb="2">
      <t>ツヅキガラ</t>
    </rPh>
    <phoneticPr fontId="3"/>
  </si>
  <si>
    <t>性別</t>
    <rPh sb="0" eb="2">
      <t>セイベツ</t>
    </rPh>
    <phoneticPr fontId="3"/>
  </si>
  <si>
    <t>生年月日</t>
    <rPh sb="0" eb="2">
      <t>セイネン</t>
    </rPh>
    <rPh sb="2" eb="4">
      <t>ガッピ</t>
    </rPh>
    <phoneticPr fontId="3"/>
  </si>
  <si>
    <t>名（カナ）</t>
    <rPh sb="0" eb="1">
      <t>メイ</t>
    </rPh>
    <phoneticPr fontId="3"/>
  </si>
  <si>
    <t>姓（カナ）</t>
    <rPh sb="0" eb="1">
      <t>セイ</t>
    </rPh>
    <phoneticPr fontId="3"/>
  </si>
  <si>
    <t>氏名カナ</t>
    <rPh sb="0" eb="2">
      <t>シメイ</t>
    </rPh>
    <phoneticPr fontId="3"/>
  </si>
  <si>
    <t>名</t>
    <rPh sb="0" eb="1">
      <t>メイ</t>
    </rPh>
    <phoneticPr fontId="3"/>
  </si>
  <si>
    <t>姓</t>
    <rPh sb="0" eb="1">
      <t>セイ</t>
    </rPh>
    <phoneticPr fontId="3"/>
  </si>
  <si>
    <t>氏名漢字</t>
    <rPh sb="0" eb="2">
      <t>シメイ</t>
    </rPh>
    <rPh sb="2" eb="4">
      <t>カンジ</t>
    </rPh>
    <phoneticPr fontId="3"/>
  </si>
  <si>
    <t>入力</t>
    <rPh sb="0" eb="2">
      <t>ニュウリョク</t>
    </rPh>
    <phoneticPr fontId="3"/>
  </si>
  <si>
    <t>コード等</t>
    <rPh sb="3" eb="4">
      <t>トウ</t>
    </rPh>
    <phoneticPr fontId="3"/>
  </si>
  <si>
    <t>エラー5</t>
  </si>
  <si>
    <t>エラー4</t>
  </si>
  <si>
    <t>エラー3</t>
    <phoneticPr fontId="3"/>
  </si>
  <si>
    <t>エラー2</t>
    <phoneticPr fontId="3"/>
  </si>
  <si>
    <t>エラー1</t>
    <phoneticPr fontId="3"/>
  </si>
  <si>
    <t>計算式</t>
    <rPh sb="0" eb="2">
      <t>ケイサン</t>
    </rPh>
    <rPh sb="2" eb="3">
      <t>シキ</t>
    </rPh>
    <phoneticPr fontId="3"/>
  </si>
  <si>
    <t>組合員証番号</t>
    <rPh sb="0" eb="6">
      <t>クミアイインショウバンゴウ</t>
    </rPh>
    <phoneticPr fontId="3"/>
  </si>
  <si>
    <t>所属所コード</t>
    <rPh sb="0" eb="2">
      <t>ショゾク</t>
    </rPh>
    <rPh sb="2" eb="3">
      <t>ジョ</t>
    </rPh>
    <phoneticPr fontId="3"/>
  </si>
  <si>
    <t>所属所</t>
    <rPh sb="0" eb="2">
      <t>ショゾク</t>
    </rPh>
    <rPh sb="2" eb="3">
      <t>ジョ</t>
    </rPh>
    <phoneticPr fontId="3"/>
  </si>
  <si>
    <t>同居別居</t>
    <rPh sb="0" eb="2">
      <t>ドウキョ</t>
    </rPh>
    <rPh sb="2" eb="4">
      <t>ベッキョ</t>
    </rPh>
    <phoneticPr fontId="3"/>
  </si>
  <si>
    <t>女</t>
    <rPh sb="0" eb="1">
      <t>オンナ</t>
    </rPh>
    <phoneticPr fontId="3"/>
  </si>
  <si>
    <t>男</t>
    <rPh sb="0" eb="1">
      <t>オトコ</t>
    </rPh>
    <phoneticPr fontId="3"/>
  </si>
  <si>
    <t>男・女</t>
    <rPh sb="0" eb="1">
      <t>オトコ</t>
    </rPh>
    <rPh sb="2" eb="3">
      <t>オンナ</t>
    </rPh>
    <phoneticPr fontId="3"/>
  </si>
  <si>
    <t>有・無</t>
    <rPh sb="0" eb="1">
      <t>ユウ</t>
    </rPh>
    <rPh sb="2" eb="3">
      <t>ム</t>
    </rPh>
    <phoneticPr fontId="3"/>
  </si>
  <si>
    <t>3号認定（特別認定）</t>
    <rPh sb="1" eb="2">
      <t>ゴウ</t>
    </rPh>
    <rPh sb="2" eb="4">
      <t>ニンテイ</t>
    </rPh>
    <rPh sb="5" eb="7">
      <t>トクベツ</t>
    </rPh>
    <rPh sb="7" eb="9">
      <t>ニンテイ</t>
    </rPh>
    <phoneticPr fontId="3"/>
  </si>
  <si>
    <t>2号認定（学生認定）</t>
    <rPh sb="1" eb="2">
      <t>ゴウ</t>
    </rPh>
    <rPh sb="2" eb="4">
      <t>ニンテイ</t>
    </rPh>
    <rPh sb="5" eb="7">
      <t>ガクセイ</t>
    </rPh>
    <rPh sb="7" eb="9">
      <t>ニンテイ</t>
    </rPh>
    <phoneticPr fontId="3"/>
  </si>
  <si>
    <t>1号認定（普通認定）</t>
    <rPh sb="1" eb="2">
      <t>ゴウ</t>
    </rPh>
    <rPh sb="2" eb="4">
      <t>ニンテイ</t>
    </rPh>
    <rPh sb="5" eb="7">
      <t>フツウ</t>
    </rPh>
    <rPh sb="7" eb="9">
      <t>ニンテイ</t>
    </rPh>
    <phoneticPr fontId="3"/>
  </si>
  <si>
    <t>福祉給付金等の受給者</t>
  </si>
  <si>
    <t>子ども医療の適用されない者</t>
    <rPh sb="0" eb="1">
      <t>コ</t>
    </rPh>
    <phoneticPr fontId="3"/>
  </si>
  <si>
    <t>母子医療等受給者</t>
  </si>
  <si>
    <t>障害者医療受給者</t>
  </si>
  <si>
    <t>昭和</t>
    <rPh sb="0" eb="2">
      <t>ショウワ</t>
    </rPh>
    <phoneticPr fontId="3"/>
  </si>
  <si>
    <t>年号コード</t>
    <rPh sb="0" eb="2">
      <t>ネンゴウ</t>
    </rPh>
    <phoneticPr fontId="3"/>
  </si>
  <si>
    <t>その他</t>
  </si>
  <si>
    <t>後期高齢該当</t>
    <rPh sb="0" eb="2">
      <t>コウキ</t>
    </rPh>
    <rPh sb="2" eb="4">
      <t>コウレイ</t>
    </rPh>
    <rPh sb="4" eb="6">
      <t>ガイトウ</t>
    </rPh>
    <phoneticPr fontId="3"/>
  </si>
  <si>
    <t>死亡</t>
  </si>
  <si>
    <t>別居</t>
  </si>
  <si>
    <t>所得オーバー</t>
  </si>
  <si>
    <t>就職</t>
  </si>
  <si>
    <t>取消理由コード</t>
    <rPh sb="0" eb="2">
      <t>トリケシ</t>
    </rPh>
    <rPh sb="2" eb="4">
      <t>リユウ</t>
    </rPh>
    <phoneticPr fontId="3"/>
  </si>
  <si>
    <t>祖母</t>
    <rPh sb="0" eb="2">
      <t>ソボ</t>
    </rPh>
    <phoneticPr fontId="3"/>
  </si>
  <si>
    <t>祖父</t>
    <rPh sb="0" eb="2">
      <t>ソフ</t>
    </rPh>
    <phoneticPr fontId="3"/>
  </si>
  <si>
    <t>義母</t>
    <rPh sb="0" eb="2">
      <t>ギボ</t>
    </rPh>
    <phoneticPr fontId="3"/>
  </si>
  <si>
    <t>義父</t>
    <rPh sb="0" eb="2">
      <t>ギフ</t>
    </rPh>
    <phoneticPr fontId="3"/>
  </si>
  <si>
    <t>義父母</t>
    <rPh sb="0" eb="1">
      <t>ギ</t>
    </rPh>
    <rPh sb="1" eb="3">
      <t>フボ</t>
    </rPh>
    <phoneticPr fontId="3"/>
  </si>
  <si>
    <t>養母</t>
    <phoneticPr fontId="3"/>
  </si>
  <si>
    <t>養父</t>
    <phoneticPr fontId="3"/>
  </si>
  <si>
    <t>養父母</t>
    <rPh sb="0" eb="1">
      <t>オサム</t>
    </rPh>
    <rPh sb="1" eb="3">
      <t>フボ</t>
    </rPh>
    <phoneticPr fontId="3"/>
  </si>
  <si>
    <t>父</t>
    <rPh sb="0" eb="1">
      <t>チチ</t>
    </rPh>
    <phoneticPr fontId="3"/>
  </si>
  <si>
    <t>父母</t>
    <rPh sb="0" eb="2">
      <t>フボ</t>
    </rPh>
    <phoneticPr fontId="3"/>
  </si>
  <si>
    <t>妻（内縁）</t>
    <rPh sb="0" eb="1">
      <t>ツマ</t>
    </rPh>
    <phoneticPr fontId="3"/>
  </si>
  <si>
    <t>夫（内縁）</t>
    <rPh sb="0" eb="1">
      <t>オット</t>
    </rPh>
    <rPh sb="2" eb="4">
      <t>ナイエン</t>
    </rPh>
    <phoneticPr fontId="3"/>
  </si>
  <si>
    <t>夫</t>
    <rPh sb="0" eb="1">
      <t>オット</t>
    </rPh>
    <phoneticPr fontId="3"/>
  </si>
  <si>
    <t>５女</t>
    <rPh sb="1" eb="2">
      <t>オンナ</t>
    </rPh>
    <phoneticPr fontId="3"/>
  </si>
  <si>
    <t>５男</t>
    <rPh sb="1" eb="2">
      <t>オトコ</t>
    </rPh>
    <phoneticPr fontId="3"/>
  </si>
  <si>
    <t>5子</t>
    <rPh sb="1" eb="2">
      <t>シ</t>
    </rPh>
    <phoneticPr fontId="3"/>
  </si>
  <si>
    <t>４女</t>
    <rPh sb="1" eb="2">
      <t>オンナ</t>
    </rPh>
    <phoneticPr fontId="3"/>
  </si>
  <si>
    <t>４男</t>
    <rPh sb="1" eb="2">
      <t>オトコ</t>
    </rPh>
    <phoneticPr fontId="3"/>
  </si>
  <si>
    <t>4子</t>
    <rPh sb="1" eb="2">
      <t>シ</t>
    </rPh>
    <phoneticPr fontId="3"/>
  </si>
  <si>
    <t>３女</t>
    <rPh sb="1" eb="2">
      <t>オンナ</t>
    </rPh>
    <phoneticPr fontId="3"/>
  </si>
  <si>
    <t>３男</t>
    <rPh sb="1" eb="2">
      <t>オトコ</t>
    </rPh>
    <phoneticPr fontId="3"/>
  </si>
  <si>
    <t>3子</t>
    <rPh sb="1" eb="2">
      <t>シ</t>
    </rPh>
    <phoneticPr fontId="3"/>
  </si>
  <si>
    <t>２女</t>
    <rPh sb="1" eb="2">
      <t>オンナ</t>
    </rPh>
    <phoneticPr fontId="3"/>
  </si>
  <si>
    <t>２男</t>
    <rPh sb="1" eb="2">
      <t>オトコ</t>
    </rPh>
    <phoneticPr fontId="3"/>
  </si>
  <si>
    <t>2子</t>
    <rPh sb="1" eb="2">
      <t>シ</t>
    </rPh>
    <phoneticPr fontId="3"/>
  </si>
  <si>
    <t>1子</t>
    <rPh sb="1" eb="2">
      <t>シ</t>
    </rPh>
    <phoneticPr fontId="3"/>
  </si>
  <si>
    <t>空白</t>
    <rPh sb="0" eb="2">
      <t>クウハク</t>
    </rPh>
    <phoneticPr fontId="3"/>
  </si>
  <si>
    <t>コード</t>
    <phoneticPr fontId="3"/>
  </si>
  <si>
    <t>福祉給付金等の受給者････････</t>
    <phoneticPr fontId="3"/>
  </si>
  <si>
    <t>祖父母･････････････････････</t>
    <phoneticPr fontId="3"/>
  </si>
  <si>
    <t>長男・長女・養子・養女･････</t>
    <phoneticPr fontId="3"/>
  </si>
  <si>
    <t>[双子コード]</t>
    <phoneticPr fontId="3"/>
  </si>
  <si>
    <t>公立学校共済組合愛知支部長　殿</t>
    <phoneticPr fontId="3"/>
  </si>
  <si>
    <t xml:space="preserve">日 </t>
    <phoneticPr fontId="3"/>
  </si>
  <si>
    <t>上記のとおり申告します。</t>
    <phoneticPr fontId="3"/>
  </si>
  <si>
    <t>住所２（住所１で記入した市区町村名から後の住所）</t>
    <rPh sb="0" eb="2">
      <t>ジュウショ</t>
    </rPh>
    <rPh sb="4" eb="6">
      <t>ジュウショ</t>
    </rPh>
    <rPh sb="8" eb="10">
      <t>キニュウ</t>
    </rPh>
    <rPh sb="12" eb="14">
      <t>シク</t>
    </rPh>
    <rPh sb="14" eb="16">
      <t>チョウソン</t>
    </rPh>
    <rPh sb="16" eb="17">
      <t>メイ</t>
    </rPh>
    <rPh sb="19" eb="20">
      <t>ゴ</t>
    </rPh>
    <rPh sb="21" eb="23">
      <t>ジュウショ</t>
    </rPh>
    <phoneticPr fontId="3"/>
  </si>
  <si>
    <t>－</t>
    <phoneticPr fontId="3"/>
  </si>
  <si>
    <t>の有無
扶養手当</t>
    <phoneticPr fontId="3"/>
  </si>
  <si>
    <t>同居・別居</t>
    <rPh sb="1" eb="2">
      <t>キョ</t>
    </rPh>
    <phoneticPr fontId="3"/>
  </si>
  <si>
    <r>
      <t>認定(取消）を受</t>
    </r>
    <r>
      <rPr>
        <sz val="8"/>
        <rFont val="ＭＳ 明朝"/>
        <family val="1"/>
        <charset val="128"/>
      </rPr>
      <t>けようとする</t>
    </r>
    <r>
      <rPr>
        <sz val="9"/>
        <rFont val="ＭＳ 明朝"/>
        <family val="1"/>
        <charset val="128"/>
      </rPr>
      <t>者の姓・名
・上段…漢字
・下段…フリガナ</t>
    </r>
    <r>
      <rPr>
        <sz val="8"/>
        <rFont val="ＭＳ 明朝"/>
        <family val="1"/>
        <charset val="128"/>
      </rPr>
      <t>（濁点は１マス使用し
　　　姓・名の間は１マス空けてください）</t>
    </r>
    <rPh sb="16" eb="17">
      <t>セイ</t>
    </rPh>
    <rPh sb="21" eb="23">
      <t>ジョウダン</t>
    </rPh>
    <rPh sb="24" eb="26">
      <t>カンジ</t>
    </rPh>
    <rPh sb="28" eb="30">
      <t>カダン</t>
    </rPh>
    <rPh sb="49" eb="50">
      <t>セイ</t>
    </rPh>
    <rPh sb="51" eb="52">
      <t>メイ</t>
    </rPh>
    <rPh sb="53" eb="54">
      <t>アイダ</t>
    </rPh>
    <rPh sb="58" eb="59">
      <t>ア</t>
    </rPh>
    <phoneticPr fontId="3"/>
  </si>
  <si>
    <t>組 合 員 証 番 号</t>
    <phoneticPr fontId="3"/>
  </si>
  <si>
    <t>申告書
提出の
理由</t>
    <phoneticPr fontId="3"/>
  </si>
  <si>
    <t>組　合　員　氏　名</t>
    <phoneticPr fontId="3"/>
  </si>
  <si>
    <t>続柄コード 被扶養者１</t>
    <rPh sb="0" eb="2">
      <t>ツヅキガラ</t>
    </rPh>
    <rPh sb="6" eb="10">
      <t>ヒフヨウシャ</t>
    </rPh>
    <phoneticPr fontId="3"/>
  </si>
  <si>
    <t>続柄コード　被扶養者２</t>
    <rPh sb="0" eb="2">
      <t>ツヅキガラ</t>
    </rPh>
    <rPh sb="6" eb="10">
      <t>ヒフヨウシャ</t>
    </rPh>
    <phoneticPr fontId="3"/>
  </si>
  <si>
    <t>.組合員名（姓/名）</t>
    <rPh sb="1" eb="4">
      <t>クミアイイン</t>
    </rPh>
    <rPh sb="4" eb="5">
      <t>メイ</t>
    </rPh>
    <rPh sb="6" eb="7">
      <t>セイ</t>
    </rPh>
    <rPh sb="8" eb="9">
      <t>メイ</t>
    </rPh>
    <phoneticPr fontId="3"/>
  </si>
  <si>
    <t>　別居先の住所　（別居の場合のみ記入）</t>
    <rPh sb="1" eb="3">
      <t>ベッキョ</t>
    </rPh>
    <rPh sb="3" eb="4">
      <t>サキ</t>
    </rPh>
    <rPh sb="5" eb="7">
      <t>ジュウショ</t>
    </rPh>
    <rPh sb="9" eb="11">
      <t>ベッキョ</t>
    </rPh>
    <rPh sb="12" eb="14">
      <t>バアイ</t>
    </rPh>
    <rPh sb="16" eb="18">
      <t>キニュウ</t>
    </rPh>
    <phoneticPr fontId="3"/>
  </si>
  <si>
    <t>夫(内縁)</t>
    <rPh sb="0" eb="1">
      <t>オット</t>
    </rPh>
    <rPh sb="2" eb="4">
      <t>ナイエン</t>
    </rPh>
    <phoneticPr fontId="3"/>
  </si>
  <si>
    <t>妻(内縁)</t>
    <rPh sb="0" eb="1">
      <t>ツマ</t>
    </rPh>
    <phoneticPr fontId="3"/>
  </si>
  <si>
    <t>（確認用）現在の年齢</t>
    <rPh sb="5" eb="7">
      <t>ゲンザイ</t>
    </rPh>
    <rPh sb="8" eb="10">
      <t>ネンレイ</t>
    </rPh>
    <phoneticPr fontId="3"/>
  </si>
  <si>
    <t>基本事項</t>
    <rPh sb="0" eb="2">
      <t>キホン</t>
    </rPh>
    <rPh sb="2" eb="4">
      <t>ジコウ</t>
    </rPh>
    <phoneticPr fontId="3"/>
  </si>
  <si>
    <t>記入例</t>
    <rPh sb="0" eb="2">
      <t>キニュウ</t>
    </rPh>
    <rPh sb="2" eb="3">
      <t>レイ</t>
    </rPh>
    <phoneticPr fontId="3"/>
  </si>
  <si>
    <t>（確認用）住所</t>
    <rPh sb="1" eb="4">
      <t>カクニンヨウ</t>
    </rPh>
    <rPh sb="5" eb="7">
      <t>ジュウショ</t>
    </rPh>
    <phoneticPr fontId="3"/>
  </si>
  <si>
    <t>（確認用）入力された住所</t>
    <rPh sb="1" eb="4">
      <t>カクニンヨウ</t>
    </rPh>
    <rPh sb="5" eb="7">
      <t>ニュウリョク</t>
    </rPh>
    <rPh sb="10" eb="12">
      <t>ジュウショ</t>
    </rPh>
    <phoneticPr fontId="3"/>
  </si>
  <si>
    <t>確認事項</t>
    <rPh sb="0" eb="2">
      <t>カクニン</t>
    </rPh>
    <rPh sb="2" eb="4">
      <t>ジコウ</t>
    </rPh>
    <phoneticPr fontId="3"/>
  </si>
  <si>
    <t>入力日（自動）</t>
    <rPh sb="0" eb="3">
      <t>ニュウリョクビ</t>
    </rPh>
    <rPh sb="4" eb="6">
      <t>ジドウ</t>
    </rPh>
    <phoneticPr fontId="3"/>
  </si>
  <si>
    <t>被扶養者２　について入力</t>
    <rPh sb="10" eb="12">
      <t>ニュウリョク</t>
    </rPh>
    <phoneticPr fontId="3"/>
  </si>
  <si>
    <t>被扶養者１　について入力</t>
    <phoneticPr fontId="3"/>
  </si>
  <si>
    <t>配偶者の基礎年金番号（10桁）</t>
    <rPh sb="13" eb="14">
      <t>ケタ</t>
    </rPh>
    <phoneticPr fontId="3"/>
  </si>
  <si>
    <t>　郵便番号を入力すると「市町村コード」「住所１」「住所２前半」の欄が自動入力されます。（東海エリア及び一部の都道府県のみ）
　続けて「住所２後半」及び「マンション名・部屋番号等」の欄を手入力してください。
　※自動で表示されない場合、または表示された内容が誤っている場合は手入力欄に手入力してください。
　※海外は郵便番号「999-9999」とし「住所２後半」に国名を記入してください。</t>
    <rPh sb="1" eb="5">
      <t>ユウビンバンゴウ</t>
    </rPh>
    <rPh sb="6" eb="8">
      <t>ニュウリョク</t>
    </rPh>
    <rPh sb="12" eb="15">
      <t>シチョウソン</t>
    </rPh>
    <rPh sb="20" eb="22">
      <t>ジュウショ</t>
    </rPh>
    <rPh sb="25" eb="27">
      <t>ジュウショ</t>
    </rPh>
    <rPh sb="28" eb="30">
      <t>ゼンハン</t>
    </rPh>
    <rPh sb="32" eb="33">
      <t>ラン</t>
    </rPh>
    <rPh sb="34" eb="36">
      <t>ジドウ</t>
    </rPh>
    <rPh sb="36" eb="38">
      <t>ニュウリョク</t>
    </rPh>
    <rPh sb="44" eb="46">
      <t>トウカイ</t>
    </rPh>
    <rPh sb="49" eb="50">
      <t>オヨ</t>
    </rPh>
    <rPh sb="51" eb="53">
      <t>イチブ</t>
    </rPh>
    <rPh sb="54" eb="58">
      <t>トドウフケン</t>
    </rPh>
    <rPh sb="63" eb="64">
      <t>ツヅ</t>
    </rPh>
    <rPh sb="67" eb="69">
      <t>ジュウショ</t>
    </rPh>
    <rPh sb="70" eb="72">
      <t>コウハン</t>
    </rPh>
    <rPh sb="73" eb="74">
      <t>オヨ</t>
    </rPh>
    <rPh sb="81" eb="82">
      <t>メイ</t>
    </rPh>
    <rPh sb="83" eb="85">
      <t>ヘヤ</t>
    </rPh>
    <rPh sb="85" eb="87">
      <t>バンゴウ</t>
    </rPh>
    <rPh sb="87" eb="88">
      <t>トウ</t>
    </rPh>
    <rPh sb="90" eb="91">
      <t>ラン</t>
    </rPh>
    <rPh sb="92" eb="93">
      <t>テ</t>
    </rPh>
    <rPh sb="93" eb="95">
      <t>ニュウリョク</t>
    </rPh>
    <rPh sb="105" eb="107">
      <t>ジドウ</t>
    </rPh>
    <rPh sb="108" eb="110">
      <t>ヒョウジ</t>
    </rPh>
    <rPh sb="114" eb="116">
      <t>バアイ</t>
    </rPh>
    <rPh sb="120" eb="122">
      <t>ヒョウジ</t>
    </rPh>
    <rPh sb="125" eb="127">
      <t>ナイヨウ</t>
    </rPh>
    <rPh sb="133" eb="135">
      <t>バアイ</t>
    </rPh>
    <rPh sb="136" eb="137">
      <t>テ</t>
    </rPh>
    <rPh sb="137" eb="139">
      <t>ニュウリョク</t>
    </rPh>
    <rPh sb="139" eb="140">
      <t>ラン</t>
    </rPh>
    <rPh sb="141" eb="142">
      <t>テ</t>
    </rPh>
    <rPh sb="142" eb="144">
      <t>ニュウリョク</t>
    </rPh>
    <rPh sb="154" eb="156">
      <t>カイガイ</t>
    </rPh>
    <rPh sb="157" eb="161">
      <t>ユウビンバンゴウ</t>
    </rPh>
    <rPh sb="174" eb="176">
      <t>ジュウショ</t>
    </rPh>
    <rPh sb="177" eb="179">
      <t>コウハン</t>
    </rPh>
    <rPh sb="181" eb="183">
      <t>コクメイ</t>
    </rPh>
    <rPh sb="184" eb="186">
      <t>キニュウ</t>
    </rPh>
    <phoneticPr fontId="3"/>
  </si>
  <si>
    <t>様式規第15号</t>
    <phoneticPr fontId="3"/>
  </si>
  <si>
    <t>※</t>
    <phoneticPr fontId="3"/>
  </si>
  <si>
    <t>組合員の３親等内の親族（配偶者・子・父母・孫・祖父母及び兄姉弟妹以外は同居が要件となります。）</t>
    <rPh sb="28" eb="29">
      <t>アニ</t>
    </rPh>
    <rPh sb="29" eb="30">
      <t>アネ</t>
    </rPh>
    <phoneticPr fontId="3"/>
  </si>
  <si>
    <t>甥　　姪</t>
    <phoneticPr fontId="3"/>
  </si>
  <si>
    <t>生計の基礎を組合員におき、原則として組合員からその生活の資の主要なる部分を得ている者</t>
    <phoneticPr fontId="3"/>
  </si>
  <si>
    <t>①</t>
    <phoneticPr fontId="3"/>
  </si>
  <si>
    <t>②</t>
    <phoneticPr fontId="3"/>
  </si>
  <si>
    <t>③</t>
    <phoneticPr fontId="3"/>
  </si>
  <si>
    <t>④</t>
    <phoneticPr fontId="3"/>
  </si>
  <si>
    <t>年額130万円以上の所得のある者（所得税法上の所得ではなく、年間の恒常的収入の総額をいいます）</t>
    <phoneticPr fontId="3"/>
  </si>
  <si>
    <t>⑤</t>
    <phoneticPr fontId="3"/>
  </si>
  <si>
    <t>※</t>
    <phoneticPr fontId="3"/>
  </si>
  <si>
    <t>雇用保険の待機期間中（自己都合退職の場合）は認定可能です。失業給付の受給開始日（日額3,612円以上）で取消し、支給満了後、要件を備えていれば再認定することができます。</t>
    <rPh sb="0" eb="2">
      <t>コヨウ</t>
    </rPh>
    <rPh sb="2" eb="4">
      <t>ホケン</t>
    </rPh>
    <rPh sb="5" eb="7">
      <t>タイキ</t>
    </rPh>
    <rPh sb="7" eb="10">
      <t>キカンチュウ</t>
    </rPh>
    <rPh sb="22" eb="24">
      <t>ニンテイ</t>
    </rPh>
    <rPh sb="24" eb="26">
      <t>カノウ</t>
    </rPh>
    <rPh sb="29" eb="31">
      <t>シツギョウ</t>
    </rPh>
    <rPh sb="31" eb="33">
      <t>キュウフ</t>
    </rPh>
    <rPh sb="34" eb="36">
      <t>ジュキュウ</t>
    </rPh>
    <rPh sb="36" eb="38">
      <t>カイシ</t>
    </rPh>
    <rPh sb="38" eb="39">
      <t>ヒ</t>
    </rPh>
    <rPh sb="40" eb="42">
      <t>ニチガク</t>
    </rPh>
    <rPh sb="47" eb="48">
      <t>エン</t>
    </rPh>
    <rPh sb="48" eb="50">
      <t>イジョウ</t>
    </rPh>
    <rPh sb="52" eb="54">
      <t>トリケシ</t>
    </rPh>
    <rPh sb="56" eb="58">
      <t>シキュウ</t>
    </rPh>
    <rPh sb="58" eb="60">
      <t>マンリョウ</t>
    </rPh>
    <rPh sb="60" eb="61">
      <t>ゴ</t>
    </rPh>
    <rPh sb="62" eb="64">
      <t>ヨウケン</t>
    </rPh>
    <rPh sb="65" eb="66">
      <t>ソナ</t>
    </rPh>
    <rPh sb="71" eb="74">
      <t>サイニンテイ</t>
    </rPh>
    <phoneticPr fontId="3"/>
  </si>
  <si>
    <t>【事業収入のうち経費として控除できない主な項目】</t>
    <rPh sb="1" eb="3">
      <t>ジギョウ</t>
    </rPh>
    <rPh sb="3" eb="5">
      <t>シュウニュウ</t>
    </rPh>
    <rPh sb="8" eb="10">
      <t>ケイヒ</t>
    </rPh>
    <rPh sb="13" eb="15">
      <t>コウジョ</t>
    </rPh>
    <rPh sb="19" eb="20">
      <t>オモ</t>
    </rPh>
    <rPh sb="21" eb="23">
      <t>コウモク</t>
    </rPh>
    <phoneticPr fontId="3"/>
  </si>
  <si>
    <t>減価償却費・租税公課・貸倒金・接待交際費・損害保険料・福利厚生費・利子割引料・雑費</t>
    <rPh sb="0" eb="2">
      <t>ゲンカ</t>
    </rPh>
    <rPh sb="2" eb="4">
      <t>ショウキャク</t>
    </rPh>
    <rPh sb="4" eb="5">
      <t>ヒ</t>
    </rPh>
    <rPh sb="6" eb="8">
      <t>ソゼイ</t>
    </rPh>
    <rPh sb="8" eb="10">
      <t>コウカ</t>
    </rPh>
    <rPh sb="11" eb="14">
      <t>カシダオレキン</t>
    </rPh>
    <rPh sb="15" eb="17">
      <t>セッタイ</t>
    </rPh>
    <rPh sb="17" eb="20">
      <t>コウサイヒ</t>
    </rPh>
    <rPh sb="21" eb="23">
      <t>ソンガイ</t>
    </rPh>
    <rPh sb="23" eb="26">
      <t>ホケンリョウ</t>
    </rPh>
    <rPh sb="27" eb="29">
      <t>フクリ</t>
    </rPh>
    <rPh sb="29" eb="32">
      <t>コウセイヒ</t>
    </rPh>
    <rPh sb="33" eb="35">
      <t>リシ</t>
    </rPh>
    <rPh sb="35" eb="38">
      <t>ワリビキリョウ</t>
    </rPh>
    <rPh sb="39" eb="41">
      <t>ザッピ</t>
    </rPh>
    <phoneticPr fontId="3"/>
  </si>
  <si>
    <t>・ 原則として、前年分の年間収入の多い方の被扶養者とする。</t>
    <phoneticPr fontId="3"/>
  </si>
  <si>
    <t>　支給を受けている方の被扶養者とする。</t>
    <rPh sb="1" eb="3">
      <t>シキュウ</t>
    </rPh>
    <rPh sb="4" eb="5">
      <t>ウ</t>
    </rPh>
    <phoneticPr fontId="3"/>
  </si>
  <si>
    <t>　（収入が多い方の収入額×9割＜収入が少ない方の収入額⇒同程度とみなす）</t>
    <phoneticPr fontId="3"/>
  </si>
  <si>
    <t>例</t>
    <phoneticPr fontId="3"/>
  </si>
  <si>
    <t>・収入超過した場合：アルバイト・パート等の雇用契約書及び給料明細</t>
    <rPh sb="21" eb="23">
      <t>コヨウ</t>
    </rPh>
    <rPh sb="23" eb="25">
      <t>ケイヤク</t>
    </rPh>
    <rPh sb="25" eb="26">
      <t>ショ</t>
    </rPh>
    <rPh sb="26" eb="27">
      <t>オヨ</t>
    </rPh>
    <rPh sb="28" eb="30">
      <t>キュウリョウ</t>
    </rPh>
    <phoneticPr fontId="3"/>
  </si>
  <si>
    <t>主な取消事由及び取消日</t>
    <rPh sb="0" eb="1">
      <t>オモ</t>
    </rPh>
    <rPh sb="2" eb="4">
      <t>トリケシ</t>
    </rPh>
    <rPh sb="4" eb="6">
      <t>ジユウ</t>
    </rPh>
    <rPh sb="6" eb="7">
      <t>オヨ</t>
    </rPh>
    <rPh sb="8" eb="10">
      <t>トリケ</t>
    </rPh>
    <rPh sb="10" eb="11">
      <t>ビ</t>
    </rPh>
    <phoneticPr fontId="3"/>
  </si>
  <si>
    <t>取消事由</t>
    <rPh sb="0" eb="2">
      <t>トリケシ</t>
    </rPh>
    <rPh sb="2" eb="4">
      <t>ジユウ</t>
    </rPh>
    <phoneticPr fontId="3"/>
  </si>
  <si>
    <t>取消し　　　コード</t>
    <rPh sb="0" eb="2">
      <t>トリケシ</t>
    </rPh>
    <phoneticPr fontId="3"/>
  </si>
  <si>
    <t>取消日（資格喪失日）</t>
    <rPh sb="0" eb="2">
      <t>トリケシ</t>
    </rPh>
    <rPh sb="2" eb="3">
      <t>ビ</t>
    </rPh>
    <rPh sb="4" eb="6">
      <t>シカク</t>
    </rPh>
    <rPh sb="6" eb="8">
      <t>ソウシツ</t>
    </rPh>
    <rPh sb="8" eb="9">
      <t>ビ</t>
    </rPh>
    <phoneticPr fontId="3"/>
  </si>
  <si>
    <t>就職</t>
    <rPh sb="0" eb="2">
      <t>シュウショク</t>
    </rPh>
    <phoneticPr fontId="3"/>
  </si>
  <si>
    <t>辞令の写し、就職証明書、
雇用先の保険証の写し</t>
    <rPh sb="0" eb="2">
      <t>ジレイ</t>
    </rPh>
    <rPh sb="3" eb="4">
      <t>ウツ</t>
    </rPh>
    <rPh sb="6" eb="8">
      <t>シュウショク</t>
    </rPh>
    <rPh sb="8" eb="11">
      <t>ショウメイショ</t>
    </rPh>
    <rPh sb="13" eb="15">
      <t>コヨウ</t>
    </rPh>
    <rPh sb="15" eb="16">
      <t>サキ</t>
    </rPh>
    <rPh sb="17" eb="20">
      <t>ホケンショウ</t>
    </rPh>
    <rPh sb="21" eb="22">
      <t>ウツ</t>
    </rPh>
    <phoneticPr fontId="3"/>
  </si>
  <si>
    <t>就職日</t>
    <rPh sb="0" eb="2">
      <t>シュウショク</t>
    </rPh>
    <rPh sb="2" eb="3">
      <t>ビ</t>
    </rPh>
    <phoneticPr fontId="3"/>
  </si>
  <si>
    <t>所得の増額</t>
    <rPh sb="0" eb="2">
      <t>ショトク</t>
    </rPh>
    <rPh sb="3" eb="5">
      <t>ゾウガク</t>
    </rPh>
    <phoneticPr fontId="3"/>
  </si>
  <si>
    <t>・年金、恩給等決定（改定）通知書等の写し
・原則、雇用契約書（月々の収入額、雇用期間がわかるもの）、月々の給与明細書の写し又は給与支給証明書
・その他所得の増額がわかるもの(雇用保険受給等）</t>
    <rPh sb="1" eb="3">
      <t>ネンキン</t>
    </rPh>
    <rPh sb="4" eb="7">
      <t>オンキュウトウ</t>
    </rPh>
    <rPh sb="7" eb="9">
      <t>ケッテイ</t>
    </rPh>
    <rPh sb="10" eb="12">
      <t>カイテイ</t>
    </rPh>
    <rPh sb="13" eb="16">
      <t>ツウチショ</t>
    </rPh>
    <rPh sb="16" eb="17">
      <t>トウ</t>
    </rPh>
    <rPh sb="18" eb="19">
      <t>ウツ</t>
    </rPh>
    <rPh sb="22" eb="24">
      <t>ゲンソク</t>
    </rPh>
    <rPh sb="25" eb="27">
      <t>コヨウ</t>
    </rPh>
    <rPh sb="27" eb="29">
      <t>ケイヤク</t>
    </rPh>
    <rPh sb="29" eb="30">
      <t>ショ</t>
    </rPh>
    <rPh sb="31" eb="33">
      <t>ツキヅキ</t>
    </rPh>
    <rPh sb="34" eb="36">
      <t>シュウニュウ</t>
    </rPh>
    <rPh sb="36" eb="37">
      <t>ガク</t>
    </rPh>
    <rPh sb="38" eb="40">
      <t>コヨウ</t>
    </rPh>
    <rPh sb="40" eb="42">
      <t>キカン</t>
    </rPh>
    <rPh sb="50" eb="52">
      <t>ツキヅキ</t>
    </rPh>
    <rPh sb="53" eb="55">
      <t>キュウヨ</t>
    </rPh>
    <rPh sb="55" eb="58">
      <t>メイサイショ</t>
    </rPh>
    <rPh sb="59" eb="60">
      <t>ウツ</t>
    </rPh>
    <rPh sb="61" eb="62">
      <t>マタ</t>
    </rPh>
    <rPh sb="63" eb="65">
      <t>キュウヨ</t>
    </rPh>
    <rPh sb="65" eb="67">
      <t>シキュウ</t>
    </rPh>
    <rPh sb="67" eb="70">
      <t>ショウメイショ</t>
    </rPh>
    <rPh sb="74" eb="75">
      <t>タ</t>
    </rPh>
    <rPh sb="75" eb="77">
      <t>ショトク</t>
    </rPh>
    <rPh sb="78" eb="80">
      <t>ゾウガク</t>
    </rPh>
    <rPh sb="89" eb="91">
      <t>ホケン</t>
    </rPh>
    <rPh sb="91" eb="93">
      <t>ジュキュウ</t>
    </rPh>
    <rPh sb="93" eb="94">
      <t>ナド</t>
    </rPh>
    <phoneticPr fontId="3"/>
  </si>
  <si>
    <t>・年金額が基準額を上回った場合は、その決定（改定）通知書等を受領した日。
・雇用保険金を受給した場合は支給開始日。
・パート等収入額が基準額を上回る（上回った）場合は、基準額を超える（超えた）日。
（収入が不安定で見込みが不明の場合は3か月基準額を超えた翌月の1日）</t>
    <rPh sb="1" eb="4">
      <t>ネンキンガク</t>
    </rPh>
    <rPh sb="5" eb="7">
      <t>キジュン</t>
    </rPh>
    <rPh sb="7" eb="8">
      <t>ガク</t>
    </rPh>
    <rPh sb="9" eb="11">
      <t>ウワマワ</t>
    </rPh>
    <rPh sb="13" eb="15">
      <t>バアイ</t>
    </rPh>
    <rPh sb="19" eb="21">
      <t>ケッテイ</t>
    </rPh>
    <rPh sb="22" eb="24">
      <t>カイテイ</t>
    </rPh>
    <rPh sb="25" eb="28">
      <t>ツウチショ</t>
    </rPh>
    <rPh sb="28" eb="29">
      <t>トウ</t>
    </rPh>
    <rPh sb="30" eb="32">
      <t>ジュリョウ</t>
    </rPh>
    <rPh sb="34" eb="35">
      <t>ヒ</t>
    </rPh>
    <rPh sb="38" eb="40">
      <t>コヨウ</t>
    </rPh>
    <rPh sb="40" eb="43">
      <t>ホケンキン</t>
    </rPh>
    <rPh sb="44" eb="46">
      <t>ジュキュウ</t>
    </rPh>
    <rPh sb="48" eb="50">
      <t>バアイ</t>
    </rPh>
    <rPh sb="51" eb="53">
      <t>シキュウ</t>
    </rPh>
    <rPh sb="53" eb="56">
      <t>カイシビ</t>
    </rPh>
    <rPh sb="62" eb="63">
      <t>トウ</t>
    </rPh>
    <rPh sb="63" eb="65">
      <t>シュウニュウ</t>
    </rPh>
    <rPh sb="65" eb="66">
      <t>ガク</t>
    </rPh>
    <rPh sb="67" eb="69">
      <t>キジュン</t>
    </rPh>
    <rPh sb="69" eb="70">
      <t>ガク</t>
    </rPh>
    <rPh sb="71" eb="73">
      <t>ウワマワ</t>
    </rPh>
    <rPh sb="75" eb="77">
      <t>ウワマワ</t>
    </rPh>
    <rPh sb="80" eb="82">
      <t>バアイ</t>
    </rPh>
    <rPh sb="84" eb="86">
      <t>キジュン</t>
    </rPh>
    <rPh sb="86" eb="87">
      <t>ガク</t>
    </rPh>
    <rPh sb="88" eb="89">
      <t>コ</t>
    </rPh>
    <rPh sb="92" eb="93">
      <t>コ</t>
    </rPh>
    <rPh sb="96" eb="97">
      <t>ヒ</t>
    </rPh>
    <rPh sb="100" eb="102">
      <t>シュウニュウ</t>
    </rPh>
    <rPh sb="103" eb="106">
      <t>フアンテイ</t>
    </rPh>
    <rPh sb="107" eb="109">
      <t>ミコ</t>
    </rPh>
    <rPh sb="111" eb="113">
      <t>フメイ</t>
    </rPh>
    <rPh sb="114" eb="116">
      <t>バアイ</t>
    </rPh>
    <rPh sb="119" eb="120">
      <t>ゲツ</t>
    </rPh>
    <rPh sb="120" eb="122">
      <t>キジュン</t>
    </rPh>
    <rPh sb="122" eb="123">
      <t>ガク</t>
    </rPh>
    <rPh sb="124" eb="125">
      <t>コ</t>
    </rPh>
    <rPh sb="127" eb="128">
      <t>ヨク</t>
    </rPh>
    <rPh sb="128" eb="129">
      <t>ツキ</t>
    </rPh>
    <rPh sb="131" eb="132">
      <t>ニチ</t>
    </rPh>
    <phoneticPr fontId="3"/>
  </si>
  <si>
    <t>同居を要する者の別居</t>
    <rPh sb="0" eb="2">
      <t>ドウキョ</t>
    </rPh>
    <rPh sb="3" eb="4">
      <t>ヨウ</t>
    </rPh>
    <rPh sb="6" eb="7">
      <t>シャ</t>
    </rPh>
    <rPh sb="8" eb="10">
      <t>ベッキョ</t>
    </rPh>
    <phoneticPr fontId="3"/>
  </si>
  <si>
    <t>扶養を取り消す者の住民票</t>
    <rPh sb="0" eb="2">
      <t>フヨウ</t>
    </rPh>
    <rPh sb="3" eb="4">
      <t>ト</t>
    </rPh>
    <rPh sb="5" eb="6">
      <t>ケ</t>
    </rPh>
    <rPh sb="7" eb="8">
      <t>シャ</t>
    </rPh>
    <rPh sb="9" eb="12">
      <t>ジュウミンヒョウ</t>
    </rPh>
    <phoneticPr fontId="3"/>
  </si>
  <si>
    <t>転出日の翌日</t>
    <rPh sb="0" eb="2">
      <t>テンシュツ</t>
    </rPh>
    <rPh sb="2" eb="3">
      <t>ビ</t>
    </rPh>
    <rPh sb="4" eb="6">
      <t>ヨクジツ</t>
    </rPh>
    <phoneticPr fontId="3"/>
  </si>
  <si>
    <t>死亡</t>
    <rPh sb="0" eb="2">
      <t>シボウ</t>
    </rPh>
    <phoneticPr fontId="3"/>
  </si>
  <si>
    <t>不要（理由欄に死亡日を記入）</t>
    <rPh sb="0" eb="2">
      <t>フヨウ</t>
    </rPh>
    <rPh sb="3" eb="5">
      <t>リユウ</t>
    </rPh>
    <rPh sb="5" eb="6">
      <t>ラン</t>
    </rPh>
    <rPh sb="7" eb="10">
      <t>シボウビ</t>
    </rPh>
    <rPh sb="11" eb="13">
      <t>キニュウ</t>
    </rPh>
    <phoneticPr fontId="3"/>
  </si>
  <si>
    <t>死亡した日の翌日</t>
    <rPh sb="0" eb="2">
      <t>シボウ</t>
    </rPh>
    <rPh sb="4" eb="5">
      <t>ヒ</t>
    </rPh>
    <rPh sb="6" eb="8">
      <t>ヨクジツ</t>
    </rPh>
    <phoneticPr fontId="3"/>
  </si>
  <si>
    <t>離婚</t>
    <rPh sb="0" eb="2">
      <t>リコン</t>
    </rPh>
    <phoneticPr fontId="3"/>
  </si>
  <si>
    <t>不要（理由欄に離婚日を記入）</t>
    <rPh sb="0" eb="2">
      <t>フヨウ</t>
    </rPh>
    <rPh sb="3" eb="5">
      <t>リユウ</t>
    </rPh>
    <rPh sb="5" eb="6">
      <t>ラン</t>
    </rPh>
    <rPh sb="7" eb="9">
      <t>リコン</t>
    </rPh>
    <rPh sb="9" eb="10">
      <t>ビ</t>
    </rPh>
    <rPh sb="11" eb="13">
      <t>キニュウ</t>
    </rPh>
    <phoneticPr fontId="3"/>
  </si>
  <si>
    <t>離婚届出日の翌日</t>
    <rPh sb="0" eb="3">
      <t>リコントドケ</t>
    </rPh>
    <rPh sb="3" eb="4">
      <t>デ</t>
    </rPh>
    <rPh sb="4" eb="5">
      <t>ビ</t>
    </rPh>
    <rPh sb="6" eb="8">
      <t>ヨクジツ</t>
    </rPh>
    <phoneticPr fontId="3"/>
  </si>
  <si>
    <t>不要（理由欄に結婚日を記入）</t>
    <rPh sb="0" eb="2">
      <t>フヨウ</t>
    </rPh>
    <rPh sb="3" eb="5">
      <t>リユウ</t>
    </rPh>
    <rPh sb="5" eb="6">
      <t>ラン</t>
    </rPh>
    <rPh sb="7" eb="9">
      <t>ケッコン</t>
    </rPh>
    <rPh sb="9" eb="10">
      <t>ビ</t>
    </rPh>
    <rPh sb="11" eb="13">
      <t>キニュウ</t>
    </rPh>
    <phoneticPr fontId="3"/>
  </si>
  <si>
    <t>婚姻届出日</t>
    <rPh sb="0" eb="2">
      <t>コンイン</t>
    </rPh>
    <rPh sb="2" eb="4">
      <t>トドケデ</t>
    </rPh>
    <rPh sb="4" eb="5">
      <t>ビ</t>
    </rPh>
    <phoneticPr fontId="3"/>
  </si>
  <si>
    <t>消滅理由及び事由発生日のわかるもの</t>
    <rPh sb="0" eb="2">
      <t>ショウメツ</t>
    </rPh>
    <rPh sb="2" eb="4">
      <t>リユウ</t>
    </rPh>
    <rPh sb="4" eb="5">
      <t>オヨ</t>
    </rPh>
    <rPh sb="6" eb="8">
      <t>ジユウ</t>
    </rPh>
    <rPh sb="8" eb="11">
      <t>ハッセイビ</t>
    </rPh>
    <phoneticPr fontId="3"/>
  </si>
  <si>
    <t>消滅理由の発生した日</t>
    <rPh sb="0" eb="2">
      <t>ショウメツ</t>
    </rPh>
    <rPh sb="2" eb="4">
      <t>リユウ</t>
    </rPh>
    <rPh sb="5" eb="7">
      <t>ハッセイ</t>
    </rPh>
    <rPh sb="9" eb="10">
      <t>ヒ</t>
    </rPh>
    <phoneticPr fontId="3"/>
  </si>
  <si>
    <t>後期高齢者
医療制度適用</t>
    <rPh sb="0" eb="2">
      <t>コウキ</t>
    </rPh>
    <rPh sb="2" eb="5">
      <t>コウレイシャ</t>
    </rPh>
    <rPh sb="6" eb="8">
      <t>イリョウ</t>
    </rPh>
    <rPh sb="8" eb="10">
      <t>セイド</t>
    </rPh>
    <rPh sb="10" eb="12">
      <t>テキヨウ</t>
    </rPh>
    <phoneticPr fontId="3"/>
  </si>
  <si>
    <t>75歳未満で障害適用となった場合
後期高齢者医療保険証等の写し</t>
    <rPh sb="2" eb="3">
      <t>サイ</t>
    </rPh>
    <rPh sb="3" eb="5">
      <t>ミマン</t>
    </rPh>
    <rPh sb="6" eb="8">
      <t>ショウガイ</t>
    </rPh>
    <rPh sb="8" eb="10">
      <t>テキヨウ</t>
    </rPh>
    <rPh sb="14" eb="16">
      <t>バアイ</t>
    </rPh>
    <rPh sb="17" eb="19">
      <t>コウキ</t>
    </rPh>
    <rPh sb="19" eb="22">
      <t>コウレイシャ</t>
    </rPh>
    <rPh sb="22" eb="24">
      <t>イリョウ</t>
    </rPh>
    <rPh sb="24" eb="27">
      <t>ホケンショウ</t>
    </rPh>
    <rPh sb="27" eb="28">
      <t>トウ</t>
    </rPh>
    <rPh sb="29" eb="30">
      <t>ウツ</t>
    </rPh>
    <phoneticPr fontId="3"/>
  </si>
  <si>
    <t>後期高齢者医療制度加入日</t>
    <rPh sb="0" eb="2">
      <t>コウキ</t>
    </rPh>
    <rPh sb="2" eb="5">
      <t>コウレイシャ</t>
    </rPh>
    <rPh sb="5" eb="7">
      <t>イリョウ</t>
    </rPh>
    <rPh sb="7" eb="9">
      <t>セイド</t>
    </rPh>
    <rPh sb="9" eb="12">
      <t>カニュウビ</t>
    </rPh>
    <phoneticPr fontId="3"/>
  </si>
  <si>
    <t>取消</t>
    <rPh sb="0" eb="2">
      <t>トリケシ</t>
    </rPh>
    <phoneticPr fontId="3"/>
  </si>
  <si>
    <t>記入要領</t>
    <rPh sb="0" eb="2">
      <t>キニュウ</t>
    </rPh>
    <rPh sb="2" eb="4">
      <t>ヨウリョウ</t>
    </rPh>
    <phoneticPr fontId="3"/>
  </si>
  <si>
    <t>被扶養者取消</t>
    <rPh sb="0" eb="4">
      <t>ヒフヨウシャ</t>
    </rPh>
    <rPh sb="4" eb="6">
      <t>トリケシ</t>
    </rPh>
    <phoneticPr fontId="3"/>
  </si>
  <si>
    <t>記載上の注意　　　（取消）</t>
    <rPh sb="10" eb="12">
      <t>トリケシ</t>
    </rPh>
    <phoneticPr fontId="3"/>
  </si>
  <si>
    <t>記入必要項目</t>
    <rPh sb="0" eb="2">
      <t>キニュウ</t>
    </rPh>
    <rPh sb="2" eb="4">
      <t>ヒツヨウ</t>
    </rPh>
    <rPh sb="4" eb="6">
      <t>コウモク</t>
    </rPh>
    <phoneticPr fontId="3"/>
  </si>
  <si>
    <t>例　　就職・結婚・年金決定通知受領・雇用保険受給開始・死亡
　　　要件を欠いた日　　平成◯年２月１４日</t>
    <rPh sb="0" eb="1">
      <t>レイ</t>
    </rPh>
    <rPh sb="3" eb="5">
      <t>シュウショク</t>
    </rPh>
    <rPh sb="9" eb="11">
      <t>ネンキン</t>
    </rPh>
    <rPh sb="11" eb="13">
      <t>ケッテイ</t>
    </rPh>
    <rPh sb="13" eb="15">
      <t>ツウチ</t>
    </rPh>
    <rPh sb="15" eb="17">
      <t>ジュリョウ</t>
    </rPh>
    <rPh sb="18" eb="20">
      <t>コヨウ</t>
    </rPh>
    <rPh sb="20" eb="22">
      <t>ホケン</t>
    </rPh>
    <rPh sb="22" eb="24">
      <t>ジュキュウ</t>
    </rPh>
    <rPh sb="24" eb="26">
      <t>カイシ</t>
    </rPh>
    <rPh sb="27" eb="29">
      <t>シボウ</t>
    </rPh>
    <rPh sb="33" eb="35">
      <t>ヨウケン</t>
    </rPh>
    <rPh sb="36" eb="37">
      <t>カ</t>
    </rPh>
    <rPh sb="39" eb="40">
      <t>ヒ</t>
    </rPh>
    <phoneticPr fontId="3"/>
  </si>
  <si>
    <t>①所属所名　②所属所コード　③組合員氏名　④組合員証番号　⑤申告書提出の理由　</t>
    <rPh sb="1" eb="3">
      <t>ショゾク</t>
    </rPh>
    <rPh sb="3" eb="4">
      <t>ショ</t>
    </rPh>
    <rPh sb="4" eb="5">
      <t>ナ</t>
    </rPh>
    <rPh sb="7" eb="9">
      <t>ショゾク</t>
    </rPh>
    <rPh sb="9" eb="10">
      <t>ショ</t>
    </rPh>
    <rPh sb="15" eb="18">
      <t>クミアイイン</t>
    </rPh>
    <rPh sb="18" eb="20">
      <t>シメイ</t>
    </rPh>
    <rPh sb="22" eb="25">
      <t>クミアイイン</t>
    </rPh>
    <rPh sb="25" eb="26">
      <t>ショウ</t>
    </rPh>
    <rPh sb="26" eb="28">
      <t>バンゴウ</t>
    </rPh>
    <rPh sb="30" eb="33">
      <t>シンコクショ</t>
    </rPh>
    <rPh sb="33" eb="35">
      <t>テイシュツ</t>
    </rPh>
    <rPh sb="36" eb="38">
      <t>リユウ</t>
    </rPh>
    <phoneticPr fontId="3"/>
  </si>
  <si>
    <t>異動区分</t>
    <phoneticPr fontId="3"/>
  </si>
  <si>
    <t>⑥異動区分　⑦性別　⑧生年月日　⑨被扶養者氏名（上段）　⑩取消日　⑪続柄（上段）</t>
    <rPh sb="1" eb="3">
      <t>イドウ</t>
    </rPh>
    <rPh sb="3" eb="5">
      <t>クブン</t>
    </rPh>
    <rPh sb="7" eb="9">
      <t>セイベツ</t>
    </rPh>
    <rPh sb="11" eb="13">
      <t>セイネン</t>
    </rPh>
    <rPh sb="13" eb="15">
      <t>ガッピ</t>
    </rPh>
    <rPh sb="17" eb="21">
      <t>ヒフヨウシャ</t>
    </rPh>
    <rPh sb="21" eb="23">
      <t>シメイ</t>
    </rPh>
    <rPh sb="24" eb="26">
      <t>ジョウダン</t>
    </rPh>
    <rPh sb="29" eb="31">
      <t>トリケシ</t>
    </rPh>
    <rPh sb="31" eb="32">
      <t>ビ</t>
    </rPh>
    <rPh sb="34" eb="36">
      <t>ゾクガラ</t>
    </rPh>
    <rPh sb="37" eb="39">
      <t>ジョウダン</t>
    </rPh>
    <phoneticPr fontId="3"/>
  </si>
  <si>
    <t>性別・年号</t>
    <phoneticPr fontId="3"/>
  </si>
  <si>
    <t>⑫取消理由コード　⑬申告者欄　⑭被扶養者証返却枚数</t>
    <rPh sb="1" eb="3">
      <t>トリケシ</t>
    </rPh>
    <rPh sb="3" eb="5">
      <t>リユウ</t>
    </rPh>
    <rPh sb="10" eb="13">
      <t>シンコクシャ</t>
    </rPh>
    <rPh sb="13" eb="14">
      <t>ラン</t>
    </rPh>
    <rPh sb="16" eb="20">
      <t>ヒフヨウシャ</t>
    </rPh>
    <rPh sb="20" eb="21">
      <t>ショウ</t>
    </rPh>
    <rPh sb="21" eb="23">
      <t>ヘンキャク</t>
    </rPh>
    <rPh sb="23" eb="25">
      <t>マイスウ</t>
    </rPh>
    <phoneticPr fontId="3"/>
  </si>
  <si>
    <t>双子コード</t>
    <phoneticPr fontId="3"/>
  </si>
  <si>
    <t>申告書提出の理由欄にその事実発生日及び理由を必ず記載してください。</t>
  </si>
  <si>
    <t>双子コード欄は該当者のみ１．２・・・と順に記入してください。</t>
  </si>
  <si>
    <t>取消しの場合は氏名欄のフリガナは記入しないでください。</t>
    <rPh sb="16" eb="18">
      <t>キニュウ</t>
    </rPh>
    <phoneticPr fontId="3"/>
  </si>
  <si>
    <t>取消の場合は「取消理由コード」欄に下記コード表を参照して記入してください。</t>
    <phoneticPr fontId="3"/>
  </si>
  <si>
    <t>取消年月日</t>
    <rPh sb="0" eb="2">
      <t>トリケシ</t>
    </rPh>
    <rPh sb="2" eb="4">
      <t>ネンゲツ</t>
    </rPh>
    <rPh sb="4" eb="5">
      <t>ビ</t>
    </rPh>
    <phoneticPr fontId="3"/>
  </si>
  <si>
    <t>被扶養者証は返却枚数を記入し、申告書に添付して返却してください。</t>
    <rPh sb="0" eb="4">
      <t>ヒ</t>
    </rPh>
    <rPh sb="4" eb="5">
      <t>ショウ</t>
    </rPh>
    <rPh sb="6" eb="8">
      <t>ヘンキャク</t>
    </rPh>
    <rPh sb="8" eb="10">
      <t>マイスウ</t>
    </rPh>
    <rPh sb="11" eb="13">
      <t>キニュウ</t>
    </rPh>
    <rPh sb="15" eb="18">
      <t>シンコクショ</t>
    </rPh>
    <rPh sb="19" eb="21">
      <t>テンプ</t>
    </rPh>
    <rPh sb="23" eb="25">
      <t>ヘンキャク</t>
    </rPh>
    <phoneticPr fontId="3"/>
  </si>
  <si>
    <t>主な事由による取消日</t>
    <rPh sb="7" eb="9">
      <t>トリケシ</t>
    </rPh>
    <phoneticPr fontId="3"/>
  </si>
  <si>
    <t>事　由</t>
    <phoneticPr fontId="3"/>
  </si>
  <si>
    <t>取消日</t>
    <rPh sb="0" eb="2">
      <t>トリケシ</t>
    </rPh>
    <phoneticPr fontId="3"/>
  </si>
  <si>
    <t>コード</t>
    <phoneticPr fontId="3"/>
  </si>
  <si>
    <t>就　職</t>
    <rPh sb="0" eb="1">
      <t>シュウ</t>
    </rPh>
    <rPh sb="2" eb="3">
      <t>ショク</t>
    </rPh>
    <phoneticPr fontId="3"/>
  </si>
  <si>
    <t>就職した日</t>
    <rPh sb="0" eb="2">
      <t>シュウショク</t>
    </rPh>
    <rPh sb="4" eb="5">
      <t>ヒ</t>
    </rPh>
    <phoneticPr fontId="3"/>
  </si>
  <si>
    <t>雇用保険の基本手当を受給したため</t>
    <rPh sb="0" eb="2">
      <t>コヨウ</t>
    </rPh>
    <rPh sb="2" eb="4">
      <t>ホケン</t>
    </rPh>
    <rPh sb="5" eb="7">
      <t>キホン</t>
    </rPh>
    <rPh sb="7" eb="9">
      <t>テアテ</t>
    </rPh>
    <phoneticPr fontId="3"/>
  </si>
  <si>
    <t>受給開始の日</t>
    <rPh sb="0" eb="2">
      <t>ジュキュウ</t>
    </rPh>
    <rPh sb="2" eb="4">
      <t>カイシ</t>
    </rPh>
    <rPh sb="5" eb="6">
      <t>ヒ</t>
    </rPh>
    <phoneticPr fontId="3"/>
  </si>
  <si>
    <t>勤務条件が変更され、基準額を超過するため</t>
    <rPh sb="0" eb="2">
      <t>キンム</t>
    </rPh>
    <rPh sb="2" eb="4">
      <t>ジョウケン</t>
    </rPh>
    <rPh sb="5" eb="7">
      <t>ヘンコウ</t>
    </rPh>
    <rPh sb="10" eb="12">
      <t>キジュン</t>
    </rPh>
    <rPh sb="12" eb="13">
      <t>ガク</t>
    </rPh>
    <rPh sb="14" eb="16">
      <t>チョウカ</t>
    </rPh>
    <phoneticPr fontId="3"/>
  </si>
  <si>
    <t>勤務条件が変更された日</t>
    <rPh sb="10" eb="11">
      <t>ヒ</t>
    </rPh>
    <phoneticPr fontId="3"/>
  </si>
  <si>
    <t>65歳になり国民年金を受給したため、所得が</t>
    <rPh sb="2" eb="3">
      <t>サイ</t>
    </rPh>
    <rPh sb="6" eb="8">
      <t>コクミン</t>
    </rPh>
    <rPh sb="8" eb="10">
      <t>ネンキン</t>
    </rPh>
    <rPh sb="11" eb="12">
      <t>ジュ</t>
    </rPh>
    <rPh sb="12" eb="13">
      <t>キュウ</t>
    </rPh>
    <rPh sb="18" eb="20">
      <t>ショトク</t>
    </rPh>
    <phoneticPr fontId="3"/>
  </si>
  <si>
    <t>基準額を超過するため</t>
    <rPh sb="0" eb="2">
      <t>キジュン</t>
    </rPh>
    <rPh sb="2" eb="3">
      <t>ガク</t>
    </rPh>
    <rPh sb="4" eb="6">
      <t>チョウカ</t>
    </rPh>
    <phoneticPr fontId="3"/>
  </si>
  <si>
    <t>被扶養者が結婚し、生計を別としたため</t>
    <rPh sb="0" eb="4">
      <t>ヒ</t>
    </rPh>
    <rPh sb="5" eb="7">
      <t>ケッコン</t>
    </rPh>
    <rPh sb="9" eb="11">
      <t>セイケイ</t>
    </rPh>
    <rPh sb="12" eb="13">
      <t>ベツ</t>
    </rPh>
    <phoneticPr fontId="3"/>
  </si>
  <si>
    <t>婚姻届出の日</t>
    <rPh sb="5" eb="6">
      <t>ヒ</t>
    </rPh>
    <phoneticPr fontId="3"/>
  </si>
  <si>
    <t>死　亡</t>
    <rPh sb="0" eb="1">
      <t>シ</t>
    </rPh>
    <rPh sb="2" eb="3">
      <t>ボウ</t>
    </rPh>
    <phoneticPr fontId="3"/>
  </si>
  <si>
    <t>死亡日の翌日</t>
    <rPh sb="0" eb="3">
      <t>シボウビ</t>
    </rPh>
    <rPh sb="4" eb="6">
      <t>ヨクジツ</t>
    </rPh>
    <phoneticPr fontId="3"/>
  </si>
  <si>
    <t>○</t>
    <phoneticPr fontId="3"/>
  </si>
  <si>
    <t>コード表</t>
    <rPh sb="3" eb="4">
      <t>ヒョウ</t>
    </rPh>
    <phoneticPr fontId="3"/>
  </si>
  <si>
    <t>異動区分</t>
    <phoneticPr fontId="3"/>
  </si>
  <si>
    <t>年　号</t>
    <phoneticPr fontId="3"/>
  </si>
  <si>
    <t>認定区分</t>
    <phoneticPr fontId="3"/>
  </si>
  <si>
    <t>取消理由</t>
    <phoneticPr fontId="3"/>
  </si>
  <si>
    <t>取　消</t>
    <phoneticPr fontId="3"/>
  </si>
  <si>
    <t>昭　和</t>
    <phoneticPr fontId="3"/>
  </si>
  <si>
    <t>記載不要</t>
    <rPh sb="0" eb="2">
      <t>キサイ</t>
    </rPh>
    <rPh sb="2" eb="4">
      <t>フヨウ</t>
    </rPh>
    <phoneticPr fontId="3"/>
  </si>
  <si>
    <t>就　　　　職</t>
    <phoneticPr fontId="3"/>
  </si>
  <si>
    <t>平　成</t>
    <phoneticPr fontId="3"/>
  </si>
  <si>
    <t>所得オーバー</t>
    <phoneticPr fontId="3"/>
  </si>
  <si>
    <t>別　　　　居</t>
    <phoneticPr fontId="3"/>
  </si>
  <si>
    <t>性　別</t>
    <phoneticPr fontId="3"/>
  </si>
  <si>
    <t>双子コード</t>
    <phoneticPr fontId="3"/>
  </si>
  <si>
    <t>同・別居の別</t>
    <phoneticPr fontId="3"/>
  </si>
  <si>
    <t>死　　　　亡</t>
    <phoneticPr fontId="3"/>
  </si>
  <si>
    <t>男</t>
    <phoneticPr fontId="3"/>
  </si>
  <si>
    <t>後期高齢者医療制度加入</t>
    <rPh sb="0" eb="2">
      <t>コウキ</t>
    </rPh>
    <rPh sb="2" eb="5">
      <t>コウレイシャ</t>
    </rPh>
    <rPh sb="5" eb="7">
      <t>イリョウ</t>
    </rPh>
    <rPh sb="7" eb="9">
      <t>セイド</t>
    </rPh>
    <rPh sb="9" eb="11">
      <t>カニュウ</t>
    </rPh>
    <phoneticPr fontId="3"/>
  </si>
  <si>
    <t>女</t>
    <phoneticPr fontId="3"/>
  </si>
  <si>
    <t>そ　 の　 他</t>
    <phoneticPr fontId="3"/>
  </si>
  <si>
    <t>※</t>
    <phoneticPr fontId="3"/>
  </si>
  <si>
    <t>被扶養者を取消したときは、「被扶養者証」を申告書に添付して必ず返却してください。</t>
    <rPh sb="0" eb="4">
      <t>ヒ</t>
    </rPh>
    <rPh sb="5" eb="7">
      <t>トリケ</t>
    </rPh>
    <rPh sb="14" eb="19">
      <t>ヒショウ</t>
    </rPh>
    <rPh sb="21" eb="24">
      <t>シンコクショ</t>
    </rPh>
    <rPh sb="25" eb="27">
      <t>テンプ</t>
    </rPh>
    <rPh sb="29" eb="30">
      <t>カナラ</t>
    </rPh>
    <rPh sb="31" eb="33">
      <t>ヘンキャク</t>
    </rPh>
    <phoneticPr fontId="3"/>
  </si>
  <si>
    <t>また、返却枚数も記入してください。</t>
    <rPh sb="3" eb="5">
      <t>ヘンキャク</t>
    </rPh>
    <rPh sb="5" eb="7">
      <t>マイスウ</t>
    </rPh>
    <rPh sb="8" eb="10">
      <t>キニュウ</t>
    </rPh>
    <phoneticPr fontId="3"/>
  </si>
  <si>
    <t>続　柄</t>
    <phoneticPr fontId="3"/>
  </si>
  <si>
    <t>福祉医療該当区分</t>
    <rPh sb="0" eb="2">
      <t>フクシ</t>
    </rPh>
    <rPh sb="2" eb="4">
      <t>イリョウ</t>
    </rPh>
    <phoneticPr fontId="3"/>
  </si>
  <si>
    <t>ｺｰﾄﾞは記載不要 漢字のみ記入</t>
    <rPh sb="5" eb="7">
      <t>キサイ</t>
    </rPh>
    <rPh sb="7" eb="9">
      <t>フヨウ</t>
    </rPh>
    <rPh sb="10" eb="12">
      <t>カンジ</t>
    </rPh>
    <rPh sb="14" eb="16">
      <t>キニュウ</t>
    </rPh>
    <phoneticPr fontId="3"/>
  </si>
  <si>
    <t>コードは記載不要</t>
    <rPh sb="4" eb="6">
      <t>キサイ</t>
    </rPh>
    <rPh sb="6" eb="8">
      <t>フヨウ</t>
    </rPh>
    <phoneticPr fontId="3"/>
  </si>
  <si>
    <t>の別
同・別居</t>
    <phoneticPr fontId="3"/>
  </si>
  <si>
    <t>の有無
扶養手当</t>
    <phoneticPr fontId="3"/>
  </si>
  <si>
    <t>－</t>
    <phoneticPr fontId="3"/>
  </si>
  <si>
    <t>上記のとおり申告します。</t>
    <phoneticPr fontId="3"/>
  </si>
  <si>
    <t>公立学校共済組合愛知支部長　殿</t>
    <phoneticPr fontId="3"/>
  </si>
  <si>
    <t>[双子コード]</t>
    <phoneticPr fontId="3"/>
  </si>
  <si>
    <t>長男・長女・養子・養女･････</t>
    <phoneticPr fontId="3"/>
  </si>
  <si>
    <t>祖父母･････････････････････</t>
    <phoneticPr fontId="3"/>
  </si>
  <si>
    <t>福祉給付金等の受給者････････</t>
    <phoneticPr fontId="3"/>
  </si>
  <si>
    <t>花子</t>
    <rPh sb="0" eb="2">
      <t>ハナコ</t>
    </rPh>
    <phoneticPr fontId="3"/>
  </si>
  <si>
    <t>菊雄</t>
    <rPh sb="0" eb="2">
      <t>キクオ</t>
    </rPh>
    <phoneticPr fontId="3"/>
  </si>
  <si>
    <t>春日井市○○町1-2-3共済ﾏﾝｼｮﾝ　A-108</t>
    <rPh sb="0" eb="4">
      <t>カスガイシ</t>
    </rPh>
    <rPh sb="6" eb="7">
      <t>チョウ</t>
    </rPh>
    <rPh sb="12" eb="14">
      <t>キョウサイ</t>
    </rPh>
    <phoneticPr fontId="3"/>
  </si>
  <si>
    <t>取消　3</t>
    <rPh sb="0" eb="2">
      <t>トリケシ</t>
    </rPh>
    <phoneticPr fontId="3"/>
  </si>
  <si>
    <t>取消日</t>
    <rPh sb="0" eb="2">
      <t>トリケシ</t>
    </rPh>
    <rPh sb="2" eb="3">
      <t>ビ</t>
    </rPh>
    <phoneticPr fontId="3"/>
  </si>
  <si>
    <t>雇用先の保険証の写し、採用辞令の写し、就職証明書</t>
    <rPh sb="11" eb="13">
      <t>サイヨウ</t>
    </rPh>
    <rPh sb="13" eb="15">
      <t>ジレイ</t>
    </rPh>
    <rPh sb="16" eb="17">
      <t>ウツ</t>
    </rPh>
    <rPh sb="19" eb="21">
      <t>シュウショク</t>
    </rPh>
    <rPh sb="21" eb="24">
      <t>ショウメイショ</t>
    </rPh>
    <phoneticPr fontId="3"/>
  </si>
  <si>
    <t>取消理由（大まかな理由を選択）</t>
    <rPh sb="0" eb="2">
      <t>トリケシ</t>
    </rPh>
    <rPh sb="2" eb="4">
      <t>リユウ</t>
    </rPh>
    <rPh sb="5" eb="6">
      <t>オオ</t>
    </rPh>
    <rPh sb="9" eb="11">
      <t>リユウ</t>
    </rPh>
    <rPh sb="12" eb="14">
      <t>センタク</t>
    </rPh>
    <phoneticPr fontId="3"/>
  </si>
  <si>
    <t>その他扶養事実の消滅</t>
    <rPh sb="2" eb="3">
      <t>タ</t>
    </rPh>
    <rPh sb="3" eb="5">
      <t>フヨウ</t>
    </rPh>
    <rPh sb="5" eb="7">
      <t>ジジツ</t>
    </rPh>
    <rPh sb="8" eb="10">
      <t>ショウメツ</t>
    </rPh>
    <phoneticPr fontId="3"/>
  </si>
  <si>
    <t>結婚による扶養者の異動</t>
    <rPh sb="0" eb="2">
      <t>ケッコン</t>
    </rPh>
    <rPh sb="5" eb="8">
      <t>フヨウシャ</t>
    </rPh>
    <rPh sb="9" eb="11">
      <t>イドウ</t>
    </rPh>
    <phoneticPr fontId="3"/>
  </si>
  <si>
    <t>取消理由</t>
    <rPh sb="0" eb="2">
      <t>トリケシ</t>
    </rPh>
    <rPh sb="2" eb="4">
      <t>リユウ</t>
    </rPh>
    <phoneticPr fontId="3"/>
  </si>
  <si>
    <t>添付書類</t>
    <rPh sb="0" eb="2">
      <t>テンプ</t>
    </rPh>
    <rPh sb="2" eb="4">
      <t>ショルイ</t>
    </rPh>
    <phoneticPr fontId="3"/>
  </si>
  <si>
    <t>喪失日</t>
    <rPh sb="0" eb="2">
      <t>ソウシツ</t>
    </rPh>
    <rPh sb="2" eb="3">
      <t>ビ</t>
    </rPh>
    <phoneticPr fontId="3"/>
  </si>
  <si>
    <t>取消日</t>
    <rPh sb="0" eb="2">
      <t>トリケシ</t>
    </rPh>
    <rPh sb="2" eb="3">
      <t>ビ</t>
    </rPh>
    <phoneticPr fontId="3"/>
  </si>
  <si>
    <t>添付書類</t>
    <rPh sb="0" eb="2">
      <t>テンプ</t>
    </rPh>
    <rPh sb="2" eb="4">
      <t>ショルイ</t>
    </rPh>
    <phoneticPr fontId="3"/>
  </si>
  <si>
    <t>75歳未満で障害適用となった場合後期高齢者医療保険証等の写し</t>
    <rPh sb="2" eb="3">
      <t>サイ</t>
    </rPh>
    <rPh sb="3" eb="5">
      <t>ミマン</t>
    </rPh>
    <rPh sb="6" eb="8">
      <t>ショウガイ</t>
    </rPh>
    <rPh sb="8" eb="10">
      <t>テキヨウ</t>
    </rPh>
    <rPh sb="14" eb="16">
      <t>バアイ</t>
    </rPh>
    <rPh sb="16" eb="18">
      <t>コウキ</t>
    </rPh>
    <rPh sb="18" eb="21">
      <t>コウレイシャ</t>
    </rPh>
    <rPh sb="21" eb="23">
      <t>イリョウ</t>
    </rPh>
    <rPh sb="23" eb="26">
      <t>ホケンショウ</t>
    </rPh>
    <rPh sb="26" eb="27">
      <t>トウ</t>
    </rPh>
    <rPh sb="28" eb="29">
      <t>ウツ</t>
    </rPh>
    <phoneticPr fontId="3"/>
  </si>
  <si>
    <t>取消しコード</t>
    <rPh sb="0" eb="2">
      <t>トリケシ</t>
    </rPh>
    <phoneticPr fontId="3"/>
  </si>
  <si>
    <t>被扶養者１　および　被扶養者２　について入力</t>
    <rPh sb="0" eb="4">
      <t>ヒフヨウシャ</t>
    </rPh>
    <rPh sb="10" eb="14">
      <t>ヒフヨウシャ</t>
    </rPh>
    <rPh sb="20" eb="22">
      <t>ニュウリョク</t>
    </rPh>
    <phoneticPr fontId="3"/>
  </si>
  <si>
    <t>愛知県教育・スポーツ振興財団</t>
  </si>
  <si>
    <t>愛知県体育協会</t>
  </si>
  <si>
    <t>愛知県教員組合</t>
  </si>
  <si>
    <t>愛知県高等学校教職員組合</t>
  </si>
  <si>
    <t>公立学校共済組合愛知支部</t>
  </si>
  <si>
    <t>名古屋宿泊所</t>
  </si>
  <si>
    <t>蒲郡保養所</t>
  </si>
  <si>
    <t>愛知県教職員労働組合協議会</t>
  </si>
  <si>
    <t>県立大学長久手キャンパス</t>
  </si>
  <si>
    <t>県立芸術大学</t>
  </si>
  <si>
    <t>県立大学守山キャンパス</t>
  </si>
  <si>
    <t>青海こども園</t>
  </si>
  <si>
    <t>常滑高等学校</t>
  </si>
  <si>
    <t>任意継続組合員</t>
  </si>
  <si>
    <t>尾張教育事務所</t>
  </si>
  <si>
    <t>海部教育事務所</t>
  </si>
  <si>
    <t>知多教育事務所</t>
  </si>
  <si>
    <t>西三河教育事務所</t>
  </si>
  <si>
    <t>東三河教育事務所</t>
  </si>
  <si>
    <t>東三河教育事務所新城設楽支所</t>
  </si>
  <si>
    <t>総合教育センター</t>
  </si>
  <si>
    <t>埋蔵文化財調査センター</t>
  </si>
  <si>
    <t>菊里高等学校</t>
  </si>
  <si>
    <t>向陽高等学校</t>
  </si>
  <si>
    <t>桜台高等学校</t>
  </si>
  <si>
    <t>西陵高等学校</t>
  </si>
  <si>
    <t>名古屋商業高等学校</t>
  </si>
  <si>
    <t>工業高等学校</t>
  </si>
  <si>
    <t>工芸高等学校</t>
  </si>
  <si>
    <t>北高等学校</t>
  </si>
  <si>
    <t>若宮商業高等学校</t>
  </si>
  <si>
    <t>中央高等学校</t>
  </si>
  <si>
    <t>緑高等学校</t>
  </si>
  <si>
    <t>富田高等学校</t>
  </si>
  <si>
    <t>山田高等学校</t>
  </si>
  <si>
    <t>名東高等学校</t>
  </si>
  <si>
    <t>第一幼稚園</t>
  </si>
  <si>
    <t>第二幼稚園</t>
  </si>
  <si>
    <t>第三幼稚園</t>
  </si>
  <si>
    <t>吹上幼稚園</t>
  </si>
  <si>
    <t>常磐幼稚園</t>
  </si>
  <si>
    <t>高田幼稚園</t>
  </si>
  <si>
    <t>鳴子幼稚園</t>
  </si>
  <si>
    <t>大高幼稚園</t>
  </si>
  <si>
    <t>桶狭間幼稚園</t>
  </si>
  <si>
    <t>西山台幼稚園</t>
  </si>
  <si>
    <t>大幸幼稚園</t>
  </si>
  <si>
    <t>荒子幼稚園</t>
  </si>
  <si>
    <t>二城幼稚園</t>
  </si>
  <si>
    <t>楠西幼稚園</t>
  </si>
  <si>
    <t>猪高幼稚園</t>
  </si>
  <si>
    <t>植田幼稚園</t>
  </si>
  <si>
    <t>春田幼稚園</t>
  </si>
  <si>
    <t>神の倉幼稚園</t>
  </si>
  <si>
    <t>梅森坂幼稚園</t>
  </si>
  <si>
    <t>おりべ幼稚園</t>
  </si>
  <si>
    <t>三和東幼稚園</t>
  </si>
  <si>
    <t>常滑幼稚園</t>
  </si>
  <si>
    <t>梅が丘幼稚園</t>
  </si>
  <si>
    <t>知多東部幼稚園</t>
  </si>
  <si>
    <t>西尾幼稚園</t>
  </si>
  <si>
    <t>鶴城幼稚園</t>
  </si>
  <si>
    <t>平坂幼稚園</t>
  </si>
  <si>
    <t>市立大学</t>
  </si>
  <si>
    <t>豊明小学校</t>
  </si>
  <si>
    <t>中央小学校</t>
  </si>
  <si>
    <t>沓掛小学校</t>
  </si>
  <si>
    <t>栄小学校</t>
  </si>
  <si>
    <t>東郷小学校</t>
  </si>
  <si>
    <t>春木台小学校</t>
  </si>
  <si>
    <t>諸輪小学校</t>
  </si>
  <si>
    <t>日進西小学校</t>
  </si>
  <si>
    <t>日進東小学校</t>
  </si>
  <si>
    <t>日進北小学校</t>
  </si>
  <si>
    <t>日進南小学校</t>
  </si>
  <si>
    <t>相野山小学校</t>
  </si>
  <si>
    <t>長久手小学校</t>
  </si>
  <si>
    <t>長久手西小学校</t>
  </si>
  <si>
    <t>三崎小学校</t>
  </si>
  <si>
    <t>大宮小学校</t>
  </si>
  <si>
    <t>音貝小学校</t>
  </si>
  <si>
    <t>高嶺小学校</t>
  </si>
  <si>
    <t>旭小学校</t>
  </si>
  <si>
    <t>東栄小学校</t>
  </si>
  <si>
    <t>渋川小学校</t>
  </si>
  <si>
    <t>本地原小学校</t>
  </si>
  <si>
    <t>城山小学校</t>
  </si>
  <si>
    <t>白鳳小学校</t>
  </si>
  <si>
    <t>瑞鳳小学校</t>
  </si>
  <si>
    <t>旭丘小学校</t>
  </si>
  <si>
    <t>舘小学校</t>
  </si>
  <si>
    <t>長久手東小学校</t>
  </si>
  <si>
    <t>西枇杷島小学校</t>
  </si>
  <si>
    <t>古城小学校</t>
  </si>
  <si>
    <t>志水小学校</t>
  </si>
  <si>
    <t>豊山小学校</t>
  </si>
  <si>
    <t>新栄小学校</t>
  </si>
  <si>
    <t>師勝小学校</t>
  </si>
  <si>
    <t>師勝南小学校</t>
  </si>
  <si>
    <t>師勝北小学校</t>
  </si>
  <si>
    <t>西春小学校</t>
  </si>
  <si>
    <t>五条小学校</t>
  </si>
  <si>
    <t>鴨田小学校</t>
  </si>
  <si>
    <t>春日小学校</t>
  </si>
  <si>
    <t>師勝東小学校</t>
  </si>
  <si>
    <t>清洲小学校</t>
  </si>
  <si>
    <t>栗島小学校</t>
  </si>
  <si>
    <t>師勝西小学校</t>
  </si>
  <si>
    <t>新川小学校</t>
  </si>
  <si>
    <t>星の宮小学校</t>
  </si>
  <si>
    <t>白木小学校</t>
  </si>
  <si>
    <t>清洲東小学校</t>
  </si>
  <si>
    <t>小牧小学校</t>
  </si>
  <si>
    <t>村中小学校</t>
  </si>
  <si>
    <t>小牧南小学校</t>
  </si>
  <si>
    <t>三ツ渕小学校</t>
  </si>
  <si>
    <t>味岡小学校</t>
  </si>
  <si>
    <t>篠岡小学校</t>
  </si>
  <si>
    <t>北里小学校</t>
  </si>
  <si>
    <t>米野小学校</t>
  </si>
  <si>
    <t>一色小学校</t>
  </si>
  <si>
    <t>小木小学校</t>
  </si>
  <si>
    <t>小牧原小学校</t>
  </si>
  <si>
    <t>本庄小学校</t>
  </si>
  <si>
    <t>桃ケ丘小学校</t>
  </si>
  <si>
    <t>陶小学校</t>
  </si>
  <si>
    <t>北城小学校</t>
  </si>
  <si>
    <t>石尾台小学校</t>
  </si>
  <si>
    <t>東高森台小学校</t>
  </si>
  <si>
    <t>上条小学校</t>
  </si>
  <si>
    <t>神屋小学校</t>
  </si>
  <si>
    <t>東野小学校</t>
  </si>
  <si>
    <t>味美小学校</t>
  </si>
  <si>
    <t>勝川小学校</t>
  </si>
  <si>
    <t>春日井小学校</t>
  </si>
  <si>
    <t>篠木小学校</t>
  </si>
  <si>
    <t>鷹来小学校</t>
  </si>
  <si>
    <t>牛山小学校</t>
  </si>
  <si>
    <t>鳥居松小学校</t>
  </si>
  <si>
    <t>小野小学校</t>
  </si>
  <si>
    <t>八幡小学校</t>
  </si>
  <si>
    <t>坂下小学校</t>
  </si>
  <si>
    <t>西尾小学校</t>
  </si>
  <si>
    <t>高座小学校</t>
  </si>
  <si>
    <t>不二小学校</t>
  </si>
  <si>
    <t>玉川小学校</t>
  </si>
  <si>
    <t>白山小学校</t>
  </si>
  <si>
    <t>藤山台小学校</t>
  </si>
  <si>
    <t>神領小学校</t>
  </si>
  <si>
    <t>山王小学校</t>
  </si>
  <si>
    <t>松原小学校</t>
  </si>
  <si>
    <t>岩成台小学校</t>
  </si>
  <si>
    <t>西山小学校</t>
  </si>
  <si>
    <t>高森台小学校</t>
  </si>
  <si>
    <t>西藤山台小学校</t>
  </si>
  <si>
    <t>柏原小学校</t>
  </si>
  <si>
    <t>大手小学校</t>
  </si>
  <si>
    <t>中央台小学校</t>
  </si>
  <si>
    <t>岩成台西小学校</t>
  </si>
  <si>
    <t>松山小学校</t>
  </si>
  <si>
    <t>篠原小学校</t>
  </si>
  <si>
    <t>押沢台小学校</t>
  </si>
  <si>
    <t>陶原小学校</t>
  </si>
  <si>
    <t>效範小学校</t>
  </si>
  <si>
    <t>水野小学校</t>
  </si>
  <si>
    <t>水南小学校</t>
  </si>
  <si>
    <t>幡山東小学校</t>
  </si>
  <si>
    <t>幡山西小学校</t>
  </si>
  <si>
    <t>下品野小学校</t>
  </si>
  <si>
    <t>品野台小学校</t>
  </si>
  <si>
    <t>掛川小学校</t>
  </si>
  <si>
    <t>長根小学校</t>
  </si>
  <si>
    <t>原山小学校</t>
  </si>
  <si>
    <t>東山小学校</t>
  </si>
  <si>
    <t>萩山小学校</t>
  </si>
  <si>
    <t>瀬戸八幡小学校</t>
  </si>
  <si>
    <t>西陵小学校</t>
  </si>
  <si>
    <t>三郷小学校</t>
  </si>
  <si>
    <t>長久手北小学校</t>
  </si>
  <si>
    <t>長久手南小学校</t>
  </si>
  <si>
    <t>光ケ丘小学校</t>
  </si>
  <si>
    <t>大城小学校</t>
  </si>
  <si>
    <t>桃栄小学校</t>
  </si>
  <si>
    <t>香久山小学校</t>
  </si>
  <si>
    <t>梨の木小学校</t>
  </si>
  <si>
    <t>丸田小学校</t>
  </si>
  <si>
    <t>大口南小学校</t>
  </si>
  <si>
    <t>大口北小学校</t>
  </si>
  <si>
    <t>大口西小学校</t>
  </si>
  <si>
    <t>柏森小学校</t>
  </si>
  <si>
    <t>高雄小学校</t>
  </si>
  <si>
    <t>山名小学校</t>
  </si>
  <si>
    <t>扶桑東小学校</t>
  </si>
  <si>
    <t>岩倉北小学校</t>
  </si>
  <si>
    <t>岩倉南小学校</t>
  </si>
  <si>
    <t>岩倉東小学校</t>
  </si>
  <si>
    <t>五条川小学校</t>
  </si>
  <si>
    <t>曽野小学校</t>
  </si>
  <si>
    <t>黒田小学校</t>
  </si>
  <si>
    <t>木曽川西小学校</t>
  </si>
  <si>
    <t>木曽川東小学校</t>
  </si>
  <si>
    <t>布袋小学校</t>
  </si>
  <si>
    <t>布袋北小学校</t>
  </si>
  <si>
    <t>古知野東小学校</t>
  </si>
  <si>
    <t>古知野西小学校</t>
  </si>
  <si>
    <t>古知野南小学校</t>
  </si>
  <si>
    <t>古知野北小学校</t>
  </si>
  <si>
    <t>草井小学校</t>
  </si>
  <si>
    <t>宮田小学校</t>
  </si>
  <si>
    <t>藤里小学校</t>
  </si>
  <si>
    <t>門弟山小学校</t>
  </si>
  <si>
    <t>犬山北小学校</t>
  </si>
  <si>
    <t>犬山南小学校</t>
  </si>
  <si>
    <t>城東小学校</t>
  </si>
  <si>
    <t>今井小学校</t>
  </si>
  <si>
    <t>栗栖小学校</t>
  </si>
  <si>
    <t>羽黒小学校</t>
  </si>
  <si>
    <t>楽田小学校</t>
  </si>
  <si>
    <t>池野小学校</t>
  </si>
  <si>
    <t>犬山東小学校</t>
  </si>
  <si>
    <t>犬山西小学校</t>
  </si>
  <si>
    <t>稲沢東小学校</t>
  </si>
  <si>
    <t>稲沢西小学校</t>
  </si>
  <si>
    <t>大里東小学校</t>
  </si>
  <si>
    <t>大里西小学校</t>
  </si>
  <si>
    <t>千代田小学校</t>
  </si>
  <si>
    <t>清水小学校</t>
  </si>
  <si>
    <t>国分小学校</t>
  </si>
  <si>
    <t>片原一色小学校</t>
  </si>
  <si>
    <t>下津小学校</t>
  </si>
  <si>
    <t>大塚小学校</t>
  </si>
  <si>
    <t>坂田小学校</t>
  </si>
  <si>
    <t>稲沢北小学校</t>
  </si>
  <si>
    <t>高御堂小学校</t>
  </si>
  <si>
    <t>小正小学校</t>
  </si>
  <si>
    <t>祖父江小学校</t>
  </si>
  <si>
    <t>山崎小学校</t>
  </si>
  <si>
    <t>領内小学校</t>
  </si>
  <si>
    <t>丸甲小学校</t>
  </si>
  <si>
    <t>牧川小学校</t>
  </si>
  <si>
    <t>長岡小学校</t>
  </si>
  <si>
    <t>法立小学校</t>
  </si>
  <si>
    <t>六輪小学校</t>
  </si>
  <si>
    <t>三宅小学校</t>
  </si>
  <si>
    <t>開明小学校</t>
  </si>
  <si>
    <t>起小学校</t>
  </si>
  <si>
    <t>三条小学校</t>
  </si>
  <si>
    <t>小信中島小学校</t>
  </si>
  <si>
    <t>朝日東小学校</t>
  </si>
  <si>
    <t>朝日西小学校</t>
  </si>
  <si>
    <t>大徳小学校</t>
  </si>
  <si>
    <t>宮西小学校</t>
  </si>
  <si>
    <t>貴船小学校</t>
  </si>
  <si>
    <t>神山小学校</t>
  </si>
  <si>
    <t>大志小学校</t>
  </si>
  <si>
    <t>向山小学校</t>
  </si>
  <si>
    <t>葉栗小学校</t>
  </si>
  <si>
    <t>西成小学校</t>
  </si>
  <si>
    <t>瀬部小学校</t>
  </si>
  <si>
    <t>赤見小学校</t>
  </si>
  <si>
    <t>浅野小学校</t>
  </si>
  <si>
    <t>丹陽小学校</t>
  </si>
  <si>
    <t>丹陽西小学校</t>
  </si>
  <si>
    <t>丹陽南小学校</t>
  </si>
  <si>
    <t>浅井南小学校</t>
  </si>
  <si>
    <t>浅井北小学校</t>
  </si>
  <si>
    <t>北方小学校</t>
  </si>
  <si>
    <t>大和東小学校</t>
  </si>
  <si>
    <t>大和西小学校</t>
  </si>
  <si>
    <t>今伊勢小学校</t>
  </si>
  <si>
    <t>奥小学校</t>
  </si>
  <si>
    <t>萩原小学校</t>
  </si>
  <si>
    <t>中島小学校</t>
  </si>
  <si>
    <t>千秋小学校</t>
  </si>
  <si>
    <t>千秋南小学校</t>
  </si>
  <si>
    <t>富士小学校</t>
  </si>
  <si>
    <t>末広小学校</t>
  </si>
  <si>
    <t>西成東小学校</t>
  </si>
  <si>
    <t>今伊勢西小学校</t>
  </si>
  <si>
    <t>葉栗北小学校</t>
  </si>
  <si>
    <t>大和南小学校</t>
  </si>
  <si>
    <t>浅井中小学校</t>
  </si>
  <si>
    <t>千秋東小学校</t>
  </si>
  <si>
    <t>兵庫小学校</t>
  </si>
  <si>
    <t>出川小学校</t>
  </si>
  <si>
    <t>赤池小学校</t>
  </si>
  <si>
    <t>市が洞小学校</t>
  </si>
  <si>
    <t>竹の山小学校</t>
  </si>
  <si>
    <t>七宝小学校</t>
  </si>
  <si>
    <t>宝小学校</t>
  </si>
  <si>
    <t>伊福小学校</t>
  </si>
  <si>
    <t>秋竹小学校</t>
  </si>
  <si>
    <t>美和小学校</t>
  </si>
  <si>
    <t>正則小学校</t>
  </si>
  <si>
    <t>篠田小学校</t>
  </si>
  <si>
    <t>美和東小学校</t>
  </si>
  <si>
    <t>大治小学校</t>
  </si>
  <si>
    <t>大治南小学校</t>
  </si>
  <si>
    <t>大治西小学校</t>
  </si>
  <si>
    <t>永和小学校</t>
  </si>
  <si>
    <t>市江小学校</t>
  </si>
  <si>
    <t>佐屋小学校</t>
  </si>
  <si>
    <t>佐屋西小学校</t>
  </si>
  <si>
    <t>立田南部小学校</t>
  </si>
  <si>
    <t>立田北部小学校</t>
  </si>
  <si>
    <t>八輪小学校</t>
  </si>
  <si>
    <t>開治小学校</t>
  </si>
  <si>
    <t>北河田小学校</t>
  </si>
  <si>
    <t>勝幡小学校</t>
  </si>
  <si>
    <t>草平小学校</t>
  </si>
  <si>
    <t>西川端小学校</t>
  </si>
  <si>
    <t>蟹江小学校</t>
  </si>
  <si>
    <t>舟入小学校</t>
  </si>
  <si>
    <t>須西小学校</t>
  </si>
  <si>
    <t>新蟹江小学校</t>
  </si>
  <si>
    <t>学戸小学校</t>
  </si>
  <si>
    <t>十四山東部小学校</t>
  </si>
  <si>
    <t>十四山西部小学校</t>
  </si>
  <si>
    <t>弥生小学校</t>
  </si>
  <si>
    <t>桜小学校</t>
  </si>
  <si>
    <t>栄南小学校</t>
  </si>
  <si>
    <t>大藤小学校</t>
  </si>
  <si>
    <t>白鳥小学校</t>
  </si>
  <si>
    <t>日の出小学校</t>
  </si>
  <si>
    <t>甚目寺小学校</t>
  </si>
  <si>
    <t>甚目寺南小学校</t>
  </si>
  <si>
    <t>甚目寺東小学校</t>
  </si>
  <si>
    <t>甚目寺西小学校</t>
  </si>
  <si>
    <t>津島東小学校</t>
  </si>
  <si>
    <t>津島西小学校</t>
  </si>
  <si>
    <t>津島南小学校</t>
  </si>
  <si>
    <t>津島北小学校</t>
  </si>
  <si>
    <t>神守小学校</t>
  </si>
  <si>
    <t>蛭間小学校</t>
  </si>
  <si>
    <t>高台寺小学校</t>
  </si>
  <si>
    <t>神島田小学校</t>
  </si>
  <si>
    <t>東部小学校</t>
  </si>
  <si>
    <t>英比小学校</t>
  </si>
  <si>
    <t>草木小学校</t>
  </si>
  <si>
    <t>南部小学校</t>
  </si>
  <si>
    <t>藤江小学校</t>
  </si>
  <si>
    <t>生路小学校</t>
  </si>
  <si>
    <t>片葩小学校</t>
  </si>
  <si>
    <t>緒川小学校</t>
  </si>
  <si>
    <t>森岡小学校</t>
  </si>
  <si>
    <t>卯ノ里小学校</t>
  </si>
  <si>
    <t>石浜西小学校</t>
  </si>
  <si>
    <t>武豊小学校</t>
  </si>
  <si>
    <t>富貴小学校</t>
  </si>
  <si>
    <t>衣浦小学校</t>
  </si>
  <si>
    <t>緑丘小学校</t>
  </si>
  <si>
    <t>大府小学校</t>
  </si>
  <si>
    <t>神田小学校</t>
  </si>
  <si>
    <t>共長小学校</t>
  </si>
  <si>
    <t>吉田小学校</t>
  </si>
  <si>
    <t>北山小学校</t>
  </si>
  <si>
    <t>石ケ瀬小学校</t>
  </si>
  <si>
    <t>名和小学校</t>
  </si>
  <si>
    <t>平洲小学校</t>
  </si>
  <si>
    <t>富木島小学校</t>
  </si>
  <si>
    <t>明倫小学校</t>
  </si>
  <si>
    <t>緑陽小学校</t>
  </si>
  <si>
    <t>大田小学校</t>
  </si>
  <si>
    <t>横須賀小学校</t>
  </si>
  <si>
    <t>加木屋小学校</t>
  </si>
  <si>
    <t>加木屋南小学校</t>
  </si>
  <si>
    <t>渡内小学校</t>
  </si>
  <si>
    <t>新知小学校</t>
  </si>
  <si>
    <t>佐布里小学校</t>
  </si>
  <si>
    <t>新田小学校</t>
  </si>
  <si>
    <t>岡田小学校</t>
  </si>
  <si>
    <t>旭北小学校</t>
  </si>
  <si>
    <t>旭南小学校</t>
  </si>
  <si>
    <t>つつじが丘小学校</t>
  </si>
  <si>
    <t>南粕谷小学校</t>
  </si>
  <si>
    <t>内海小学校</t>
  </si>
  <si>
    <t>豊浜小学校</t>
  </si>
  <si>
    <t>篠島小学校</t>
  </si>
  <si>
    <t>日間賀小学校</t>
  </si>
  <si>
    <t>上野間小学校</t>
  </si>
  <si>
    <t>野間小学校</t>
  </si>
  <si>
    <t>奥田小学校</t>
  </si>
  <si>
    <t>河和小学校</t>
  </si>
  <si>
    <t>布土小学校</t>
  </si>
  <si>
    <t>三和小学校</t>
  </si>
  <si>
    <t>大野小学校</t>
  </si>
  <si>
    <t>鬼崎北小学校</t>
  </si>
  <si>
    <t>鬼崎南小学校</t>
  </si>
  <si>
    <t>西浦北小学校</t>
  </si>
  <si>
    <t>西浦南小学校</t>
  </si>
  <si>
    <t>小鈴谷小学校</t>
  </si>
  <si>
    <t>常滑西小学校</t>
  </si>
  <si>
    <t>常滑東小学校</t>
  </si>
  <si>
    <t>半田小学校</t>
  </si>
  <si>
    <t>岩滑小学校</t>
  </si>
  <si>
    <t>乙川小学校</t>
  </si>
  <si>
    <t>乙川東小学校</t>
  </si>
  <si>
    <t>亀崎小学校</t>
  </si>
  <si>
    <t>有脇小学校</t>
  </si>
  <si>
    <t>成岩小学校</t>
  </si>
  <si>
    <t>板山小学校</t>
  </si>
  <si>
    <t>花園小学校</t>
  </si>
  <si>
    <t>雁宿小学校</t>
  </si>
  <si>
    <t>宮池小学校</t>
  </si>
  <si>
    <t>横川小学校</t>
  </si>
  <si>
    <t>三ツ池小学校</t>
  </si>
  <si>
    <t>共和西小学校</t>
  </si>
  <si>
    <t>船島小学校</t>
  </si>
  <si>
    <t>旭東小学校</t>
  </si>
  <si>
    <t>さくら小学校</t>
  </si>
  <si>
    <t>大東小学校</t>
  </si>
  <si>
    <t>幸田小学校</t>
  </si>
  <si>
    <t>坂崎小学校</t>
  </si>
  <si>
    <t>荻谷小学校</t>
  </si>
  <si>
    <t>深溝小学校</t>
  </si>
  <si>
    <t>豊坂小学校</t>
  </si>
  <si>
    <t>豊富小学校</t>
  </si>
  <si>
    <t>夏山小学校</t>
  </si>
  <si>
    <t>宮崎小学校</t>
  </si>
  <si>
    <t>形埜小学校</t>
  </si>
  <si>
    <t>下山小学校</t>
  </si>
  <si>
    <t>梅園小学校</t>
  </si>
  <si>
    <t>根石小学校</t>
  </si>
  <si>
    <t>男川小学校</t>
  </si>
  <si>
    <t>美合小学校</t>
  </si>
  <si>
    <t>羽根小学校</t>
  </si>
  <si>
    <t>岡崎小学校</t>
  </si>
  <si>
    <t>六名小学校</t>
  </si>
  <si>
    <t>三島小学校</t>
  </si>
  <si>
    <t>連尺小学校</t>
  </si>
  <si>
    <t>広幡小学校</t>
  </si>
  <si>
    <t>井田小学校</t>
  </si>
  <si>
    <t>愛宕小学校</t>
  </si>
  <si>
    <t>福岡小学校</t>
  </si>
  <si>
    <t>竜谷小学校</t>
  </si>
  <si>
    <t>藤川小学校</t>
  </si>
  <si>
    <t>山中小学校</t>
  </si>
  <si>
    <t>本宿小学校</t>
  </si>
  <si>
    <t>生平小学校</t>
  </si>
  <si>
    <t>秦梨小学校</t>
  </si>
  <si>
    <t>常磐南小学校</t>
  </si>
  <si>
    <t>常磐東小学校</t>
  </si>
  <si>
    <t>常磐小学校</t>
  </si>
  <si>
    <t>恵田小学校</t>
  </si>
  <si>
    <t>奥殿小学校</t>
  </si>
  <si>
    <t>細川小学校</t>
  </si>
  <si>
    <t>岩津小学校</t>
  </si>
  <si>
    <t>大樹寺小学校</t>
  </si>
  <si>
    <t>矢作東小学校</t>
  </si>
  <si>
    <t>矢作北小学校</t>
  </si>
  <si>
    <t>矢作西小学校</t>
  </si>
  <si>
    <t>矢作南小学校</t>
  </si>
  <si>
    <t>六ツ美中部小学校</t>
  </si>
  <si>
    <t>六ツ美北部小学校</t>
  </si>
  <si>
    <t>六ツ美南部小学校</t>
  </si>
  <si>
    <t>竜美丘小学校</t>
  </si>
  <si>
    <t>大門小学校</t>
  </si>
  <si>
    <t>城南小学校</t>
  </si>
  <si>
    <t>上地小学校</t>
  </si>
  <si>
    <t>小豆坂小学校</t>
  </si>
  <si>
    <t>北野小学校</t>
  </si>
  <si>
    <t>六ツ美西部小学校</t>
  </si>
  <si>
    <t>大浜小学校</t>
  </si>
  <si>
    <t>棚尾小学校</t>
  </si>
  <si>
    <t>日進小学校</t>
  </si>
  <si>
    <t>鷲塚小学校</t>
  </si>
  <si>
    <t>西端小学校</t>
  </si>
  <si>
    <t>亀城小学校</t>
  </si>
  <si>
    <t>小高原小学校</t>
  </si>
  <si>
    <t>富士松南小学校</t>
  </si>
  <si>
    <t>富士松北小学校</t>
  </si>
  <si>
    <t>小垣江小学校</t>
  </si>
  <si>
    <t>双葉小学校</t>
  </si>
  <si>
    <t>住吉小学校</t>
  </si>
  <si>
    <t>かりがね小学校</t>
  </si>
  <si>
    <t>東刈谷小学校</t>
  </si>
  <si>
    <t>日高小学校</t>
  </si>
  <si>
    <t>富士松東小学校</t>
  </si>
  <si>
    <t>朝日小学校</t>
  </si>
  <si>
    <t>小垣江東小学校</t>
  </si>
  <si>
    <t>平成小学校</t>
  </si>
  <si>
    <t>高浜小学校</t>
  </si>
  <si>
    <t>吉浜小学校</t>
  </si>
  <si>
    <t>高取小学校</t>
  </si>
  <si>
    <t>港小学校</t>
  </si>
  <si>
    <t>翼小学校</t>
  </si>
  <si>
    <t>桜井小学校</t>
  </si>
  <si>
    <t>知立南小学校</t>
  </si>
  <si>
    <t>八ツ田小学校</t>
  </si>
  <si>
    <t>知立西小学校</t>
  </si>
  <si>
    <t>知立小学校</t>
  </si>
  <si>
    <t>猿渡小学校</t>
  </si>
  <si>
    <t>来迎寺小学校</t>
  </si>
  <si>
    <t>知立東小学校</t>
  </si>
  <si>
    <t>安城中部小学校</t>
  </si>
  <si>
    <t>安城南部小学校</t>
  </si>
  <si>
    <t>安城西部小学校</t>
  </si>
  <si>
    <t>安城東部小学校</t>
  </si>
  <si>
    <t>安城北部小学校</t>
  </si>
  <si>
    <t>錦町小学校</t>
  </si>
  <si>
    <t>志貴小学校</t>
  </si>
  <si>
    <t>高棚小学校</t>
  </si>
  <si>
    <t>里町小学校</t>
  </si>
  <si>
    <t>明和小学校</t>
  </si>
  <si>
    <t>桜町小学校</t>
  </si>
  <si>
    <t>作野小学校</t>
  </si>
  <si>
    <t>祥南小学校</t>
  </si>
  <si>
    <t>丈山小学校</t>
  </si>
  <si>
    <t>二本木小学校</t>
  </si>
  <si>
    <t>桜林小学校</t>
  </si>
  <si>
    <t>今池小学校</t>
  </si>
  <si>
    <t>三河安城小学校</t>
  </si>
  <si>
    <t>梨の里小学校</t>
  </si>
  <si>
    <t>花ノ木小学校</t>
  </si>
  <si>
    <t>八ツ面小学校</t>
  </si>
  <si>
    <t>西野町小学校</t>
  </si>
  <si>
    <t>米津小学校</t>
  </si>
  <si>
    <t>中畑小学校</t>
  </si>
  <si>
    <t>平坂小学校</t>
  </si>
  <si>
    <t>矢田小学校</t>
  </si>
  <si>
    <t>寺津小学校</t>
  </si>
  <si>
    <t>福地南部小学校</t>
  </si>
  <si>
    <t>福地北部小学校</t>
  </si>
  <si>
    <t>室場小学校</t>
  </si>
  <si>
    <t>鶴城小学校</t>
  </si>
  <si>
    <t>一色中部小学校</t>
  </si>
  <si>
    <t>一色東部小学校</t>
  </si>
  <si>
    <t>一色西部小学校</t>
  </si>
  <si>
    <t>一色南部小学校</t>
  </si>
  <si>
    <t>津平小学校</t>
  </si>
  <si>
    <t>荻原小学校</t>
  </si>
  <si>
    <t>白浜小学校</t>
  </si>
  <si>
    <t>幡豆小学校</t>
  </si>
  <si>
    <t>東幡豆小学校</t>
  </si>
  <si>
    <t>童子山小学校</t>
  </si>
  <si>
    <t>挙母小学校</t>
  </si>
  <si>
    <t>根川小学校</t>
  </si>
  <si>
    <t>小清水小学校</t>
  </si>
  <si>
    <t>前山小学校</t>
  </si>
  <si>
    <t>山之手小学校</t>
  </si>
  <si>
    <t>美山小学校</t>
  </si>
  <si>
    <t>寺部小学校</t>
  </si>
  <si>
    <t>平井小学校</t>
  </si>
  <si>
    <t>野見小学校</t>
  </si>
  <si>
    <t>古瀬間小学校</t>
  </si>
  <si>
    <t>矢並小学校</t>
  </si>
  <si>
    <t>寿恵野小学校</t>
  </si>
  <si>
    <t>畝部小学校</t>
  </si>
  <si>
    <t>堤小学校</t>
  </si>
  <si>
    <t>若園小学校</t>
  </si>
  <si>
    <t>竹村小学校</t>
  </si>
  <si>
    <t>駒場小学校</t>
  </si>
  <si>
    <t>大林小学校</t>
  </si>
  <si>
    <t>みよし中部小学校</t>
  </si>
  <si>
    <t>みよし北部小学校</t>
  </si>
  <si>
    <t>みよし南部小学校</t>
  </si>
  <si>
    <t>天王小学校</t>
  </si>
  <si>
    <t>三吉小学校</t>
  </si>
  <si>
    <t>伊保小学校</t>
  </si>
  <si>
    <t>大畑小学校</t>
  </si>
  <si>
    <t>加納小学校</t>
  </si>
  <si>
    <t>青木小学校</t>
  </si>
  <si>
    <t>西広瀬小学校</t>
  </si>
  <si>
    <t>東広瀬小学校</t>
  </si>
  <si>
    <t>中金小学校</t>
  </si>
  <si>
    <t>上鷹見小学校</t>
  </si>
  <si>
    <t>三好丘小学校</t>
  </si>
  <si>
    <t>黒笹小学校</t>
  </si>
  <si>
    <t>飯野小学校</t>
  </si>
  <si>
    <t>石畳小学校</t>
  </si>
  <si>
    <t>御作小学校</t>
  </si>
  <si>
    <t>中山小学校</t>
  </si>
  <si>
    <t>道慈小学校</t>
  </si>
  <si>
    <t>本城小学校</t>
  </si>
  <si>
    <t>小原中部小学校</t>
  </si>
  <si>
    <t>幸海小学校</t>
  </si>
  <si>
    <t>岩倉小学校</t>
  </si>
  <si>
    <t>九久平小学校</t>
  </si>
  <si>
    <t>滝脇小学校</t>
  </si>
  <si>
    <t>豊松小学校</t>
  </si>
  <si>
    <t>元城小学校</t>
  </si>
  <si>
    <t>梅坪小学校</t>
  </si>
  <si>
    <t>四郷小学校</t>
  </si>
  <si>
    <t>若林東小学校</t>
  </si>
  <si>
    <t>東保見小学校</t>
  </si>
  <si>
    <t>浄水小学校</t>
  </si>
  <si>
    <t>平和小学校</t>
  </si>
  <si>
    <t>市木小学校</t>
  </si>
  <si>
    <t>若林西小学校</t>
  </si>
  <si>
    <t>衣丘小学校</t>
  </si>
  <si>
    <t>土橋小学校</t>
  </si>
  <si>
    <t>広川台小学校</t>
  </si>
  <si>
    <t>井上小学校</t>
  </si>
  <si>
    <t>五ケ丘小学校</t>
  </si>
  <si>
    <t>西保見小学校</t>
  </si>
  <si>
    <t>五ケ丘東小学校</t>
  </si>
  <si>
    <t>浄水北小学校</t>
  </si>
  <si>
    <t>足助小学校</t>
  </si>
  <si>
    <t>冷田小学校</t>
  </si>
  <si>
    <t>追分小学校</t>
  </si>
  <si>
    <t>佐切小学校</t>
  </si>
  <si>
    <t>則定小学校</t>
  </si>
  <si>
    <t>萩野小学校</t>
  </si>
  <si>
    <t>新盛小学校</t>
  </si>
  <si>
    <t>大蔵小学校</t>
  </si>
  <si>
    <t>御蔵小学校</t>
  </si>
  <si>
    <t>大沼小学校</t>
  </si>
  <si>
    <t>花山小学校</t>
  </si>
  <si>
    <t>巴ケ丘小学校</t>
  </si>
  <si>
    <t>小渡小学校</t>
  </si>
  <si>
    <t>敷島小学校</t>
  </si>
  <si>
    <t>稲武小学校</t>
  </si>
  <si>
    <t>田口小学校</t>
  </si>
  <si>
    <t>清嶺小学校</t>
  </si>
  <si>
    <t>田峯小学校</t>
  </si>
  <si>
    <t>名倉小学校</t>
  </si>
  <si>
    <t>豊根小学校</t>
  </si>
  <si>
    <t>富山小学校</t>
  </si>
  <si>
    <t>津具小学校</t>
  </si>
  <si>
    <t>新城小学校</t>
  </si>
  <si>
    <t>千郷小学校</t>
  </si>
  <si>
    <t>東郷西小学校</t>
  </si>
  <si>
    <t>東郷東小学校</t>
  </si>
  <si>
    <t>舟着小学校</t>
  </si>
  <si>
    <t>八名小学校</t>
  </si>
  <si>
    <t>庭野小学校</t>
  </si>
  <si>
    <t>鳳来中部小学校</t>
  </si>
  <si>
    <t>鳳来寺小学校</t>
  </si>
  <si>
    <t>鳳来西小学校</t>
  </si>
  <si>
    <t>海老小学校</t>
  </si>
  <si>
    <t>連谷小学校</t>
  </si>
  <si>
    <t>鳳来東小学校</t>
  </si>
  <si>
    <t>東陽小学校</t>
  </si>
  <si>
    <t>黄柳川小学校</t>
  </si>
  <si>
    <t>作手小学校</t>
  </si>
  <si>
    <t>岩田小学校</t>
  </si>
  <si>
    <t>東田小学校</t>
  </si>
  <si>
    <t>八町小学校</t>
  </si>
  <si>
    <t>松葉小学校</t>
  </si>
  <si>
    <t>花田小学校</t>
  </si>
  <si>
    <t>羽根井小学校</t>
  </si>
  <si>
    <t>下地小学校</t>
  </si>
  <si>
    <t>大村小学校</t>
  </si>
  <si>
    <t>津田小学校</t>
  </si>
  <si>
    <t>牟呂小学校</t>
  </si>
  <si>
    <t>吉田方小学校</t>
  </si>
  <si>
    <t>高師小学校</t>
  </si>
  <si>
    <t>磯辺小学校</t>
  </si>
  <si>
    <t>大崎小学校</t>
  </si>
  <si>
    <t>野依小学校</t>
  </si>
  <si>
    <t>植田小学校</t>
  </si>
  <si>
    <t>牛川小学校</t>
  </si>
  <si>
    <t>下条小学校</t>
  </si>
  <si>
    <t>多米小学校</t>
  </si>
  <si>
    <t>岩西小学校</t>
  </si>
  <si>
    <t>天伯小学校</t>
  </si>
  <si>
    <t>大清水小学校</t>
  </si>
  <si>
    <t>前芝小学校</t>
  </si>
  <si>
    <t>西郷小学校</t>
  </si>
  <si>
    <t>嵩山小学校</t>
  </si>
  <si>
    <t>石巻小学校</t>
  </si>
  <si>
    <t>谷川小学校</t>
  </si>
  <si>
    <t>小沢小学校</t>
  </si>
  <si>
    <t>細谷小学校</t>
  </si>
  <si>
    <t>二川小学校</t>
  </si>
  <si>
    <t>豊南小学校</t>
  </si>
  <si>
    <t>高根小学校</t>
  </si>
  <si>
    <t>老津小学校</t>
  </si>
  <si>
    <t>杉山小学校</t>
  </si>
  <si>
    <t>賀茂小学校</t>
  </si>
  <si>
    <t>幸小学校</t>
  </si>
  <si>
    <t>鷹丘小学校</t>
  </si>
  <si>
    <t>豊小学校</t>
  </si>
  <si>
    <t>芦原小学校</t>
  </si>
  <si>
    <t>飯村小学校</t>
  </si>
  <si>
    <t>富士見小学校</t>
  </si>
  <si>
    <t>中野小学校</t>
  </si>
  <si>
    <t>二川南小学校</t>
  </si>
  <si>
    <t>汐田小学校</t>
  </si>
  <si>
    <t>豊川小学校</t>
  </si>
  <si>
    <t>豊川東部小学校</t>
  </si>
  <si>
    <t>桜木小学校</t>
  </si>
  <si>
    <t>三蔵子小学校</t>
  </si>
  <si>
    <t>千両小学校</t>
  </si>
  <si>
    <t>牛久保小学校</t>
  </si>
  <si>
    <t>豊川中部小学校</t>
  </si>
  <si>
    <t>八南小学校</t>
  </si>
  <si>
    <t>平尾小学校</t>
  </si>
  <si>
    <t>国府小学校</t>
  </si>
  <si>
    <t>御油小学校</t>
  </si>
  <si>
    <t>代田小学校</t>
  </si>
  <si>
    <t>金屋小学校</t>
  </si>
  <si>
    <t>蒲郡南部小学校</t>
  </si>
  <si>
    <t>蒲郡東部小学校</t>
  </si>
  <si>
    <t>蒲郡北部小学校</t>
  </si>
  <si>
    <t>蒲郡西部小学校</t>
  </si>
  <si>
    <t>三谷小学校</t>
  </si>
  <si>
    <t>塩津小学校</t>
  </si>
  <si>
    <t>形原小学校</t>
  </si>
  <si>
    <t>西浦小学校</t>
  </si>
  <si>
    <t>形原北小学校</t>
  </si>
  <si>
    <t>蒲郡中央小学校</t>
  </si>
  <si>
    <t>三谷東小学校</t>
  </si>
  <si>
    <t>竹島小学校</t>
  </si>
  <si>
    <t>一宮東部小学校</t>
  </si>
  <si>
    <t>一宮西部小学校</t>
  </si>
  <si>
    <t>一宮南部小学校</t>
  </si>
  <si>
    <t>小坂井東小学校</t>
  </si>
  <si>
    <t>小坂井西小学校</t>
  </si>
  <si>
    <t>萩小学校</t>
  </si>
  <si>
    <t>長沢小学校</t>
  </si>
  <si>
    <t>赤坂小学校</t>
  </si>
  <si>
    <t>御津北部小学校</t>
  </si>
  <si>
    <t>御津南部小学校</t>
  </si>
  <si>
    <t>六連小学校</t>
  </si>
  <si>
    <t>神戸小学校</t>
  </si>
  <si>
    <t>大草小学校</t>
  </si>
  <si>
    <t>田原東部小学校</t>
  </si>
  <si>
    <t>童浦小学校</t>
  </si>
  <si>
    <t>田原南部小学校</t>
  </si>
  <si>
    <t>田原中部小学校</t>
  </si>
  <si>
    <t>野田小学校</t>
  </si>
  <si>
    <t>衣笠小学校</t>
  </si>
  <si>
    <t>高松小学校</t>
  </si>
  <si>
    <t>赤羽根小学校</t>
  </si>
  <si>
    <t>若戸小学校</t>
  </si>
  <si>
    <t>和地小学校</t>
  </si>
  <si>
    <t>堀切小学校</t>
  </si>
  <si>
    <t>伊良湖小学校</t>
  </si>
  <si>
    <t>亀山小学校</t>
  </si>
  <si>
    <t>福江小学校</t>
  </si>
  <si>
    <t>清田小学校</t>
  </si>
  <si>
    <t>泉小学校</t>
  </si>
  <si>
    <t>伊良湖岬小学校</t>
  </si>
  <si>
    <t>内山小学校</t>
  </si>
  <si>
    <t>春岡小学校</t>
  </si>
  <si>
    <t>千種小学校</t>
  </si>
  <si>
    <t>千石小学校</t>
  </si>
  <si>
    <t>高見小学校</t>
  </si>
  <si>
    <t>大和小学校</t>
  </si>
  <si>
    <t>田代小学校</t>
  </si>
  <si>
    <t>自由ケ丘小学校</t>
  </si>
  <si>
    <t>上野小学校</t>
  </si>
  <si>
    <t>富士見台小学校</t>
  </si>
  <si>
    <t>星ケ丘小学校</t>
  </si>
  <si>
    <t>猪高小学校</t>
  </si>
  <si>
    <t>香流小学校</t>
  </si>
  <si>
    <t>高針小学校</t>
  </si>
  <si>
    <t>宮根小学校</t>
  </si>
  <si>
    <t>藤が丘小学校</t>
  </si>
  <si>
    <t>猪子石小学校</t>
  </si>
  <si>
    <t>名東小学校</t>
  </si>
  <si>
    <t>蓬来小学校</t>
  </si>
  <si>
    <t>本郷小学校</t>
  </si>
  <si>
    <t>千代田橋小学校</t>
  </si>
  <si>
    <t>上社小学校</t>
  </si>
  <si>
    <t>引山小学校</t>
  </si>
  <si>
    <t>豊が丘小学校</t>
  </si>
  <si>
    <t>平和が丘小学校</t>
  </si>
  <si>
    <t>極楽小学校</t>
  </si>
  <si>
    <t>筒井小学校</t>
  </si>
  <si>
    <t>東桜小学校</t>
  </si>
  <si>
    <t>山吹小学校</t>
  </si>
  <si>
    <t>東白壁小学校</t>
  </si>
  <si>
    <t>葵小学校</t>
  </si>
  <si>
    <t>砂田橋小学校</t>
  </si>
  <si>
    <t>飯田小学校</t>
  </si>
  <si>
    <t>大杉小学校</t>
  </si>
  <si>
    <t>杉村小学校</t>
  </si>
  <si>
    <t>名北小学校</t>
  </si>
  <si>
    <t>金城小学校</t>
  </si>
  <si>
    <t>東志賀小学校</t>
  </si>
  <si>
    <t>城北小学校</t>
  </si>
  <si>
    <t>光城小学校</t>
  </si>
  <si>
    <t>六郷小学校</t>
  </si>
  <si>
    <t>楠小学校</t>
  </si>
  <si>
    <t>味鋺小学校</t>
  </si>
  <si>
    <t>西味鋺小学校</t>
  </si>
  <si>
    <t>楠西小学校</t>
  </si>
  <si>
    <t>如意小学校</t>
  </si>
  <si>
    <t>宮前小学校</t>
  </si>
  <si>
    <t>川中小学校</t>
  </si>
  <si>
    <t>六郷北小学校</t>
  </si>
  <si>
    <t>辻小学校</t>
  </si>
  <si>
    <t>榎小学校</t>
  </si>
  <si>
    <t>幅下小学校</t>
  </si>
  <si>
    <t>栄生小学校</t>
  </si>
  <si>
    <t>上名古屋小学校</t>
  </si>
  <si>
    <t>城西小学校</t>
  </si>
  <si>
    <t>児玉小学校</t>
  </si>
  <si>
    <t>枇杷島小学校</t>
  </si>
  <si>
    <t>南押切小学校</t>
  </si>
  <si>
    <t>江西小学校</t>
  </si>
  <si>
    <t>那古野小学校</t>
  </si>
  <si>
    <t>庄内小学校</t>
  </si>
  <si>
    <t>稲生小学校</t>
  </si>
  <si>
    <t>山田小学校</t>
  </si>
  <si>
    <t>平田小学校</t>
  </si>
  <si>
    <t>比良小学校</t>
  </si>
  <si>
    <t>大野木小学校</t>
  </si>
  <si>
    <t>浮野小学校</t>
  </si>
  <si>
    <t>比良西小学校</t>
  </si>
  <si>
    <t>中小田井小学校</t>
  </si>
  <si>
    <t>なごや小学校</t>
  </si>
  <si>
    <t>中村小学校</t>
  </si>
  <si>
    <t>豊臣小学校</t>
  </si>
  <si>
    <t>牧野小学校</t>
  </si>
  <si>
    <t>日比津小学校</t>
  </si>
  <si>
    <t>諏訪小学校</t>
  </si>
  <si>
    <t>柳小学校</t>
  </si>
  <si>
    <t>稲葉地小学校</t>
  </si>
  <si>
    <t>日吉小学校</t>
  </si>
  <si>
    <t>千成小学校</t>
  </si>
  <si>
    <t>岩塚小学校</t>
  </si>
  <si>
    <t>稲西小学校</t>
  </si>
  <si>
    <t>八社小学校</t>
  </si>
  <si>
    <t>ほのか小学校</t>
  </si>
  <si>
    <t>笹島小学校</t>
  </si>
  <si>
    <t>橘小学校</t>
  </si>
  <si>
    <t>老松小学校</t>
  </si>
  <si>
    <t>千早小学校</t>
  </si>
  <si>
    <t>大須小学校</t>
  </si>
  <si>
    <t>正木小学校</t>
  </si>
  <si>
    <t>鶴舞小学校</t>
  </si>
  <si>
    <t>吹上小学校</t>
  </si>
  <si>
    <t>村雲小学校</t>
  </si>
  <si>
    <t>松栄小学校</t>
  </si>
  <si>
    <t>御器所小学校</t>
  </si>
  <si>
    <t>広路小学校</t>
  </si>
  <si>
    <t>川原小学校</t>
  </si>
  <si>
    <t>八事小学校</t>
  </si>
  <si>
    <t>滝川小学校</t>
  </si>
  <si>
    <t>白金小学校</t>
  </si>
  <si>
    <t>天白小学校</t>
  </si>
  <si>
    <t>八事東小学校</t>
  </si>
  <si>
    <t>平針小学校</t>
  </si>
  <si>
    <t>野並小学校</t>
  </si>
  <si>
    <t>高坂小学校</t>
  </si>
  <si>
    <t>しまだ小学校</t>
  </si>
  <si>
    <t>表山小学校</t>
  </si>
  <si>
    <t>梅森坂小学校</t>
  </si>
  <si>
    <t>平針南小学校</t>
  </si>
  <si>
    <t>伊勝小学校</t>
  </si>
  <si>
    <t>相生小学校</t>
  </si>
  <si>
    <t>大坪小学校</t>
  </si>
  <si>
    <t>山根小学校</t>
  </si>
  <si>
    <t>原小学校</t>
  </si>
  <si>
    <t>植田南小学校</t>
  </si>
  <si>
    <t>平針北小学校</t>
  </si>
  <si>
    <t>植田北小学校</t>
  </si>
  <si>
    <t>植田東小学校</t>
  </si>
  <si>
    <t>弥富小学校</t>
  </si>
  <si>
    <t>御劒小学校</t>
  </si>
  <si>
    <t>堀田小学校</t>
  </si>
  <si>
    <t>汐路小学校</t>
  </si>
  <si>
    <t>高田小学校</t>
  </si>
  <si>
    <t>瑞穂小学校</t>
  </si>
  <si>
    <t>井戸田小学校</t>
  </si>
  <si>
    <t>穂波小学校</t>
  </si>
  <si>
    <t>豊岡小学校</t>
  </si>
  <si>
    <t>陽明小学校</t>
  </si>
  <si>
    <t>中根小学校</t>
  </si>
  <si>
    <t>高蔵小学校</t>
  </si>
  <si>
    <t>旗屋小学校</t>
  </si>
  <si>
    <t>千年小学校</t>
  </si>
  <si>
    <t>船方小学校</t>
  </si>
  <si>
    <t>野立小学校</t>
  </si>
  <si>
    <t>大宝小学校</t>
  </si>
  <si>
    <t>広見小学校</t>
  </si>
  <si>
    <t>露橋小学校</t>
  </si>
  <si>
    <t>愛知小学校</t>
  </si>
  <si>
    <t>八熊小学校</t>
  </si>
  <si>
    <t>昭和橋小学校</t>
  </si>
  <si>
    <t>荒子小学校</t>
  </si>
  <si>
    <t>正色小学校</t>
  </si>
  <si>
    <t>戸田小学校</t>
  </si>
  <si>
    <t>豊治小学校</t>
  </si>
  <si>
    <t>千音寺小学校</t>
  </si>
  <si>
    <t>長須賀小学校</t>
  </si>
  <si>
    <t>万場小学校</t>
  </si>
  <si>
    <t>明正小学校</t>
  </si>
  <si>
    <t>赤星小学校</t>
  </si>
  <si>
    <t>西中島小学校</t>
  </si>
  <si>
    <t>五反田小学校</t>
  </si>
  <si>
    <t>春田小学校</t>
  </si>
  <si>
    <t>西前田小学校</t>
  </si>
  <si>
    <t>東築地小学校</t>
  </si>
  <si>
    <t>中川小学校</t>
  </si>
  <si>
    <t>港西小学校</t>
  </si>
  <si>
    <t>小碓小学校</t>
  </si>
  <si>
    <t>西築地小学校</t>
  </si>
  <si>
    <t>高木小学校</t>
  </si>
  <si>
    <t>南陽小学校</t>
  </si>
  <si>
    <t>港楽小学校</t>
  </si>
  <si>
    <t>成章小学校</t>
  </si>
  <si>
    <t>明徳小学校</t>
  </si>
  <si>
    <t>稲永小学校</t>
  </si>
  <si>
    <t>東海小学校</t>
  </si>
  <si>
    <t>野跡小学校</t>
  </si>
  <si>
    <t>当知小学校</t>
  </si>
  <si>
    <t>正保小学校</t>
  </si>
  <si>
    <t>神宮寺小学校</t>
  </si>
  <si>
    <t>西福田小学校</t>
  </si>
  <si>
    <t>福田小学校</t>
  </si>
  <si>
    <t>福春小学校</t>
  </si>
  <si>
    <t>豊田小学校</t>
  </si>
  <si>
    <t>明治小学校</t>
  </si>
  <si>
    <t>伝馬小学校</t>
  </si>
  <si>
    <t>呼続小学校</t>
  </si>
  <si>
    <t>白水小学校</t>
  </si>
  <si>
    <t>柴田小学校</t>
  </si>
  <si>
    <t>菊住小学校</t>
  </si>
  <si>
    <t>道徳小学校</t>
  </si>
  <si>
    <t>笠寺小学校</t>
  </si>
  <si>
    <t>大生小学校</t>
  </si>
  <si>
    <t>大磯小学校</t>
  </si>
  <si>
    <t>千鳥小学校</t>
  </si>
  <si>
    <t>星崎小学校</t>
  </si>
  <si>
    <t>春日野小学校</t>
  </si>
  <si>
    <t>笠東小学校</t>
  </si>
  <si>
    <t>宝南小学校</t>
  </si>
  <si>
    <t>守山小学校</t>
  </si>
  <si>
    <t>小幡小学校</t>
  </si>
  <si>
    <t>廿軒家小学校</t>
  </si>
  <si>
    <t>大森小学校</t>
  </si>
  <si>
    <t>瀬古小学校</t>
  </si>
  <si>
    <t>鳥羽見小学校</t>
  </si>
  <si>
    <t>志段味東小学校</t>
  </si>
  <si>
    <t>志段味西小学校</t>
  </si>
  <si>
    <t>白沢小学校</t>
  </si>
  <si>
    <t>苗代小学校</t>
  </si>
  <si>
    <t>本地丘小学校</t>
  </si>
  <si>
    <t>天子田小学校</t>
  </si>
  <si>
    <t>二城小学校</t>
  </si>
  <si>
    <t>森孝東小学校</t>
  </si>
  <si>
    <t>森孝西小学校</t>
  </si>
  <si>
    <t>西城小学校</t>
  </si>
  <si>
    <t>小幡北小学校</t>
  </si>
  <si>
    <t>大森北小学校</t>
  </si>
  <si>
    <t>吉根小学校</t>
  </si>
  <si>
    <t>鳴海小学校</t>
  </si>
  <si>
    <t>鳴海東部小学校</t>
  </si>
  <si>
    <t>東丘小学校</t>
  </si>
  <si>
    <t>平子小学校</t>
  </si>
  <si>
    <t>鳴子小学校</t>
  </si>
  <si>
    <t>大高小学校</t>
  </si>
  <si>
    <t>有松小学校</t>
  </si>
  <si>
    <t>緑小学校</t>
  </si>
  <si>
    <t>片平小学校</t>
  </si>
  <si>
    <t>戸笠小学校</t>
  </si>
  <si>
    <t>太子小学校</t>
  </si>
  <si>
    <t>浦里小学校</t>
  </si>
  <si>
    <t>旭出小学校</t>
  </si>
  <si>
    <t>黒石小学校</t>
  </si>
  <si>
    <t>神の倉小学校</t>
  </si>
  <si>
    <t>長根台小学校</t>
  </si>
  <si>
    <t>桶狭間小学校</t>
  </si>
  <si>
    <t>相原小学校</t>
  </si>
  <si>
    <t>桃山小学校</t>
  </si>
  <si>
    <t>南陵小学校</t>
  </si>
  <si>
    <t>大高北小学校</t>
  </si>
  <si>
    <t>大高南小学校</t>
  </si>
  <si>
    <t>徳重小学校</t>
  </si>
  <si>
    <t>滝ノ水小学校</t>
  </si>
  <si>
    <t>常安小学校</t>
  </si>
  <si>
    <t>小坂小学校</t>
  </si>
  <si>
    <t>熊の前小学校</t>
  </si>
  <si>
    <t>見付小学校</t>
  </si>
  <si>
    <t>北一社小学校</t>
  </si>
  <si>
    <t>牧の原小学校</t>
  </si>
  <si>
    <t>下志段味小学校</t>
  </si>
  <si>
    <t>豊明中学校</t>
  </si>
  <si>
    <t>栄中学校</t>
  </si>
  <si>
    <t>沓掛中学校</t>
  </si>
  <si>
    <t>東郷中学校</t>
  </si>
  <si>
    <t>春木中学校</t>
  </si>
  <si>
    <t>諸輪中学校</t>
  </si>
  <si>
    <t>日進中学校</t>
  </si>
  <si>
    <t>日進西中学校</t>
  </si>
  <si>
    <t>日進東中学校</t>
  </si>
  <si>
    <t>長久手中学校</t>
  </si>
  <si>
    <t>長久手南中学校</t>
  </si>
  <si>
    <t>長久手北中学校</t>
  </si>
  <si>
    <t>日進北中学校</t>
  </si>
  <si>
    <t>旭中学校</t>
  </si>
  <si>
    <t>尾張旭東中学校</t>
  </si>
  <si>
    <t>尾張旭西中学校</t>
  </si>
  <si>
    <t>西枇杷島中学校</t>
  </si>
  <si>
    <t>豊山中学校</t>
  </si>
  <si>
    <t>師勝中学校</t>
  </si>
  <si>
    <t>訓原中学校</t>
  </si>
  <si>
    <t>熊野中学校</t>
  </si>
  <si>
    <t>西春中学校</t>
  </si>
  <si>
    <t>白木中学校</t>
  </si>
  <si>
    <t>天神中学校</t>
  </si>
  <si>
    <t>春日中学校</t>
  </si>
  <si>
    <t>清洲中学校</t>
  </si>
  <si>
    <t>新川中学校</t>
  </si>
  <si>
    <t>小牧中学校</t>
  </si>
  <si>
    <t>味岡中学校</t>
  </si>
  <si>
    <t>篠岡中学校</t>
  </si>
  <si>
    <t>北里中学校</t>
  </si>
  <si>
    <t>応時中学校</t>
  </si>
  <si>
    <t>岩崎中学校</t>
  </si>
  <si>
    <t>桃陵中学校</t>
  </si>
  <si>
    <t>小牧西中学校</t>
  </si>
  <si>
    <t>光ケ丘中学校</t>
  </si>
  <si>
    <t>春日井東部中学校</t>
  </si>
  <si>
    <t>春日井中部中学校</t>
  </si>
  <si>
    <t>春日井西部中学校</t>
  </si>
  <si>
    <t>坂下中学校</t>
  </si>
  <si>
    <t>高蔵寺中学校</t>
  </si>
  <si>
    <t>藤山台中学校</t>
  </si>
  <si>
    <t>知多中学校</t>
  </si>
  <si>
    <t>鷹来中学校</t>
  </si>
  <si>
    <t>松原中学校</t>
  </si>
  <si>
    <t>高森台中学校</t>
  </si>
  <si>
    <t>柏原中学校</t>
  </si>
  <si>
    <t>味美中学校</t>
  </si>
  <si>
    <t>南城中学校</t>
  </si>
  <si>
    <t>石尾台中学校</t>
  </si>
  <si>
    <t>岩成台中学校</t>
  </si>
  <si>
    <t>水無瀬中学校</t>
  </si>
  <si>
    <t>南山中学校</t>
  </si>
  <si>
    <t>幡山中学校</t>
  </si>
  <si>
    <t>品野中学校</t>
  </si>
  <si>
    <t>光陵中学校</t>
  </si>
  <si>
    <t>水野中学校</t>
  </si>
  <si>
    <t>大口中学校</t>
  </si>
  <si>
    <t>扶桑中学校</t>
  </si>
  <si>
    <t>扶桑北中学校</t>
  </si>
  <si>
    <t>岩倉中学校</t>
  </si>
  <si>
    <t>岩倉南部中学校</t>
  </si>
  <si>
    <t>木曽川中学校</t>
  </si>
  <si>
    <t>布袋中学校</t>
  </si>
  <si>
    <t>古知野中学校</t>
  </si>
  <si>
    <t>江南北部中学校</t>
  </si>
  <si>
    <t>宮田中学校</t>
  </si>
  <si>
    <t>江南西部中学校</t>
  </si>
  <si>
    <t>犬山中学校</t>
  </si>
  <si>
    <t>城東中学校</t>
  </si>
  <si>
    <t>犬山南部中学校</t>
  </si>
  <si>
    <t>犬山東部中学校</t>
  </si>
  <si>
    <t>稲沢中学校</t>
  </si>
  <si>
    <t>大里中学校</t>
  </si>
  <si>
    <t>千代田中学校</t>
  </si>
  <si>
    <t>明治中学校</t>
  </si>
  <si>
    <t>治郎丸中学校</t>
  </si>
  <si>
    <t>稲沢西中学校</t>
  </si>
  <si>
    <t>大里東中学校</t>
  </si>
  <si>
    <t>祖父江中学校</t>
  </si>
  <si>
    <t>平和中学校</t>
  </si>
  <si>
    <t>尾西第一中学校</t>
  </si>
  <si>
    <t>尾西第二中学校</t>
  </si>
  <si>
    <t>尾西第三中学校</t>
  </si>
  <si>
    <t>一宮北部中学校</t>
  </si>
  <si>
    <t>一宮中部中学校</t>
  </si>
  <si>
    <t>一宮南部中学校</t>
  </si>
  <si>
    <t>葉栗中学校</t>
  </si>
  <si>
    <t>西成中学校</t>
  </si>
  <si>
    <t>丹陽中学校</t>
  </si>
  <si>
    <t>浅井中学校</t>
  </si>
  <si>
    <t>北方中学校</t>
  </si>
  <si>
    <t>大和中学校</t>
  </si>
  <si>
    <t>今伊勢中学校</t>
  </si>
  <si>
    <t>奥中学校</t>
  </si>
  <si>
    <t>萩原中学校</t>
  </si>
  <si>
    <t>千秋中学校</t>
  </si>
  <si>
    <t>西成東部中学校</t>
  </si>
  <si>
    <t>大和南中学校</t>
  </si>
  <si>
    <t>七宝中学校</t>
  </si>
  <si>
    <t>七宝北中学校</t>
  </si>
  <si>
    <t>美和中学校</t>
  </si>
  <si>
    <t>大治中学校</t>
  </si>
  <si>
    <t>永和中学校</t>
  </si>
  <si>
    <t>佐屋中学校</t>
  </si>
  <si>
    <t>立田中学校</t>
  </si>
  <si>
    <t>八開中学校</t>
  </si>
  <si>
    <t>佐織中学校</t>
  </si>
  <si>
    <t>佐織西中学校</t>
  </si>
  <si>
    <t>蟹江中学校</t>
  </si>
  <si>
    <t>蟹江北中学校</t>
  </si>
  <si>
    <t>十四山中学校</t>
  </si>
  <si>
    <t>弥富中学校</t>
  </si>
  <si>
    <t>弥富北中学校</t>
  </si>
  <si>
    <t>甚目寺中学校</t>
  </si>
  <si>
    <t>甚目寺南中学校</t>
  </si>
  <si>
    <t>天王中学校</t>
  </si>
  <si>
    <t>藤浪中学校</t>
  </si>
  <si>
    <t>神守中学校</t>
  </si>
  <si>
    <t>暁中学校</t>
  </si>
  <si>
    <t>阿久比中学校</t>
  </si>
  <si>
    <t>東浦中学校</t>
  </si>
  <si>
    <t>東浦北部中学校</t>
  </si>
  <si>
    <t>東浦西部中学校</t>
  </si>
  <si>
    <t>武豊中学校</t>
  </si>
  <si>
    <t>富貴中学校</t>
  </si>
  <si>
    <t>大府中学校</t>
  </si>
  <si>
    <t>大府西中学校</t>
  </si>
  <si>
    <t>大府北中学校</t>
  </si>
  <si>
    <t>上野中学校</t>
  </si>
  <si>
    <t>富木島中学校</t>
  </si>
  <si>
    <t>横須賀中学校</t>
  </si>
  <si>
    <t>加木屋中学校</t>
  </si>
  <si>
    <t>名和中学校</t>
  </si>
  <si>
    <t>平洲中学校</t>
  </si>
  <si>
    <t>八幡中学校</t>
  </si>
  <si>
    <t>旭南中学校</t>
  </si>
  <si>
    <t>知多東部中学校</t>
  </si>
  <si>
    <t>篠島中学校</t>
  </si>
  <si>
    <t>野間中学校</t>
  </si>
  <si>
    <t>河和中学校</t>
  </si>
  <si>
    <t>青海中学校</t>
  </si>
  <si>
    <t>鬼崎中学校</t>
  </si>
  <si>
    <t>常滑中学校</t>
  </si>
  <si>
    <t>南陵中学校</t>
  </si>
  <si>
    <t>半田中学校</t>
  </si>
  <si>
    <t>乙川中学校</t>
  </si>
  <si>
    <t>亀崎中学校</t>
  </si>
  <si>
    <t>成岩中学校</t>
  </si>
  <si>
    <t>青山中学校</t>
  </si>
  <si>
    <t>知多中部中学校</t>
  </si>
  <si>
    <t>大府南中学校</t>
  </si>
  <si>
    <t>幸田中学校</t>
  </si>
  <si>
    <t>幸田南部中学校</t>
  </si>
  <si>
    <t>額田中学校</t>
  </si>
  <si>
    <t>幸田北部中学校</t>
  </si>
  <si>
    <t>甲山中学校</t>
  </si>
  <si>
    <t>美川中学校</t>
  </si>
  <si>
    <t>岡崎南中学校</t>
  </si>
  <si>
    <t>竜海中学校</t>
  </si>
  <si>
    <t>葵中学校</t>
  </si>
  <si>
    <t>城北中学校</t>
  </si>
  <si>
    <t>福岡中学校</t>
  </si>
  <si>
    <t>東海中学校</t>
  </si>
  <si>
    <t>河合中学校</t>
  </si>
  <si>
    <t>常磐中学校</t>
  </si>
  <si>
    <t>新香山中学校</t>
  </si>
  <si>
    <t>岩津中学校</t>
  </si>
  <si>
    <t>矢作中学校</t>
  </si>
  <si>
    <t>六ツ美中学校</t>
  </si>
  <si>
    <t>矢作北中学校</t>
  </si>
  <si>
    <t>竜南中学校</t>
  </si>
  <si>
    <t>岡崎北中学校</t>
  </si>
  <si>
    <t>六ツ美北中学校</t>
  </si>
  <si>
    <t>翔南中学校</t>
  </si>
  <si>
    <t>碧南南中学校</t>
  </si>
  <si>
    <t>碧南東中学校</t>
  </si>
  <si>
    <t>西端中学校</t>
  </si>
  <si>
    <t>碧南中央中学校</t>
  </si>
  <si>
    <t>刈谷南中学校</t>
  </si>
  <si>
    <t>刈谷東中学校</t>
  </si>
  <si>
    <t>富士松中学校</t>
  </si>
  <si>
    <t>依佐美中学校</t>
  </si>
  <si>
    <t>雁が音中学校</t>
  </si>
  <si>
    <t>朝日中学校</t>
  </si>
  <si>
    <t>高浜南中学校</t>
  </si>
  <si>
    <t>高浜中学校</t>
  </si>
  <si>
    <t>桜井中学校</t>
  </si>
  <si>
    <t>知立中学校</t>
  </si>
  <si>
    <t>竜北中学校</t>
  </si>
  <si>
    <t>知立南中学校</t>
  </si>
  <si>
    <t>安城南中学校</t>
  </si>
  <si>
    <t>安城北中学校</t>
  </si>
  <si>
    <t>安城西中学校</t>
  </si>
  <si>
    <t>明祥中学校</t>
  </si>
  <si>
    <t>東山中学校</t>
  </si>
  <si>
    <t>安祥中学校</t>
  </si>
  <si>
    <t>篠目中学校</t>
  </si>
  <si>
    <t>西尾中学校</t>
  </si>
  <si>
    <t>鶴城中学校</t>
  </si>
  <si>
    <t>平坂中学校</t>
  </si>
  <si>
    <t>寺津中学校</t>
  </si>
  <si>
    <t>福地中学校</t>
  </si>
  <si>
    <t>西尾東部中学校</t>
  </si>
  <si>
    <t>一色中学校</t>
  </si>
  <si>
    <t>吉良中学校</t>
  </si>
  <si>
    <t>幡豆中学校</t>
  </si>
  <si>
    <t>崇化館中学校</t>
  </si>
  <si>
    <t>朝日丘中学校</t>
  </si>
  <si>
    <t>豊南中学校</t>
  </si>
  <si>
    <t>高橋中学校</t>
  </si>
  <si>
    <t>上郷中学校</t>
  </si>
  <si>
    <t>高岡中学校</t>
  </si>
  <si>
    <t>三好中学校</t>
  </si>
  <si>
    <t>みよし北中学校</t>
  </si>
  <si>
    <t>みよし南中学校</t>
  </si>
  <si>
    <t>保見中学校</t>
  </si>
  <si>
    <t>猿投中学校</t>
  </si>
  <si>
    <t>猿投台中学校</t>
  </si>
  <si>
    <t>石野中学校</t>
  </si>
  <si>
    <t>三好丘中学校</t>
  </si>
  <si>
    <t>藤岡中学校</t>
  </si>
  <si>
    <t>藤岡南中学校</t>
  </si>
  <si>
    <t>小原中学校</t>
  </si>
  <si>
    <t>松平中学校</t>
  </si>
  <si>
    <t>竜神中学校</t>
  </si>
  <si>
    <t>美里中学校</t>
  </si>
  <si>
    <t>逢妻中学校</t>
  </si>
  <si>
    <t>若園中学校</t>
  </si>
  <si>
    <t>梅坪台中学校</t>
  </si>
  <si>
    <t>前林中学校</t>
  </si>
  <si>
    <t>益富中学校</t>
  </si>
  <si>
    <t>末野原中学校</t>
  </si>
  <si>
    <t>井郷中学校</t>
  </si>
  <si>
    <t>浄水中学校</t>
  </si>
  <si>
    <t>足助中学校</t>
  </si>
  <si>
    <t>下山中学校</t>
  </si>
  <si>
    <t>稲武中学校</t>
  </si>
  <si>
    <t>設楽中学校</t>
  </si>
  <si>
    <t>東栄中学校</t>
  </si>
  <si>
    <t>豊根中学校</t>
  </si>
  <si>
    <t>富山中学校</t>
  </si>
  <si>
    <t>津具中学校</t>
  </si>
  <si>
    <t>新城中学校</t>
  </si>
  <si>
    <t>千郷中学校</t>
  </si>
  <si>
    <t>八名中学校</t>
  </si>
  <si>
    <t>鳳来中学校</t>
  </si>
  <si>
    <t>作手中学校</t>
  </si>
  <si>
    <t>豊岡中学校</t>
  </si>
  <si>
    <t>豊橋中部中学校</t>
  </si>
  <si>
    <t>豊城中学校</t>
  </si>
  <si>
    <t>青陵中学校</t>
  </si>
  <si>
    <t>羽田中学校</t>
  </si>
  <si>
    <t>牟呂中学校</t>
  </si>
  <si>
    <t>吉田方中学校</t>
  </si>
  <si>
    <t>豊橋南部中学校</t>
  </si>
  <si>
    <t>南稜中学校</t>
  </si>
  <si>
    <t>豊橋北部中学校</t>
  </si>
  <si>
    <t>前芝中学校</t>
  </si>
  <si>
    <t>石巻中学校</t>
  </si>
  <si>
    <t>二川中学校</t>
  </si>
  <si>
    <t>五並中学校</t>
  </si>
  <si>
    <t>高豊中学校</t>
  </si>
  <si>
    <t>章南中学校</t>
  </si>
  <si>
    <t>高師台中学校</t>
  </si>
  <si>
    <t>豊橋東部中学校</t>
  </si>
  <si>
    <t>南陽中学校</t>
  </si>
  <si>
    <t>本郷中学校</t>
  </si>
  <si>
    <t>東陽中学校</t>
  </si>
  <si>
    <t>東陵中学校</t>
  </si>
  <si>
    <t>豊川東部中学校</t>
  </si>
  <si>
    <t>豊川南部中学校</t>
  </si>
  <si>
    <t>豊川中部中学校</t>
  </si>
  <si>
    <t>豊川西部中学校</t>
  </si>
  <si>
    <t>代田中学校</t>
  </si>
  <si>
    <t>金屋中学校</t>
  </si>
  <si>
    <t>蒲郡中学校</t>
  </si>
  <si>
    <t>三谷中学校</t>
  </si>
  <si>
    <t>塩津中学校</t>
  </si>
  <si>
    <t>大塚中学校</t>
  </si>
  <si>
    <t>形原中学校</t>
  </si>
  <si>
    <t>西浦中学校</t>
  </si>
  <si>
    <t>蒲郡中部中学校</t>
  </si>
  <si>
    <t>一宮中学校</t>
  </si>
  <si>
    <t>小坂井中学校</t>
  </si>
  <si>
    <t>音羽中学校</t>
  </si>
  <si>
    <t>御津中学校</t>
  </si>
  <si>
    <t>田原東部中学校</t>
  </si>
  <si>
    <t>田原中学校</t>
  </si>
  <si>
    <t>野田中学校</t>
  </si>
  <si>
    <t>赤羽根中学校</t>
  </si>
  <si>
    <t>福江中学校</t>
  </si>
  <si>
    <t>今池中学校</t>
  </si>
  <si>
    <t>城山中学校</t>
  </si>
  <si>
    <t>千種台中学校</t>
  </si>
  <si>
    <t>振甫中学校</t>
  </si>
  <si>
    <t>若水中学校</t>
  </si>
  <si>
    <t>猪高中学校</t>
  </si>
  <si>
    <t>神丘中学校</t>
  </si>
  <si>
    <t>高針台中学校</t>
  </si>
  <si>
    <t>猪子石中学校</t>
  </si>
  <si>
    <t>千種中学校</t>
  </si>
  <si>
    <t>藤森中学校</t>
  </si>
  <si>
    <t>牧の池中学校</t>
  </si>
  <si>
    <t>上社中学校</t>
  </si>
  <si>
    <t>香流中学校</t>
  </si>
  <si>
    <t>東星中学校</t>
  </si>
  <si>
    <t>あずま中学校</t>
  </si>
  <si>
    <t>冨士中学校</t>
  </si>
  <si>
    <t>桜丘中学校</t>
  </si>
  <si>
    <t>矢田中学校</t>
  </si>
  <si>
    <t>若葉中学校</t>
  </si>
  <si>
    <t>志賀中学校</t>
  </si>
  <si>
    <t>北陵中学校</t>
  </si>
  <si>
    <t>大曽根中学校</t>
  </si>
  <si>
    <t>八王子中学校</t>
  </si>
  <si>
    <t>楠中学校</t>
  </si>
  <si>
    <t>北中学校</t>
  </si>
  <si>
    <t>浄心中学校</t>
  </si>
  <si>
    <t>菊井中学校</t>
  </si>
  <si>
    <t>名塚中学校</t>
  </si>
  <si>
    <t>天神山中学校</t>
  </si>
  <si>
    <t>山田中学校</t>
  </si>
  <si>
    <t>山田東中学校</t>
  </si>
  <si>
    <t>平田中学校</t>
  </si>
  <si>
    <t>豊国中学校</t>
  </si>
  <si>
    <t>笹島中学校</t>
  </si>
  <si>
    <t>笈瀬中学校</t>
  </si>
  <si>
    <t>御田中学校</t>
  </si>
  <si>
    <t>豊正中学校</t>
  </si>
  <si>
    <t>黄金中学校</t>
  </si>
  <si>
    <t>日比津中学校</t>
  </si>
  <si>
    <t>前津中学校</t>
  </si>
  <si>
    <t>丸の内中学校</t>
  </si>
  <si>
    <t>伊勢山中学校</t>
  </si>
  <si>
    <t>白山中学校</t>
  </si>
  <si>
    <t>桜山中学校</t>
  </si>
  <si>
    <t>北山中学校</t>
  </si>
  <si>
    <t>川名中学校</t>
  </si>
  <si>
    <t>円上中学校</t>
  </si>
  <si>
    <t>天白中学校</t>
  </si>
  <si>
    <t>駒方中学校</t>
  </si>
  <si>
    <t>御幸山中学校</t>
  </si>
  <si>
    <t>久方中学校</t>
  </si>
  <si>
    <t>平針中学校</t>
  </si>
  <si>
    <t>南天白中学校</t>
  </si>
  <si>
    <t>植田中学校</t>
  </si>
  <si>
    <t>原中学校</t>
  </si>
  <si>
    <t>田光中学校</t>
  </si>
  <si>
    <t>瑞穂ケ丘中学校</t>
  </si>
  <si>
    <t>萩山中学校</t>
  </si>
  <si>
    <t>汐路中学校</t>
  </si>
  <si>
    <t>津賀田中学校</t>
  </si>
  <si>
    <t>沢上中学校</t>
  </si>
  <si>
    <t>宮中学校</t>
  </si>
  <si>
    <t>日比野中学校</t>
  </si>
  <si>
    <t>長良中学校</t>
  </si>
  <si>
    <t>山王中学校</t>
  </si>
  <si>
    <t>一柳中学校</t>
  </si>
  <si>
    <t>昭和橋中学校</t>
  </si>
  <si>
    <t>富田中学校</t>
  </si>
  <si>
    <t>はとり中学校</t>
  </si>
  <si>
    <t>助光中学校</t>
  </si>
  <si>
    <t>供米田中学校</t>
  </si>
  <si>
    <t>高杉中学校</t>
  </si>
  <si>
    <t>港南中学校</t>
  </si>
  <si>
    <t>港北中学校</t>
  </si>
  <si>
    <t>東港中学校</t>
  </si>
  <si>
    <t>宝神中学校</t>
  </si>
  <si>
    <t>当知中学校</t>
  </si>
  <si>
    <t>港明中学校</t>
  </si>
  <si>
    <t>南陽東中学校</t>
  </si>
  <si>
    <t>本城中学校</t>
  </si>
  <si>
    <t>新郊中学校</t>
  </si>
  <si>
    <t>桜田中学校</t>
  </si>
  <si>
    <t>大江中学校</t>
  </si>
  <si>
    <t>明豊中学校</t>
  </si>
  <si>
    <t>名南中学校</t>
  </si>
  <si>
    <t>南光中学校</t>
  </si>
  <si>
    <t>守山中学校</t>
  </si>
  <si>
    <t>守山東中学校</t>
  </si>
  <si>
    <t>守山西中学校</t>
  </si>
  <si>
    <t>志段味中学校</t>
  </si>
  <si>
    <t>大森中学校</t>
  </si>
  <si>
    <t>守山北中学校</t>
  </si>
  <si>
    <t>森孝中学校</t>
  </si>
  <si>
    <t>吉根中学校</t>
  </si>
  <si>
    <t>鳴海中学校</t>
  </si>
  <si>
    <t>大高中学校</t>
  </si>
  <si>
    <t>有松中学校</t>
  </si>
  <si>
    <t>鳴子台中学校</t>
  </si>
  <si>
    <t>千鳥丘中学校</t>
  </si>
  <si>
    <t>神沢中学校</t>
  </si>
  <si>
    <t>扇台中学校</t>
  </si>
  <si>
    <t>滝ノ水中学校</t>
  </si>
  <si>
    <t>左京山中学校</t>
  </si>
  <si>
    <t>鎌倉台中学校</t>
  </si>
  <si>
    <t>神の倉中学校</t>
  </si>
  <si>
    <t>明和高等学校</t>
  </si>
  <si>
    <t>旭丘高等学校</t>
  </si>
  <si>
    <t>名古屋西高等学校</t>
  </si>
  <si>
    <t>中村高等学校</t>
  </si>
  <si>
    <t>松蔭高等学校</t>
  </si>
  <si>
    <t>惟信高等学校</t>
  </si>
  <si>
    <t>熱田高等学校</t>
  </si>
  <si>
    <t>瑞陵高等学校</t>
  </si>
  <si>
    <t>昭和高等学校</t>
  </si>
  <si>
    <t>千種高等学校</t>
  </si>
  <si>
    <t>愛知商業高等学校</t>
  </si>
  <si>
    <t>愛知工業高等学校</t>
  </si>
  <si>
    <t>旭陵高等学校</t>
  </si>
  <si>
    <t>瀬戸高等学校</t>
  </si>
  <si>
    <t>春日井高等学校</t>
  </si>
  <si>
    <t>長久手高等学校</t>
  </si>
  <si>
    <t>東郷高等学校</t>
  </si>
  <si>
    <t>旭野高等学校</t>
  </si>
  <si>
    <t>南陽高等学校</t>
  </si>
  <si>
    <t>守山高等学校</t>
  </si>
  <si>
    <t>春日井西高等学校</t>
  </si>
  <si>
    <t>鳴海高等学校</t>
  </si>
  <si>
    <t>豊明高等学校</t>
  </si>
  <si>
    <t>天白高等学校</t>
  </si>
  <si>
    <t>瀬戸西高等学校</t>
  </si>
  <si>
    <t>春日井東高等学校</t>
  </si>
  <si>
    <t>日進高等学校</t>
  </si>
  <si>
    <t>高蔵寺高等学校</t>
  </si>
  <si>
    <t>日進西高等学校</t>
  </si>
  <si>
    <t>名古屋南高等学校</t>
  </si>
  <si>
    <t>瀬戸北総合高等学校</t>
  </si>
  <si>
    <t>春日井南高等学校</t>
  </si>
  <si>
    <t>愛知総合工科高等学校</t>
  </si>
  <si>
    <t>小牧高等学校</t>
  </si>
  <si>
    <t>尾北高等学校</t>
  </si>
  <si>
    <t>古知野高等学校</t>
  </si>
  <si>
    <t>犬山高等学校</t>
  </si>
  <si>
    <t>岩倉総合高等学校</t>
  </si>
  <si>
    <t>丹羽高等学校</t>
  </si>
  <si>
    <t>江南高等学校</t>
  </si>
  <si>
    <t>小牧南高等学校</t>
  </si>
  <si>
    <t>一宮高等学校</t>
  </si>
  <si>
    <t>一宮商業高等学校</t>
  </si>
  <si>
    <t>木曽川高等学校</t>
  </si>
  <si>
    <t>一宮北高等学校</t>
  </si>
  <si>
    <t>西春高等学校</t>
  </si>
  <si>
    <t>一宮南高等学校</t>
  </si>
  <si>
    <t>一宮興道高等学校</t>
  </si>
  <si>
    <t>新川高等学校</t>
  </si>
  <si>
    <t>杏和高等学校</t>
  </si>
  <si>
    <t>津島高等学校</t>
  </si>
  <si>
    <t>津島北高等学校</t>
  </si>
  <si>
    <t>佐屋高等学校</t>
  </si>
  <si>
    <t>五条高等学校</t>
  </si>
  <si>
    <t>津島東高等学校</t>
  </si>
  <si>
    <t>美和高等学校</t>
  </si>
  <si>
    <t>海翔高等学校</t>
  </si>
  <si>
    <t>半田高等学校</t>
  </si>
  <si>
    <t>半田商業高等学校</t>
  </si>
  <si>
    <t>半田農業高等学校</t>
  </si>
  <si>
    <t>大府高等学校</t>
  </si>
  <si>
    <t>横須賀高等学校</t>
  </si>
  <si>
    <t>内海高等学校</t>
  </si>
  <si>
    <t>桃陵高等学校</t>
  </si>
  <si>
    <t>東浦高等学校</t>
  </si>
  <si>
    <t>武豊高等学校</t>
  </si>
  <si>
    <t>東海南高等学校</t>
  </si>
  <si>
    <t>阿久比高等学校</t>
  </si>
  <si>
    <t>半田東高等学校</t>
  </si>
  <si>
    <t>大府東高等学校</t>
  </si>
  <si>
    <t>知多翔洋高等学校</t>
  </si>
  <si>
    <t>岡崎高等学校</t>
  </si>
  <si>
    <t>岡崎北高等学校</t>
  </si>
  <si>
    <t>岩津高等学校</t>
  </si>
  <si>
    <t>岡崎商業高等学校</t>
  </si>
  <si>
    <t>西尾高等学校</t>
  </si>
  <si>
    <t>鶴城丘高等学校</t>
  </si>
  <si>
    <t>吉良高等学校</t>
  </si>
  <si>
    <t>幸田高等学校</t>
  </si>
  <si>
    <t>岡崎東高等学校</t>
  </si>
  <si>
    <t>西尾東高等学校</t>
  </si>
  <si>
    <t>岡崎西高等学校</t>
  </si>
  <si>
    <t>刈谷高等学校</t>
  </si>
  <si>
    <t>刈谷北高等学校</t>
  </si>
  <si>
    <t>碧南高等学校</t>
  </si>
  <si>
    <t>知立高等学校</t>
  </si>
  <si>
    <t>一色高等学校</t>
  </si>
  <si>
    <t>安城高等学校</t>
  </si>
  <si>
    <t>安城農林高等学校</t>
  </si>
  <si>
    <t>高浜高等学校</t>
  </si>
  <si>
    <t>刈谷東高等学校</t>
  </si>
  <si>
    <t>安城東高等学校</t>
  </si>
  <si>
    <t>安城南高等学校</t>
  </si>
  <si>
    <t>知立東高等学校</t>
  </si>
  <si>
    <t>豊田西高等学校</t>
  </si>
  <si>
    <t>豊田東高等学校</t>
  </si>
  <si>
    <t>猿投農林高等学校</t>
  </si>
  <si>
    <t>加茂丘高等学校</t>
  </si>
  <si>
    <t>衣台高等学校</t>
  </si>
  <si>
    <t>三好高等学校</t>
  </si>
  <si>
    <t>豊田北高等学校</t>
  </si>
  <si>
    <t>豊田南高等学校</t>
  </si>
  <si>
    <t>豊田高等学校</t>
  </si>
  <si>
    <t>豊野高等学校</t>
  </si>
  <si>
    <t>足助高等学校</t>
  </si>
  <si>
    <t>松平高等学校</t>
  </si>
  <si>
    <t>田口高等学校</t>
  </si>
  <si>
    <t>時習館高等学校</t>
  </si>
  <si>
    <t>成章高等学校</t>
  </si>
  <si>
    <t>渥美農業高等学校</t>
  </si>
  <si>
    <t>福江高等学校</t>
  </si>
  <si>
    <t>宝陵高等学校</t>
  </si>
  <si>
    <t>豊橋商業高等学校</t>
  </si>
  <si>
    <t>豊橋東高等学校</t>
  </si>
  <si>
    <t>豊丘高等学校</t>
  </si>
  <si>
    <t>国府高等学校</t>
  </si>
  <si>
    <t>蒲郡高等学校</t>
  </si>
  <si>
    <t>三谷水産高等学校</t>
  </si>
  <si>
    <t>蒲郡東高等学校</t>
  </si>
  <si>
    <t>豊橋南高等学校</t>
  </si>
  <si>
    <t>小坂井高等学校</t>
  </si>
  <si>
    <t>豊橋西高等学校</t>
  </si>
  <si>
    <t>市立豊橋高等学校</t>
  </si>
  <si>
    <t>名古屋盲学校</t>
  </si>
  <si>
    <t>岡崎盲学校</t>
  </si>
  <si>
    <t>名古屋聾学校</t>
  </si>
  <si>
    <t>千種聾学校</t>
  </si>
  <si>
    <t>豊橋聾学校</t>
  </si>
  <si>
    <t>岡崎聾学校</t>
  </si>
  <si>
    <t>一宮聾学校</t>
  </si>
  <si>
    <t>名古屋特別支援学校</t>
  </si>
  <si>
    <t>岡崎特別支援学校</t>
  </si>
  <si>
    <t>春日台特別支援学校</t>
  </si>
  <si>
    <t>三好特別支援学校</t>
  </si>
  <si>
    <t>大府特別支援学校</t>
  </si>
  <si>
    <t>一宮特別支援学校</t>
  </si>
  <si>
    <t>豊橋特別支援学校</t>
  </si>
  <si>
    <t>小牧特別支援学校</t>
  </si>
  <si>
    <t>半田特別支援学校</t>
  </si>
  <si>
    <t>安城特別支援学校</t>
  </si>
  <si>
    <t>佐織特別支援学校</t>
  </si>
  <si>
    <t>豊川特別支援学校</t>
  </si>
  <si>
    <t>一宮東特別支援学校</t>
  </si>
  <si>
    <t>港特別支援学校</t>
  </si>
  <si>
    <t>豊田高等特別支援学校</t>
  </si>
  <si>
    <t>豊田市立豊田特別支援学校</t>
  </si>
  <si>
    <t>春日井高等特別支援学校</t>
  </si>
  <si>
    <t>ひいらぎ特別支援学校</t>
  </si>
  <si>
    <t>みあい特別支援学校</t>
  </si>
  <si>
    <t>瀬戸市立瀬戸特別支援学校</t>
  </si>
  <si>
    <t>いなざわ特別支援学校</t>
  </si>
  <si>
    <t>豊橋市立くすのき特別支援学校</t>
  </si>
  <si>
    <t>氏名漢字　（名のみ）</t>
    <rPh sb="0" eb="2">
      <t>シメイ</t>
    </rPh>
    <rPh sb="2" eb="4">
      <t>カンジ</t>
    </rPh>
    <rPh sb="6" eb="7">
      <t>メイ</t>
    </rPh>
    <phoneticPr fontId="3"/>
  </si>
  <si>
    <t>取消日となる日</t>
    <rPh sb="0" eb="2">
      <t>トリケシ</t>
    </rPh>
    <rPh sb="2" eb="3">
      <t>ビ</t>
    </rPh>
    <rPh sb="6" eb="7">
      <t>ヒ</t>
    </rPh>
    <phoneticPr fontId="3"/>
  </si>
  <si>
    <t>後期高齢者医療制度適用（障害者）</t>
    <rPh sb="0" eb="2">
      <t>コウキ</t>
    </rPh>
    <rPh sb="2" eb="5">
      <t>コウレイシャ</t>
    </rPh>
    <rPh sb="5" eb="7">
      <t>イリョウ</t>
    </rPh>
    <rPh sb="7" eb="9">
      <t>セイド</t>
    </rPh>
    <rPh sb="9" eb="11">
      <t>テキヨウ</t>
    </rPh>
    <rPh sb="12" eb="15">
      <t>ショウガイシャ</t>
    </rPh>
    <phoneticPr fontId="3"/>
  </si>
  <si>
    <t>・長男…○年○月○日に就職したため
・長女…○年○月のアルバイト収入が基準を上回ったため。
・二男…○年○月より勤務していたアルバイト先で○年○月○日より健康保険に加入することになったため。
・二女…別居の二女がアルバイトを始めたことにより、送金割合を満たす送金の継続が困難となったため。
・母…毎月○○円程度のアルバイト収入に加えて、新たに○年○月○日に××社でのパートを開始したため。
・父…○○年金受給開始に伴い、年収が210万円となったため（年金証書受取○年○月○日）
・長男及び次男…○年○月○日より配偶者（組合員証番号○○○○○○）の被扶養者となったため。
・孫（二男の子）…○年○月○日より二男が就職したことに伴い、二男の扶養に入るため。</t>
    <rPh sb="146" eb="147">
      <t>ハハ</t>
    </rPh>
    <rPh sb="196" eb="197">
      <t>チチ</t>
    </rPh>
    <rPh sb="200" eb="202">
      <t>ネンキン</t>
    </rPh>
    <rPh sb="202" eb="204">
      <t>ジュキュウ</t>
    </rPh>
    <rPh sb="204" eb="206">
      <t>カイシ</t>
    </rPh>
    <rPh sb="207" eb="208">
      <t>トモナ</t>
    </rPh>
    <rPh sb="210" eb="212">
      <t>ネンシュウ</t>
    </rPh>
    <rPh sb="216" eb="218">
      <t>マンエン</t>
    </rPh>
    <rPh sb="225" eb="227">
      <t>ネンキン</t>
    </rPh>
    <rPh sb="227" eb="229">
      <t>ショウショ</t>
    </rPh>
    <rPh sb="229" eb="231">
      <t>ウケトリ</t>
    </rPh>
    <rPh sb="232" eb="233">
      <t>ネン</t>
    </rPh>
    <rPh sb="234" eb="235">
      <t>ガツ</t>
    </rPh>
    <rPh sb="236" eb="237">
      <t>ニチ</t>
    </rPh>
    <phoneticPr fontId="3"/>
  </si>
  <si>
    <t>ドロップダウンリストで空白の選択を可能とするために簡易な項目にもリストを使用。</t>
    <rPh sb="11" eb="13">
      <t>クウハク</t>
    </rPh>
    <rPh sb="14" eb="16">
      <t>センタク</t>
    </rPh>
    <rPh sb="17" eb="19">
      <t>カノウ</t>
    </rPh>
    <rPh sb="25" eb="27">
      <t>カンイ</t>
    </rPh>
    <rPh sb="28" eb="30">
      <t>コウモク</t>
    </rPh>
    <rPh sb="36" eb="38">
      <t>シヨウ</t>
    </rPh>
    <phoneticPr fontId="3"/>
  </si>
  <si>
    <t>被扶養者証返却</t>
    <rPh sb="0" eb="4">
      <t>ヒフヨウシャ</t>
    </rPh>
    <rPh sb="4" eb="5">
      <t>ショウ</t>
    </rPh>
    <rPh sb="5" eb="7">
      <t>ヘンキャク</t>
    </rPh>
    <phoneticPr fontId="3"/>
  </si>
  <si>
    <t>返却あり</t>
    <rPh sb="0" eb="2">
      <t>ヘンキャク</t>
    </rPh>
    <phoneticPr fontId="3"/>
  </si>
  <si>
    <t>返却なし</t>
    <rPh sb="0" eb="2">
      <t>ヘンキャク</t>
    </rPh>
    <phoneticPr fontId="3"/>
  </si>
  <si>
    <t xml:space="preserve"> </t>
    <phoneticPr fontId="3"/>
  </si>
  <si>
    <t>※紛失により被扶養者証を返却できない場合は、紛失届（任意の様式）を添付してください。</t>
    <rPh sb="1" eb="3">
      <t>フンシツ</t>
    </rPh>
    <rPh sb="6" eb="10">
      <t>ヒフヨウシャ</t>
    </rPh>
    <rPh sb="10" eb="11">
      <t>ショウ</t>
    </rPh>
    <rPh sb="12" eb="14">
      <t>ヘンキャク</t>
    </rPh>
    <rPh sb="18" eb="20">
      <t>バアイ</t>
    </rPh>
    <rPh sb="22" eb="24">
      <t>フンシツ</t>
    </rPh>
    <rPh sb="24" eb="25">
      <t>トド</t>
    </rPh>
    <rPh sb="26" eb="28">
      <t>ニンイ</t>
    </rPh>
    <rPh sb="29" eb="31">
      <t>ヨウシキ</t>
    </rPh>
    <rPh sb="33" eb="35">
      <t>テンプ</t>
    </rPh>
    <phoneticPr fontId="3"/>
  </si>
  <si>
    <t>被扶養者証の返却の有無</t>
    <rPh sb="0" eb="4">
      <t>ヒフヨウシャ</t>
    </rPh>
    <rPh sb="4" eb="5">
      <t>ショウ</t>
    </rPh>
    <rPh sb="6" eb="8">
      <t>ヘンキャク</t>
    </rPh>
    <rPh sb="9" eb="11">
      <t>ウム</t>
    </rPh>
    <phoneticPr fontId="3"/>
  </si>
  <si>
    <t>申告書提出の理由　　（記入例を参考に、認定申請の理由を具体的に記入してください）</t>
    <rPh sb="0" eb="3">
      <t>シンコクショ</t>
    </rPh>
    <rPh sb="3" eb="5">
      <t>テイシュツ</t>
    </rPh>
    <rPh sb="6" eb="8">
      <t>リユウ</t>
    </rPh>
    <rPh sb="11" eb="13">
      <t>キニュウ</t>
    </rPh>
    <rPh sb="13" eb="14">
      <t>レイ</t>
    </rPh>
    <rPh sb="15" eb="17">
      <t>サンコウ</t>
    </rPh>
    <rPh sb="19" eb="21">
      <t>ニンテイ</t>
    </rPh>
    <rPh sb="21" eb="23">
      <t>シンセイ</t>
    </rPh>
    <rPh sb="24" eb="26">
      <t>リユウ</t>
    </rPh>
    <rPh sb="27" eb="30">
      <t>グタイテキ</t>
    </rPh>
    <rPh sb="31" eb="33">
      <t>キニュウ</t>
    </rPh>
    <phoneticPr fontId="3"/>
  </si>
  <si>
    <t>（簡易入力）被扶養者申告書</t>
  </si>
  <si>
    <t>（簡易入力）入力用シート</t>
    <rPh sb="1" eb="3">
      <t>カンイ</t>
    </rPh>
    <rPh sb="3" eb="5">
      <t>ニュウリョク</t>
    </rPh>
    <rPh sb="6" eb="9">
      <t>ニュウリョクヨウ</t>
    </rPh>
    <phoneticPr fontId="3"/>
  </si>
  <si>
    <t>所属所ｺｰﾄﾞ</t>
    <rPh sb="0" eb="2">
      <t>ショゾク</t>
    </rPh>
    <rPh sb="2" eb="3">
      <t>ショ</t>
    </rPh>
    <phoneticPr fontId="3"/>
  </si>
  <si>
    <t>所属所</t>
    <rPh sb="0" eb="2">
      <t>ショゾク</t>
    </rPh>
    <rPh sb="2" eb="3">
      <t>ショ</t>
    </rPh>
    <phoneticPr fontId="3"/>
  </si>
  <si>
    <t>兄弟姉妹</t>
    <rPh sb="0" eb="2">
      <t>キョウダイ</t>
    </rPh>
    <rPh sb="2" eb="4">
      <t>シマイ</t>
    </rPh>
    <phoneticPr fontId="3"/>
  </si>
  <si>
    <t xml:space="preserve"> 要件を欠いた日　（事実発生日）　※被扶養者１・２で異なる場合は別途作成してください</t>
    <rPh sb="1" eb="3">
      <t>ヨウケン</t>
    </rPh>
    <rPh sb="4" eb="5">
      <t>カ</t>
    </rPh>
    <rPh sb="7" eb="8">
      <t>ヒ</t>
    </rPh>
    <rPh sb="10" eb="12">
      <t>ジジツ</t>
    </rPh>
    <rPh sb="12" eb="15">
      <t>ハッセイビ</t>
    </rPh>
    <rPh sb="18" eb="22">
      <t>ヒフヨウシャ</t>
    </rPh>
    <rPh sb="26" eb="27">
      <t>コト</t>
    </rPh>
    <rPh sb="29" eb="31">
      <t>バアイ</t>
    </rPh>
    <rPh sb="32" eb="36">
      <t>ベットサクセイ</t>
    </rPh>
    <phoneticPr fontId="3"/>
  </si>
  <si>
    <t>返却なしの理由を「申出書提出の理由」欄に追記。</t>
    <rPh sb="0" eb="2">
      <t>ヘンキャク</t>
    </rPh>
    <rPh sb="5" eb="7">
      <t>リユウ</t>
    </rPh>
    <rPh sb="9" eb="12">
      <t>モウシデショ</t>
    </rPh>
    <rPh sb="12" eb="14">
      <t>テイシュツ</t>
    </rPh>
    <rPh sb="15" eb="17">
      <t>リユウ</t>
    </rPh>
    <rPh sb="18" eb="19">
      <t>ラン</t>
    </rPh>
    <rPh sb="20" eb="22">
      <t>ツイキ</t>
    </rPh>
    <phoneticPr fontId="3"/>
  </si>
  <si>
    <t>（手入力）被扶養者申告書</t>
    <rPh sb="1" eb="2">
      <t>テ</t>
    </rPh>
    <rPh sb="2" eb="4">
      <t>ニュウリョク</t>
    </rPh>
    <rPh sb="5" eb="9">
      <t>ヒフヨウシャ</t>
    </rPh>
    <rPh sb="9" eb="12">
      <t>シンコクショ</t>
    </rPh>
    <phoneticPr fontId="3"/>
  </si>
  <si>
    <t>（手入力）記載例</t>
    <rPh sb="1" eb="2">
      <t>テ</t>
    </rPh>
    <rPh sb="2" eb="4">
      <t>ニュウリョク</t>
    </rPh>
    <rPh sb="5" eb="7">
      <t>キサイ</t>
    </rPh>
    <rPh sb="7" eb="8">
      <t>レイ</t>
    </rPh>
    <phoneticPr fontId="3"/>
  </si>
  <si>
    <t>（手入力）記入上の注意</t>
    <rPh sb="1" eb="2">
      <t>テ</t>
    </rPh>
    <rPh sb="2" eb="4">
      <t>ニュウリョク</t>
    </rPh>
    <rPh sb="5" eb="7">
      <t>キニュウ</t>
    </rPh>
    <rPh sb="7" eb="8">
      <t>ジョウ</t>
    </rPh>
    <rPh sb="9" eb="11">
      <t>チュウイ</t>
    </rPh>
    <phoneticPr fontId="3"/>
  </si>
  <si>
    <t>被扶養者申告書についての説明(取消）</t>
    <phoneticPr fontId="3"/>
  </si>
  <si>
    <t>愛知</t>
    <rPh sb="0" eb="2">
      <t>アイチ</t>
    </rPh>
    <phoneticPr fontId="3"/>
  </si>
  <si>
    <t>太郎</t>
    <rPh sb="0" eb="2">
      <t>タロウ</t>
    </rPh>
    <phoneticPr fontId="3"/>
  </si>
  <si>
    <t>被扶養者申告書</t>
    <phoneticPr fontId="3"/>
  </si>
  <si>
    <t>名古屋市教員組合</t>
  </si>
  <si>
    <t>城北つばさ高等学校</t>
  </si>
  <si>
    <t>AX101</t>
  </si>
  <si>
    <t>AX103</t>
  </si>
  <si>
    <t>AX104</t>
  </si>
  <si>
    <t>AX105</t>
  </si>
  <si>
    <t>AX201</t>
  </si>
  <si>
    <t>AX202</t>
  </si>
  <si>
    <t>AX203</t>
  </si>
  <si>
    <t>AX204</t>
  </si>
  <si>
    <t>AX510</t>
  </si>
  <si>
    <t>AX520</t>
  </si>
  <si>
    <t>AX530</t>
  </si>
  <si>
    <t>AX540</t>
  </si>
  <si>
    <t>AX550</t>
  </si>
  <si>
    <t>AX551</t>
  </si>
  <si>
    <t>AX610</t>
  </si>
  <si>
    <t>AX620</t>
  </si>
  <si>
    <t>－</t>
    <phoneticPr fontId="3"/>
  </si>
  <si>
    <t>－</t>
    <phoneticPr fontId="3"/>
  </si>
  <si>
    <t>」</t>
    <phoneticPr fontId="3"/>
  </si>
  <si>
    <t>尾東小学校</t>
    <rPh sb="0" eb="1">
      <t>オ</t>
    </rPh>
    <rPh sb="1" eb="2">
      <t>ヒガシ</t>
    </rPh>
    <phoneticPr fontId="3"/>
  </si>
  <si>
    <t>尾東中学校</t>
    <rPh sb="0" eb="1">
      <t>オ</t>
    </rPh>
    <rPh sb="1" eb="2">
      <t>ヒガシ</t>
    </rPh>
    <phoneticPr fontId="3"/>
  </si>
  <si>
    <t>大府もちのき特別支援学校</t>
    <rPh sb="0" eb="2">
      <t>オオブ</t>
    </rPh>
    <phoneticPr fontId="3"/>
  </si>
  <si>
    <t>刈谷市立刈谷特別支援学校</t>
    <rPh sb="0" eb="2">
      <t>カリヤ</t>
    </rPh>
    <rPh sb="4" eb="6">
      <t>カリヤ</t>
    </rPh>
    <phoneticPr fontId="3"/>
  </si>
  <si>
    <t>また、個人番号については、地方公務員等共済組合法施行規程第94条の規定に基づき地方公共団体情報システム機構から提供を受けます。</t>
    <rPh sb="3" eb="5">
      <t>コジン</t>
    </rPh>
    <rPh sb="5" eb="7">
      <t>バンゴウ</t>
    </rPh>
    <rPh sb="13" eb="15">
      <t>チホウ</t>
    </rPh>
    <rPh sb="15" eb="18">
      <t>コウムイン</t>
    </rPh>
    <rPh sb="18" eb="19">
      <t>トウ</t>
    </rPh>
    <rPh sb="19" eb="21">
      <t>キョウサイ</t>
    </rPh>
    <rPh sb="21" eb="23">
      <t>クミアイ</t>
    </rPh>
    <rPh sb="23" eb="24">
      <t>ホウ</t>
    </rPh>
    <rPh sb="24" eb="26">
      <t>シコウ</t>
    </rPh>
    <rPh sb="26" eb="28">
      <t>キテイ</t>
    </rPh>
    <rPh sb="28" eb="29">
      <t>ダイ</t>
    </rPh>
    <rPh sb="31" eb="32">
      <t>ジョウ</t>
    </rPh>
    <rPh sb="33" eb="35">
      <t>キテイ</t>
    </rPh>
    <rPh sb="36" eb="37">
      <t>モト</t>
    </rPh>
    <rPh sb="39" eb="41">
      <t>チホウ</t>
    </rPh>
    <rPh sb="41" eb="43">
      <t>コウキョウ</t>
    </rPh>
    <rPh sb="43" eb="45">
      <t>ダンタイ</t>
    </rPh>
    <rPh sb="45" eb="47">
      <t>ジョウホウ</t>
    </rPh>
    <rPh sb="51" eb="53">
      <t>キコウ</t>
    </rPh>
    <rPh sb="55" eb="57">
      <t>テイキョウ</t>
    </rPh>
    <rPh sb="58" eb="59">
      <t>ウ</t>
    </rPh>
    <phoneticPr fontId="3"/>
  </si>
  <si>
    <t>TEL</t>
    <phoneticPr fontId="3"/>
  </si>
  <si>
    <t>（</t>
    <phoneticPr fontId="3"/>
  </si>
  <si>
    <t>）</t>
    <phoneticPr fontId="3"/>
  </si>
  <si>
    <t>昭</t>
    <phoneticPr fontId="3"/>
  </si>
  <si>
    <t>平</t>
    <phoneticPr fontId="3"/>
  </si>
  <si>
    <t>平4</t>
    <rPh sb="0" eb="1">
      <t>ヘイ</t>
    </rPh>
    <phoneticPr fontId="3"/>
  </si>
  <si>
    <t>○</t>
    <phoneticPr fontId="3"/>
  </si>
  <si>
    <t>の別
同・別居</t>
    <phoneticPr fontId="3"/>
  </si>
  <si>
    <t>の有無
扶養手当</t>
    <phoneticPr fontId="3"/>
  </si>
  <si>
    <t>◯</t>
    <phoneticPr fontId="3"/>
  </si>
  <si>
    <t>昭</t>
    <phoneticPr fontId="3"/>
  </si>
  <si>
    <t>平</t>
    <phoneticPr fontId="3"/>
  </si>
  <si>
    <t>－</t>
    <phoneticPr fontId="3"/>
  </si>
  <si>
    <t>◯</t>
    <phoneticPr fontId="3"/>
  </si>
  <si>
    <t>昭</t>
    <phoneticPr fontId="3"/>
  </si>
  <si>
    <t>－</t>
    <phoneticPr fontId="3"/>
  </si>
  <si>
    <t>上記のとおり申告します。</t>
    <phoneticPr fontId="3"/>
  </si>
  <si>
    <t xml:space="preserve">日 </t>
    <phoneticPr fontId="3"/>
  </si>
  <si>
    <t>TEL</t>
    <phoneticPr fontId="3"/>
  </si>
  <si>
    <t>（</t>
    <phoneticPr fontId="3"/>
  </si>
  <si>
    <t>）</t>
    <phoneticPr fontId="3"/>
  </si>
  <si>
    <t>公立学校共済組合愛知支部長　殿</t>
    <phoneticPr fontId="3"/>
  </si>
  <si>
    <t>◯</t>
    <phoneticPr fontId="3"/>
  </si>
  <si>
    <t>◯</t>
    <phoneticPr fontId="3"/>
  </si>
  <si>
    <t>[双子コード]</t>
    <phoneticPr fontId="3"/>
  </si>
  <si>
    <t>祖父母･････････････････････</t>
    <phoneticPr fontId="3"/>
  </si>
  <si>
    <t>福祉給付金等の受給者････････</t>
    <phoneticPr fontId="3"/>
  </si>
  <si>
    <t>○取消を受けようとする理由及び事実発生日を具体的に記入してください。</t>
    <rPh sb="1" eb="3">
      <t>トリケシ</t>
    </rPh>
    <rPh sb="13" eb="14">
      <t>オヨ</t>
    </rPh>
    <rPh sb="15" eb="17">
      <t>ジジツ</t>
    </rPh>
    <rPh sb="17" eb="20">
      <t>ハッセイビ</t>
    </rPh>
    <rPh sb="25" eb="27">
      <t>キニュウ</t>
    </rPh>
    <phoneticPr fontId="3"/>
  </si>
  <si>
    <t>○取消３を○で囲んでください。</t>
    <rPh sb="1" eb="3">
      <t>トリケシ</t>
    </rPh>
    <rPh sb="7" eb="8">
      <t>カコ</t>
    </rPh>
    <phoneticPr fontId="3"/>
  </si>
  <si>
    <t>○該当するものを○で囲んでください。</t>
    <phoneticPr fontId="3"/>
  </si>
  <si>
    <t>○該当者のみ記入してください。（同姓のみ）</t>
    <rPh sb="16" eb="18">
      <t>ドウセイ</t>
    </rPh>
    <phoneticPr fontId="3"/>
  </si>
  <si>
    <t>○姓と名の間は１字あけてください。</t>
    <rPh sb="1" eb="2">
      <t>セイ</t>
    </rPh>
    <rPh sb="3" eb="4">
      <t>メイ</t>
    </rPh>
    <rPh sb="5" eb="6">
      <t>カン</t>
    </rPh>
    <rPh sb="8" eb="9">
      <t>ジ</t>
    </rPh>
    <phoneticPr fontId="3"/>
  </si>
  <si>
    <t>○記入しないでください。</t>
    <rPh sb="1" eb="3">
      <t>キニュウ</t>
    </rPh>
    <phoneticPr fontId="3"/>
  </si>
  <si>
    <t>○要件を欠いた日（事実発生日）が取消日となります。</t>
    <rPh sb="1" eb="3">
      <t>ヨウケン</t>
    </rPh>
    <rPh sb="4" eb="5">
      <t>カ</t>
    </rPh>
    <rPh sb="7" eb="8">
      <t>ニチ</t>
    </rPh>
    <rPh sb="9" eb="11">
      <t>ジジツ</t>
    </rPh>
    <rPh sb="11" eb="14">
      <t>ハッセイビ</t>
    </rPh>
    <rPh sb="16" eb="18">
      <t>トリケシ</t>
    </rPh>
    <rPh sb="18" eb="19">
      <t>ビ</t>
    </rPh>
    <phoneticPr fontId="3"/>
  </si>
  <si>
    <t>○下段の続柄コードは記入しないでください。</t>
    <rPh sb="1" eb="3">
      <t>カダン</t>
    </rPh>
    <rPh sb="4" eb="6">
      <t>ゾクガラ</t>
    </rPh>
    <rPh sb="10" eb="12">
      <t>キニュウ</t>
    </rPh>
    <phoneticPr fontId="3"/>
  </si>
  <si>
    <t>○記入しないでください。</t>
    <rPh sb="1" eb="2">
      <t>キ</t>
    </rPh>
    <rPh sb="2" eb="3">
      <t>ニュウ</t>
    </rPh>
    <phoneticPr fontId="3"/>
  </si>
  <si>
    <t>○該当取消理由コードを記入してください。（例　就職　２１　）</t>
    <rPh sb="1" eb="3">
      <t>ガイトウ</t>
    </rPh>
    <rPh sb="3" eb="5">
      <t>トリケシ</t>
    </rPh>
    <rPh sb="5" eb="7">
      <t>リユウ</t>
    </rPh>
    <rPh sb="11" eb="13">
      <t>キニュウ</t>
    </rPh>
    <phoneticPr fontId="3"/>
  </si>
  <si>
    <t>申告書提出
の理由</t>
    <rPh sb="0" eb="2">
      <t>シンコク</t>
    </rPh>
    <rPh sb="2" eb="3">
      <t>ショ</t>
    </rPh>
    <rPh sb="3" eb="5">
      <t>テイシュツ</t>
    </rPh>
    <phoneticPr fontId="3"/>
  </si>
  <si>
    <t>氏　名
（上　段）</t>
    <rPh sb="0" eb="1">
      <t>シ</t>
    </rPh>
    <rPh sb="2" eb="3">
      <t>メイ</t>
    </rPh>
    <phoneticPr fontId="3"/>
  </si>
  <si>
    <t>フリガナ
（下　段）</t>
    <phoneticPr fontId="3"/>
  </si>
  <si>
    <t>福祉医療
該当区分</t>
    <rPh sb="0" eb="2">
      <t>フクシ</t>
    </rPh>
    <rPh sb="2" eb="4">
      <t>イリョウ</t>
    </rPh>
    <phoneticPr fontId="3"/>
  </si>
  <si>
    <t>扶養手当
の有無</t>
    <rPh sb="0" eb="2">
      <t>フヨウ</t>
    </rPh>
    <rPh sb="2" eb="4">
      <t>テアテ</t>
    </rPh>
    <phoneticPr fontId="3"/>
  </si>
  <si>
    <t>所得税法等上の
扶養控除の有無</t>
    <rPh sb="0" eb="2">
      <t>ショトク</t>
    </rPh>
    <rPh sb="2" eb="4">
      <t>ゼイホウ</t>
    </rPh>
    <rPh sb="4" eb="5">
      <t>トウ</t>
    </rPh>
    <rPh sb="5" eb="6">
      <t>ウエ</t>
    </rPh>
    <phoneticPr fontId="3"/>
  </si>
  <si>
    <t>年間収入
推計額</t>
    <phoneticPr fontId="3"/>
  </si>
  <si>
    <t>配偶者の
基礎年金番号</t>
    <rPh sb="0" eb="3">
      <t>ハイグウシャ</t>
    </rPh>
    <phoneticPr fontId="3"/>
  </si>
  <si>
    <t>・夫婦双方の年間収入が同程度ならば「被扶養者申告書」を提出した方の被扶養者とする。</t>
    <phoneticPr fontId="3"/>
  </si>
  <si>
    <t>校長　〇〇　〇〇</t>
    <rPh sb="0" eb="2">
      <t>コウチョウ</t>
    </rPh>
    <phoneticPr fontId="3"/>
  </si>
  <si>
    <t>〇〇</t>
    <phoneticPr fontId="3"/>
  </si>
  <si>
    <t>・ 夫婦双方又はいずれかが共済組合員であって、扶養手当等の支給が行われている場合には、その</t>
    <phoneticPr fontId="3"/>
  </si>
  <si>
    <t>　被　扶　養　者　申　告　書</t>
    <phoneticPr fontId="3"/>
  </si>
  <si>
    <t>75歳適用の場合
取消の手続きは不要</t>
    <rPh sb="2" eb="3">
      <t>サイ</t>
    </rPh>
    <rPh sb="3" eb="5">
      <t>テキヨウ</t>
    </rPh>
    <rPh sb="6" eb="8">
      <t>バアイ</t>
    </rPh>
    <rPh sb="9" eb="11">
      <t>トリケシ</t>
    </rPh>
    <rPh sb="12" eb="14">
      <t>テツヅ</t>
    </rPh>
    <rPh sb="16" eb="18">
      <t>フヨウ</t>
    </rPh>
    <phoneticPr fontId="3"/>
  </si>
  <si>
    <t>・当日が事実発生日となるもの・・・就職、年金決定通知受領、婚姻</t>
    <rPh sb="1" eb="3">
      <t>トウジツ</t>
    </rPh>
    <rPh sb="4" eb="6">
      <t>ジジツ</t>
    </rPh>
    <rPh sb="6" eb="9">
      <t>ハッセイビ</t>
    </rPh>
    <rPh sb="17" eb="19">
      <t>シュウショク</t>
    </rPh>
    <rPh sb="20" eb="22">
      <t>ネンキン</t>
    </rPh>
    <rPh sb="22" eb="24">
      <t>ケッテイ</t>
    </rPh>
    <rPh sb="24" eb="26">
      <t>ツウチ</t>
    </rPh>
    <rPh sb="26" eb="28">
      <t>ジュリョウ</t>
    </rPh>
    <rPh sb="29" eb="31">
      <t>コンイン</t>
    </rPh>
    <phoneticPr fontId="3"/>
  </si>
  <si>
    <t>・翌日が事実発生日となるもの・・・別居、死亡、離婚</t>
    <rPh sb="1" eb="3">
      <t>ヨクジツ</t>
    </rPh>
    <rPh sb="4" eb="6">
      <t>ジジツ</t>
    </rPh>
    <rPh sb="6" eb="9">
      <t>ハッセイビ</t>
    </rPh>
    <rPh sb="17" eb="19">
      <t>ベッキョ</t>
    </rPh>
    <rPh sb="20" eb="22">
      <t>シボウ</t>
    </rPh>
    <rPh sb="23" eb="25">
      <t>リコン</t>
    </rPh>
    <phoneticPr fontId="3"/>
  </si>
  <si>
    <t>　年金決定通知受領日</t>
    <rPh sb="1" eb="3">
      <t>ネンキン</t>
    </rPh>
    <rPh sb="3" eb="5">
      <t>ケッテイ</t>
    </rPh>
    <rPh sb="5" eb="7">
      <t>ツウチ</t>
    </rPh>
    <rPh sb="7" eb="9">
      <t>ジュリョウ</t>
    </rPh>
    <rPh sb="9" eb="10">
      <t>ビ</t>
    </rPh>
    <phoneticPr fontId="3"/>
  </si>
  <si>
    <t>75歳未満で障害適用になったため</t>
    <rPh sb="2" eb="3">
      <t>サイ</t>
    </rPh>
    <rPh sb="3" eb="5">
      <t>ミマン</t>
    </rPh>
    <rPh sb="6" eb="8">
      <t>ショウガイ</t>
    </rPh>
    <rPh sb="8" eb="10">
      <t>テキヨウ</t>
    </rPh>
    <phoneticPr fontId="3"/>
  </si>
  <si>
    <t>配偶者を認定又は取消する時は、国民年金第3号被保険者関係届を提出してください。</t>
    <rPh sb="0" eb="3">
      <t>ハイグウシャ</t>
    </rPh>
    <rPh sb="4" eb="6">
      <t>ニンテイ</t>
    </rPh>
    <rPh sb="6" eb="7">
      <t>マタ</t>
    </rPh>
    <rPh sb="8" eb="10">
      <t>トリケ</t>
    </rPh>
    <rPh sb="12" eb="13">
      <t>トキ</t>
    </rPh>
    <rPh sb="15" eb="17">
      <t>コクミン</t>
    </rPh>
    <rPh sb="17" eb="19">
      <t>ネンキン</t>
    </rPh>
    <rPh sb="19" eb="20">
      <t>ダイ</t>
    </rPh>
    <rPh sb="21" eb="22">
      <t>ゴウ</t>
    </rPh>
    <rPh sb="22" eb="23">
      <t>ヒ</t>
    </rPh>
    <rPh sb="23" eb="26">
      <t>ホケンシャ</t>
    </rPh>
    <rPh sb="26" eb="28">
      <t>カンケイ</t>
    </rPh>
    <rPh sb="28" eb="29">
      <t>トドケ</t>
    </rPh>
    <rPh sb="30" eb="32">
      <t>テイシュツ</t>
    </rPh>
    <phoneticPr fontId="3"/>
  </si>
  <si>
    <t>新城有教館高等学校</t>
    <rPh sb="2" eb="3">
      <t>ユウ</t>
    </rPh>
    <rPh sb="3" eb="4">
      <t>キョウ</t>
    </rPh>
    <rPh sb="4" eb="5">
      <t>カン</t>
    </rPh>
    <phoneticPr fontId="3"/>
  </si>
  <si>
    <t>瀬戸つばき特別支援学校</t>
    <rPh sb="0" eb="2">
      <t>セト</t>
    </rPh>
    <rPh sb="5" eb="7">
      <t>トクベツ</t>
    </rPh>
    <phoneticPr fontId="3"/>
  </si>
  <si>
    <t>令和</t>
    <rPh sb="0" eb="2">
      <t>レイワ</t>
    </rPh>
    <phoneticPr fontId="3"/>
  </si>
  <si>
    <t>令和</t>
    <rPh sb="0" eb="2">
      <t>レイワ</t>
    </rPh>
    <phoneticPr fontId="3"/>
  </si>
  <si>
    <t xml:space="preserve"> 令和･････</t>
    <rPh sb="1" eb="3">
      <t>レイワ</t>
    </rPh>
    <phoneticPr fontId="3"/>
  </si>
  <si>
    <t>平・令</t>
    <rPh sb="0" eb="1">
      <t>ヘイ</t>
    </rPh>
    <rPh sb="2" eb="3">
      <t>レイ</t>
    </rPh>
    <phoneticPr fontId="3"/>
  </si>
  <si>
    <t>令</t>
    <rPh sb="0" eb="1">
      <t>レイ</t>
    </rPh>
    <phoneticPr fontId="3"/>
  </si>
  <si>
    <t>令5</t>
    <rPh sb="0" eb="1">
      <t>レイ</t>
    </rPh>
    <phoneticPr fontId="3"/>
  </si>
  <si>
    <t>令和</t>
    <rPh sb="0" eb="2">
      <t>レイワ</t>
    </rPh>
    <phoneticPr fontId="3"/>
  </si>
  <si>
    <t>令　和</t>
    <rPh sb="0" eb="1">
      <t>レイ</t>
    </rPh>
    <rPh sb="2" eb="3">
      <t>ワ</t>
    </rPh>
    <phoneticPr fontId="3"/>
  </si>
  <si>
    <t>妻の就職により取消（令和◯．5．１）
父の死亡（令和◯．5．7）</t>
    <rPh sb="10" eb="12">
      <t>レイワ</t>
    </rPh>
    <rPh sb="24" eb="26">
      <t>レイワ</t>
    </rPh>
    <phoneticPr fontId="3"/>
  </si>
  <si>
    <t>令</t>
    <rPh sb="0" eb="1">
      <t>レイ</t>
    </rPh>
    <phoneticPr fontId="3"/>
  </si>
  <si>
    <t>◯</t>
    <phoneticPr fontId="3"/>
  </si>
  <si>
    <t>C/H</t>
    <phoneticPr fontId="3"/>
  </si>
  <si>
    <t xml:space="preserve">所属所名 </t>
    <phoneticPr fontId="3"/>
  </si>
  <si>
    <t>所属所コード</t>
    <phoneticPr fontId="3"/>
  </si>
  <si>
    <t>戻る</t>
    <phoneticPr fontId="3"/>
  </si>
  <si>
    <t>春日井工科高等学校</t>
  </si>
  <si>
    <t>小牧工科高等学校</t>
  </si>
  <si>
    <t>一宮工科高等学校</t>
  </si>
  <si>
    <t>半田工科高等学校</t>
  </si>
  <si>
    <t>岡崎工科高等学校</t>
  </si>
  <si>
    <t>刈谷工科高等学校</t>
  </si>
  <si>
    <t>碧南工科高等学校</t>
  </si>
  <si>
    <t>豊田工科高等学校</t>
  </si>
  <si>
    <t>豊橋工科高等学校</t>
  </si>
  <si>
    <t>豊川工科高等学校</t>
  </si>
  <si>
    <t>名古屋工科高等学校</t>
    <rPh sb="0" eb="3">
      <t>ナゴヤ</t>
    </rPh>
    <phoneticPr fontId="3"/>
  </si>
  <si>
    <t>瀬戸工科高等学校</t>
    <rPh sb="2" eb="4">
      <t>コウカ</t>
    </rPh>
    <phoneticPr fontId="3"/>
  </si>
  <si>
    <t>一宮起工科高等学校</t>
    <rPh sb="0" eb="2">
      <t>イチノミヤ</t>
    </rPh>
    <phoneticPr fontId="3"/>
  </si>
  <si>
    <t>愛西工科高等学校</t>
    <rPh sb="0" eb="2">
      <t>アイサイ</t>
    </rPh>
    <phoneticPr fontId="3"/>
  </si>
  <si>
    <t>者の確認✔
給与事務担当</t>
    <rPh sb="2" eb="4">
      <t>カクニン</t>
    </rPh>
    <phoneticPr fontId="3"/>
  </si>
  <si>
    <t>給与事務担当
者の確認✔</t>
    <rPh sb="0" eb="2">
      <t>キュウヨ</t>
    </rPh>
    <rPh sb="2" eb="4">
      <t>ジム</t>
    </rPh>
    <rPh sb="4" eb="6">
      <t>タントウ</t>
    </rPh>
    <rPh sb="9" eb="11">
      <t>カクニン</t>
    </rPh>
    <phoneticPr fontId="3"/>
  </si>
  <si>
    <t xml:space="preserve">　　　申告書は4部出力し、3部提出（福利課2部・事務所1部）、1部は所属控え ※全て受付印必要
</t>
    <rPh sb="42" eb="45">
      <t>ウケツケイン</t>
    </rPh>
    <rPh sb="45" eb="47">
      <t>ヒツヨウ</t>
    </rPh>
    <phoneticPr fontId="3"/>
  </si>
  <si>
    <t>愛知支部文書受付印</t>
    <rPh sb="0" eb="2">
      <t>アイチ</t>
    </rPh>
    <rPh sb="2" eb="4">
      <t>シブ</t>
    </rPh>
    <rPh sb="4" eb="9">
      <t>ブンショウケツケイン</t>
    </rPh>
    <phoneticPr fontId="3"/>
  </si>
  <si>
    <t>123</t>
    <phoneticPr fontId="3"/>
  </si>
  <si>
    <t>456</t>
    <phoneticPr fontId="3"/>
  </si>
  <si>
    <t>××××</t>
    <phoneticPr fontId="3"/>
  </si>
  <si>
    <t>○○立○○学校</t>
    <rPh sb="2" eb="3">
      <t>リツ</t>
    </rPh>
    <rPh sb="5" eb="7">
      <t>ガッコウ</t>
    </rPh>
    <phoneticPr fontId="3"/>
  </si>
  <si>
    <t>にじの丘小学校</t>
    <rPh sb="3" eb="4">
      <t>オカ</t>
    </rPh>
    <rPh sb="4" eb="7">
      <t>ショウガッコウ</t>
    </rPh>
    <phoneticPr fontId="3"/>
  </si>
  <si>
    <t>二村台小学校</t>
    <rPh sb="0" eb="6">
      <t>フタムラダイショウガッコウ</t>
    </rPh>
    <phoneticPr fontId="3"/>
  </si>
  <si>
    <t>飛島学園（前期）</t>
    <rPh sb="0" eb="4">
      <t>トビシマガクエン</t>
    </rPh>
    <rPh sb="5" eb="7">
      <t>ゼンキ</t>
    </rPh>
    <phoneticPr fontId="3"/>
  </si>
  <si>
    <t>佐久島しおさい学校</t>
    <phoneticPr fontId="3"/>
  </si>
  <si>
    <t>上志段味小学校</t>
    <rPh sb="0" eb="7">
      <t>カミシダミショウガッコウ</t>
    </rPh>
    <phoneticPr fontId="3"/>
  </si>
  <si>
    <t>にじの丘中学校</t>
    <rPh sb="3" eb="4">
      <t>オカ</t>
    </rPh>
    <rPh sb="4" eb="7">
      <t>チュウガッコウ</t>
    </rPh>
    <phoneticPr fontId="3"/>
  </si>
  <si>
    <t>飛島学園（後期）</t>
    <rPh sb="0" eb="2">
      <t>トビシマ</t>
    </rPh>
    <rPh sb="2" eb="4">
      <t>ガクエン</t>
    </rPh>
    <rPh sb="5" eb="7">
      <t>コウキ</t>
    </rPh>
    <phoneticPr fontId="3"/>
  </si>
  <si>
    <t>緑丘高等学校</t>
    <phoneticPr fontId="3"/>
  </si>
  <si>
    <t>総務課</t>
    <phoneticPr fontId="3"/>
  </si>
  <si>
    <t>財務施設課</t>
    <phoneticPr fontId="3"/>
  </si>
  <si>
    <t>教職員課</t>
    <phoneticPr fontId="3"/>
  </si>
  <si>
    <t>福利課</t>
    <phoneticPr fontId="3"/>
  </si>
  <si>
    <t>高等学校教育課</t>
    <phoneticPr fontId="3"/>
  </si>
  <si>
    <t>義務教育課</t>
    <phoneticPr fontId="3"/>
  </si>
  <si>
    <t>特別支援教育課</t>
    <phoneticPr fontId="3"/>
  </si>
  <si>
    <t>AX206</t>
    <phoneticPr fontId="3"/>
  </si>
  <si>
    <t>保健体育課</t>
    <phoneticPr fontId="3"/>
  </si>
  <si>
    <t>入力方法
１　「基本事項」および「申告書提出の理由」欄を入力してください（必須）
２　黄色のセルに該当する内容を入力してください。
３　「確認事項」欄にメッセージが表示された場合、入力内容を確認してください。
　　（入力内容に間違いが無ければ修正の必要はありません。）
４　右側のシート「（簡易入力）被扶養者申告書」に申告書が作成されます。
５　入力用シートは申告書作成補助ツールです。被扶養者申告書の下部にある組合員申告者欄の住所・氏名欄には転記・反映されません。被扶養者申告書の内容を再度確認の上、「申告者」欄を記入してください。</t>
    <rPh sb="173" eb="175">
      <t>ニュウリョク</t>
    </rPh>
    <rPh sb="175" eb="176">
      <t>ヨウ</t>
    </rPh>
    <rPh sb="180" eb="183">
      <t>シンコクショ</t>
    </rPh>
    <rPh sb="183" eb="185">
      <t>サクセイ</t>
    </rPh>
    <rPh sb="185" eb="187">
      <t>ホジョ</t>
    </rPh>
    <rPh sb="193" eb="197">
      <t>ヒフヨウシャ</t>
    </rPh>
    <rPh sb="197" eb="200">
      <t>シンコクショ</t>
    </rPh>
    <rPh sb="201" eb="203">
      <t>カブ</t>
    </rPh>
    <rPh sb="206" eb="209">
      <t>クミアイイン</t>
    </rPh>
    <rPh sb="209" eb="212">
      <t>シンコクシャ</t>
    </rPh>
    <rPh sb="212" eb="213">
      <t>ラン</t>
    </rPh>
    <rPh sb="214" eb="216">
      <t>ジュウショ</t>
    </rPh>
    <rPh sb="217" eb="219">
      <t>シメイ</t>
    </rPh>
    <rPh sb="219" eb="220">
      <t>ラン</t>
    </rPh>
    <rPh sb="222" eb="224">
      <t>テンキ</t>
    </rPh>
    <rPh sb="225" eb="227">
      <t>ハンエイ</t>
    </rPh>
    <rPh sb="233" eb="240">
      <t>ヒフヨウシャシンコクショ</t>
    </rPh>
    <rPh sb="241" eb="243">
      <t>ナイヨウ</t>
    </rPh>
    <rPh sb="244" eb="246">
      <t>サイド</t>
    </rPh>
    <rPh sb="246" eb="248">
      <t>カクニン</t>
    </rPh>
    <rPh sb="249" eb="250">
      <t>ウエ</t>
    </rPh>
    <rPh sb="252" eb="255">
      <t>シンコクシャ</t>
    </rPh>
    <rPh sb="256" eb="257">
      <t>ラン</t>
    </rPh>
    <rPh sb="258" eb="260">
      <t>キニュウ</t>
    </rPh>
    <phoneticPr fontId="3"/>
  </si>
  <si>
    <t>東海樟風高等学校</t>
    <rPh sb="2" eb="3">
      <t>ショウ</t>
    </rPh>
    <rPh sb="3" eb="4">
      <t>フウ</t>
    </rPh>
    <phoneticPr fontId="3"/>
  </si>
  <si>
    <t>にしお特別支援学校</t>
    <rPh sb="3" eb="5">
      <t>トクベツ</t>
    </rPh>
    <rPh sb="5" eb="7">
      <t>シエン</t>
    </rPh>
    <rPh sb="7" eb="9">
      <t>ガッコウ</t>
    </rPh>
    <phoneticPr fontId="3"/>
  </si>
  <si>
    <t>みさき小学校</t>
    <rPh sb="3" eb="6">
      <t>ショウガッコウ</t>
    </rPh>
    <phoneticPr fontId="3"/>
  </si>
  <si>
    <t>AX207</t>
    <phoneticPr fontId="3"/>
  </si>
  <si>
    <t>ICT教育推進課</t>
    <rPh sb="3" eb="5">
      <t>キョウイク</t>
    </rPh>
    <rPh sb="5" eb="8">
      <t>スイシンカ</t>
    </rPh>
    <phoneticPr fontId="3"/>
  </si>
  <si>
    <t>被扶養者の扶養の事実が消滅した場合に認定取消の申告が必要となります。
 ※認定取消の報告が遅れ、その間に病院にかかっていた場合は返納金が生じますので、取消事由が発生した場合は速やかに報告をしてください。</t>
    <rPh sb="23" eb="24">
      <t>シン</t>
    </rPh>
    <phoneticPr fontId="3"/>
  </si>
  <si>
    <t>組合員と一定の身分関係にあり、かつ、主として組合員の収入により生計を維持している者のうち、日本国内に生活の基礎があると認められる者をいいます。</t>
    <rPh sb="45" eb="49">
      <t>ニホンコクナイ</t>
    </rPh>
    <rPh sb="50" eb="52">
      <t>セイカツ</t>
    </rPh>
    <rPh sb="53" eb="55">
      <t>キソ</t>
    </rPh>
    <rPh sb="59" eb="60">
      <t>ミト</t>
    </rPh>
    <rPh sb="64" eb="65">
      <t>シャ</t>
    </rPh>
    <phoneticPr fontId="3"/>
  </si>
  <si>
    <t>75歳以上の方は後期高齢者医療制度の被保険者となります（65歳以上で一定の障害のある方についても、後期高齢者医療制度の被保険者となることができます。）。そのため、収入額にかかわらず、被扶養者になることはできません。被扶養者であった方が75歳となった場合、自動的に資格を喪失します。（75歳到達の場合は取消手続不要ですが、65歳以上で一定の障害を事由として後期高齢者となった場合は、被扶養者申告書の提出が必要です。）</t>
    <rPh sb="2" eb="5">
      <t>サイイジョウ</t>
    </rPh>
    <rPh sb="6" eb="7">
      <t>カタ</t>
    </rPh>
    <rPh sb="8" eb="10">
      <t>コウキ</t>
    </rPh>
    <rPh sb="10" eb="13">
      <t>コウレイシャ</t>
    </rPh>
    <rPh sb="13" eb="15">
      <t>イリョウ</t>
    </rPh>
    <rPh sb="15" eb="17">
      <t>セイド</t>
    </rPh>
    <rPh sb="18" eb="22">
      <t>ヒホケンシャ</t>
    </rPh>
    <rPh sb="49" eb="54">
      <t>コウキコウレイシャ</t>
    </rPh>
    <rPh sb="54" eb="58">
      <t>イリョウセイド</t>
    </rPh>
    <rPh sb="59" eb="63">
      <t>ヒホケンシャ</t>
    </rPh>
    <rPh sb="81" eb="83">
      <t>シュウニュウ</t>
    </rPh>
    <rPh sb="83" eb="84">
      <t>ガク</t>
    </rPh>
    <rPh sb="91" eb="92">
      <t>ヒ</t>
    </rPh>
    <rPh sb="92" eb="94">
      <t>フヨウ</t>
    </rPh>
    <rPh sb="94" eb="95">
      <t>シャ</t>
    </rPh>
    <rPh sb="107" eb="111">
      <t>ヒフヨウシャ</t>
    </rPh>
    <rPh sb="115" eb="116">
      <t>カタ</t>
    </rPh>
    <rPh sb="119" eb="120">
      <t>サイ</t>
    </rPh>
    <rPh sb="124" eb="126">
      <t>バアイ</t>
    </rPh>
    <rPh sb="127" eb="130">
      <t>ジドウテキ</t>
    </rPh>
    <rPh sb="131" eb="133">
      <t>シカク</t>
    </rPh>
    <rPh sb="134" eb="136">
      <t>ソウシツ</t>
    </rPh>
    <rPh sb="143" eb="146">
      <t>サイトウタツ</t>
    </rPh>
    <rPh sb="147" eb="149">
      <t>バアイ</t>
    </rPh>
    <rPh sb="150" eb="152">
      <t>トリケシ</t>
    </rPh>
    <rPh sb="152" eb="154">
      <t>テツヅ</t>
    </rPh>
    <rPh sb="154" eb="156">
      <t>フヨウ</t>
    </rPh>
    <rPh sb="162" eb="165">
      <t>サイイジョウ</t>
    </rPh>
    <rPh sb="166" eb="168">
      <t>イッテイ</t>
    </rPh>
    <rPh sb="190" eb="194">
      <t>ヒフヨウシャ</t>
    </rPh>
    <rPh sb="194" eb="196">
      <t>シンコク</t>
    </rPh>
    <rPh sb="196" eb="197">
      <t>ショ</t>
    </rPh>
    <phoneticPr fontId="3"/>
  </si>
  <si>
    <t>その者について、組合員以外の者が給与条例の規定による扶養手当又はこれに相当する手当を地方公共団体、国、その他から受けている場合</t>
    <rPh sb="14" eb="15">
      <t>シャ</t>
    </rPh>
    <phoneticPr fontId="3"/>
  </si>
  <si>
    <t>組合員が他の者と共同して同一人を扶養する場合において、社会通念上その組合員が主たる扶養者でない場合</t>
    <phoneticPr fontId="3"/>
  </si>
  <si>
    <t>⑤に該当する場合を除く</t>
    <rPh sb="2" eb="4">
      <t>ガイトウ</t>
    </rPh>
    <rPh sb="6" eb="8">
      <t>バアイ</t>
    </rPh>
    <rPh sb="9" eb="10">
      <t>ノゾ</t>
    </rPh>
    <phoneticPr fontId="3"/>
  </si>
  <si>
    <t>所得の年額が130万円未満であっても、会社等に勤務して月々給与を受けているような場合で、３か月連続で基準月額（130万円÷12＝108,334円）以上の収入がある場合は認定取消となります。
なお、あらかじめ、基準月額を上回る収入のある月が３か月を超えて継続することが分かっている場合は、雇用された日から認定取消となります。</t>
    <rPh sb="0" eb="2">
      <t>ショトク</t>
    </rPh>
    <rPh sb="3" eb="5">
      <t>ネンガク</t>
    </rPh>
    <rPh sb="9" eb="11">
      <t>マンエン</t>
    </rPh>
    <rPh sb="11" eb="13">
      <t>ミマン</t>
    </rPh>
    <rPh sb="19" eb="22">
      <t>カイシャトウ</t>
    </rPh>
    <rPh sb="23" eb="25">
      <t>キンム</t>
    </rPh>
    <rPh sb="27" eb="29">
      <t>ツキヅキ</t>
    </rPh>
    <rPh sb="29" eb="31">
      <t>キュウヨ</t>
    </rPh>
    <rPh sb="32" eb="33">
      <t>ウ</t>
    </rPh>
    <rPh sb="40" eb="42">
      <t>バアイ</t>
    </rPh>
    <rPh sb="46" eb="47">
      <t>ゲツ</t>
    </rPh>
    <rPh sb="47" eb="49">
      <t>レンゾク</t>
    </rPh>
    <rPh sb="50" eb="52">
      <t>キジュン</t>
    </rPh>
    <rPh sb="52" eb="54">
      <t>ゲツガク</t>
    </rPh>
    <rPh sb="58" eb="60">
      <t>マンエン</t>
    </rPh>
    <rPh sb="67" eb="72">
      <t>３３４エン</t>
    </rPh>
    <rPh sb="73" eb="75">
      <t>イジョウ</t>
    </rPh>
    <rPh sb="76" eb="78">
      <t>シュウニュウ</t>
    </rPh>
    <rPh sb="81" eb="83">
      <t>バアイ</t>
    </rPh>
    <rPh sb="84" eb="86">
      <t>ニンテイ</t>
    </rPh>
    <rPh sb="86" eb="88">
      <t>トリケシ</t>
    </rPh>
    <rPh sb="104" eb="106">
      <t>キジュン</t>
    </rPh>
    <rPh sb="106" eb="108">
      <t>ゲツガク</t>
    </rPh>
    <rPh sb="109" eb="111">
      <t>ウワマワ</t>
    </rPh>
    <rPh sb="112" eb="114">
      <t>シュウニュウ</t>
    </rPh>
    <rPh sb="117" eb="118">
      <t>ツキ</t>
    </rPh>
    <rPh sb="121" eb="122">
      <t>ゲツ</t>
    </rPh>
    <rPh sb="123" eb="124">
      <t>コ</t>
    </rPh>
    <rPh sb="126" eb="128">
      <t>ケイゾク</t>
    </rPh>
    <rPh sb="133" eb="134">
      <t>ワ</t>
    </rPh>
    <rPh sb="139" eb="141">
      <t>バアイ</t>
    </rPh>
    <rPh sb="143" eb="145">
      <t>コヨウ</t>
    </rPh>
    <rPh sb="148" eb="149">
      <t>ヒ</t>
    </rPh>
    <rPh sb="151" eb="153">
      <t>ニンテイ</t>
    </rPh>
    <rPh sb="153" eb="155">
      <t>トリケシ</t>
    </rPh>
    <phoneticPr fontId="3"/>
  </si>
  <si>
    <t>認定を受けようとする者が年金を請求中である場合（配偶者が死亡して遺族年金を請求中である場合、退職し老齢年金を請求中である場合など）は、年金が決定してから認定可否の判断を行うことになるため、年金の証書が届いてから申請してください。</t>
    <rPh sb="0" eb="2">
      <t>ニンテイ</t>
    </rPh>
    <rPh sb="3" eb="4">
      <t>ウ</t>
    </rPh>
    <rPh sb="10" eb="11">
      <t>シャ</t>
    </rPh>
    <rPh sb="12" eb="14">
      <t>ネンキン</t>
    </rPh>
    <rPh sb="15" eb="18">
      <t>セイキュウチュウ</t>
    </rPh>
    <rPh sb="21" eb="23">
      <t>バアイ</t>
    </rPh>
    <rPh sb="24" eb="27">
      <t>ハイグウシャ</t>
    </rPh>
    <rPh sb="28" eb="30">
      <t>シボウ</t>
    </rPh>
    <rPh sb="32" eb="34">
      <t>イゾク</t>
    </rPh>
    <rPh sb="34" eb="36">
      <t>ネンキン</t>
    </rPh>
    <rPh sb="37" eb="40">
      <t>セイキュウチュウ</t>
    </rPh>
    <rPh sb="43" eb="45">
      <t>バアイ</t>
    </rPh>
    <rPh sb="46" eb="48">
      <t>タイショク</t>
    </rPh>
    <rPh sb="49" eb="51">
      <t>ロウレイ</t>
    </rPh>
    <rPh sb="51" eb="53">
      <t>ネンキン</t>
    </rPh>
    <rPh sb="54" eb="56">
      <t>セイキュウ</t>
    </rPh>
    <rPh sb="56" eb="57">
      <t>チュウ</t>
    </rPh>
    <rPh sb="60" eb="62">
      <t>バアイ</t>
    </rPh>
    <rPh sb="67" eb="69">
      <t>ネンキン</t>
    </rPh>
    <rPh sb="70" eb="72">
      <t>ケッテイ</t>
    </rPh>
    <rPh sb="76" eb="78">
      <t>ニンテイ</t>
    </rPh>
    <rPh sb="78" eb="80">
      <t>カヒ</t>
    </rPh>
    <rPh sb="81" eb="83">
      <t>ハンダン</t>
    </rPh>
    <rPh sb="84" eb="85">
      <t>オコナ</t>
    </rPh>
    <rPh sb="94" eb="96">
      <t>ネンキン</t>
    </rPh>
    <rPh sb="97" eb="99">
      <t>ショウショ</t>
    </rPh>
    <rPh sb="100" eb="101">
      <t>トド</t>
    </rPh>
    <rPh sb="105" eb="107">
      <t>シンセイ</t>
    </rPh>
    <phoneticPr fontId="3"/>
  </si>
  <si>
    <t>障害を支給事由とする公的年金の受給要件に該当する程度の障害を有する者又は満60歳以上の者で、年額180万円以上の所得がある者</t>
    <rPh sb="15" eb="19">
      <t>ジュキュウヨウケン</t>
    </rPh>
    <rPh sb="20" eb="22">
      <t>ガイトウ</t>
    </rPh>
    <rPh sb="24" eb="26">
      <t>テイド</t>
    </rPh>
    <rPh sb="27" eb="29">
      <t>ショウガイ</t>
    </rPh>
    <rPh sb="30" eb="31">
      <t>ユウ</t>
    </rPh>
    <rPh sb="33" eb="34">
      <t>モノ</t>
    </rPh>
    <phoneticPr fontId="3"/>
  </si>
  <si>
    <t>雇用保険の基本手当等を受給中の者で、その日額が3,612円以上の者</t>
    <rPh sb="15" eb="16">
      <t>シャ</t>
    </rPh>
    <rPh sb="32" eb="33">
      <t>シャ</t>
    </rPh>
    <phoneticPr fontId="3"/>
  </si>
  <si>
    <t>給与、年金（退職年金・障害年金・遺族年金・恩給・扶助料・財形年金・個人年金）、傷病手当金、失業給付、配当金、利子等</t>
    <rPh sb="0" eb="2">
      <t>キュウヨ</t>
    </rPh>
    <rPh sb="3" eb="5">
      <t>ネンキン</t>
    </rPh>
    <rPh sb="6" eb="8">
      <t>タイショク</t>
    </rPh>
    <rPh sb="8" eb="10">
      <t>ネンキン</t>
    </rPh>
    <rPh sb="11" eb="13">
      <t>ショウガイ</t>
    </rPh>
    <rPh sb="13" eb="15">
      <t>ネンキン</t>
    </rPh>
    <rPh sb="16" eb="18">
      <t>イゾク</t>
    </rPh>
    <rPh sb="18" eb="20">
      <t>ネンキン</t>
    </rPh>
    <rPh sb="21" eb="23">
      <t>オンキュウ</t>
    </rPh>
    <rPh sb="24" eb="27">
      <t>フジョリョウ</t>
    </rPh>
    <rPh sb="28" eb="30">
      <t>ザイケイ</t>
    </rPh>
    <rPh sb="30" eb="32">
      <t>ネンキン</t>
    </rPh>
    <rPh sb="33" eb="35">
      <t>コジン</t>
    </rPh>
    <rPh sb="35" eb="37">
      <t>ネンキン</t>
    </rPh>
    <rPh sb="39" eb="41">
      <t>ショウビョウ</t>
    </rPh>
    <rPh sb="41" eb="43">
      <t>テアテ</t>
    </rPh>
    <rPh sb="43" eb="44">
      <t>キン</t>
    </rPh>
    <rPh sb="45" eb="47">
      <t>シツギョウ</t>
    </rPh>
    <rPh sb="47" eb="49">
      <t>キュウフ</t>
    </rPh>
    <rPh sb="50" eb="52">
      <t>ハイトウ</t>
    </rPh>
    <rPh sb="52" eb="53">
      <t>キン</t>
    </rPh>
    <phoneticPr fontId="3"/>
  </si>
  <si>
    <t>一時所得（退職金・財産売却代金・出産手当金・生命保険金（年金型のものを除く）等）</t>
    <rPh sb="0" eb="2">
      <t>イチジ</t>
    </rPh>
    <rPh sb="2" eb="4">
      <t>ショトク</t>
    </rPh>
    <phoneticPr fontId="3"/>
  </si>
  <si>
    <t>青色申告控除額等　※事業内容により異なります</t>
    <rPh sb="0" eb="2">
      <t>アオイロ</t>
    </rPh>
    <rPh sb="2" eb="4">
      <t>シンコク</t>
    </rPh>
    <rPh sb="4" eb="6">
      <t>コウジョ</t>
    </rPh>
    <rPh sb="6" eb="7">
      <t>ガク</t>
    </rPh>
    <rPh sb="7" eb="8">
      <t>ナド</t>
    </rPh>
    <phoneticPr fontId="3"/>
  </si>
  <si>
    <t>提出書類</t>
    <phoneticPr fontId="3"/>
  </si>
  <si>
    <t>①</t>
    <phoneticPr fontId="3"/>
  </si>
  <si>
    <t>被扶養者申告書</t>
    <rPh sb="0" eb="4">
      <t>ヒフヨウシャ</t>
    </rPh>
    <rPh sb="4" eb="7">
      <t>シンコクショ</t>
    </rPh>
    <phoneticPr fontId="3"/>
  </si>
  <si>
    <t>○簡易入力により作成する場合</t>
    <rPh sb="1" eb="3">
      <t>カンイ</t>
    </rPh>
    <rPh sb="3" eb="5">
      <t>ニュウリョク</t>
    </rPh>
    <rPh sb="8" eb="10">
      <t>サクセイ</t>
    </rPh>
    <rPh sb="12" eb="14">
      <t>バアイ</t>
    </rPh>
    <phoneticPr fontId="3"/>
  </si>
  <si>
    <t>　画面に従って必要項目を入力する方法です。</t>
    <rPh sb="1" eb="3">
      <t>ガメン</t>
    </rPh>
    <rPh sb="4" eb="5">
      <t>シタガ</t>
    </rPh>
    <rPh sb="7" eb="9">
      <t>ヒツヨウ</t>
    </rPh>
    <rPh sb="9" eb="11">
      <t>コウモク</t>
    </rPh>
    <rPh sb="12" eb="14">
      <t>ニュウリョク</t>
    </rPh>
    <rPh sb="16" eb="18">
      <t>ホウホウ</t>
    </rPh>
    <phoneticPr fontId="3"/>
  </si>
  <si>
    <t>　記入誤り等の防止のため、できるだけこの方法で作成をお願いします。</t>
    <rPh sb="1" eb="4">
      <t>キニュウアヤマ</t>
    </rPh>
    <rPh sb="5" eb="6">
      <t>トウ</t>
    </rPh>
    <rPh sb="7" eb="9">
      <t>ボウシ</t>
    </rPh>
    <rPh sb="20" eb="22">
      <t>ホウホウ</t>
    </rPh>
    <rPh sb="23" eb="25">
      <t>サクセイ</t>
    </rPh>
    <rPh sb="27" eb="28">
      <t>ネガ</t>
    </rPh>
    <phoneticPr fontId="3"/>
  </si>
  <si>
    <t>　入力用シートに必要事項を入力し、出来上がった「被扶養者申告書」を提出してください。</t>
    <rPh sb="1" eb="4">
      <t>ニュウリョクヨウ</t>
    </rPh>
    <rPh sb="8" eb="10">
      <t>ヒツヨウ</t>
    </rPh>
    <rPh sb="10" eb="12">
      <t>ジコウ</t>
    </rPh>
    <rPh sb="13" eb="15">
      <t>ニュウリョク</t>
    </rPh>
    <rPh sb="17" eb="20">
      <t>デキア</t>
    </rPh>
    <rPh sb="24" eb="28">
      <t>ヒフヨウシャ</t>
    </rPh>
    <rPh sb="28" eb="31">
      <t>シンコクショ</t>
    </rPh>
    <rPh sb="33" eb="35">
      <t>テイシュツ</t>
    </rPh>
    <phoneticPr fontId="3"/>
  </si>
  <si>
    <t>○手入力または手書きにより申告書を作成する場合</t>
    <rPh sb="1" eb="2">
      <t>テ</t>
    </rPh>
    <rPh sb="2" eb="4">
      <t>ニュウリョク</t>
    </rPh>
    <rPh sb="7" eb="9">
      <t>テガ</t>
    </rPh>
    <rPh sb="13" eb="16">
      <t>シンコクショ</t>
    </rPh>
    <rPh sb="17" eb="19">
      <t>サクセイ</t>
    </rPh>
    <rPh sb="21" eb="23">
      <t>バアイ</t>
    </rPh>
    <phoneticPr fontId="3"/>
  </si>
  <si>
    <t>　従来どおりの作成方法です。簡易入力がうまく機能しない場合もこちらで作成してください。</t>
    <rPh sb="1" eb="3">
      <t>ジュウライ</t>
    </rPh>
    <rPh sb="7" eb="9">
      <t>サクセイ</t>
    </rPh>
    <rPh sb="9" eb="11">
      <t>ホウホウ</t>
    </rPh>
    <rPh sb="14" eb="16">
      <t>カンイ</t>
    </rPh>
    <rPh sb="16" eb="18">
      <t>ニュウリョク</t>
    </rPh>
    <rPh sb="22" eb="24">
      <t>キノウ</t>
    </rPh>
    <rPh sb="27" eb="29">
      <t>バアイ</t>
    </rPh>
    <rPh sb="34" eb="36">
      <t>サクセイ</t>
    </rPh>
    <phoneticPr fontId="3"/>
  </si>
  <si>
    <t>②</t>
    <phoneticPr fontId="3"/>
  </si>
  <si>
    <t>扶養の事実が消滅したことを証する添付書類</t>
    <rPh sb="6" eb="8">
      <t>ショウメツ</t>
    </rPh>
    <rPh sb="16" eb="18">
      <t>テンプ</t>
    </rPh>
    <phoneticPr fontId="3"/>
  </si>
  <si>
    <t>・就職した場合：辞令（採用日の記載のあるもの）の写し又は健康保険証の写し</t>
    <rPh sb="11" eb="13">
      <t>サイヨウ</t>
    </rPh>
    <rPh sb="13" eb="14">
      <t>ビ</t>
    </rPh>
    <rPh sb="15" eb="17">
      <t>キサイ</t>
    </rPh>
    <rPh sb="24" eb="25">
      <t>ウツ</t>
    </rPh>
    <phoneticPr fontId="3"/>
  </si>
  <si>
    <t>※下表「主な取消事由及び取消日」の添付書類を参照してください。</t>
    <rPh sb="1" eb="3">
      <t>カヒョウ</t>
    </rPh>
    <rPh sb="4" eb="5">
      <t>オモ</t>
    </rPh>
    <rPh sb="6" eb="8">
      <t>トリケシ</t>
    </rPh>
    <rPh sb="8" eb="10">
      <t>ジユウ</t>
    </rPh>
    <rPh sb="10" eb="11">
      <t>オヨ</t>
    </rPh>
    <rPh sb="12" eb="14">
      <t>トリケシ</t>
    </rPh>
    <rPh sb="14" eb="15">
      <t>ビ</t>
    </rPh>
    <rPh sb="17" eb="19">
      <t>テンプ</t>
    </rPh>
    <rPh sb="19" eb="21">
      <t>ショルイ</t>
    </rPh>
    <rPh sb="22" eb="24">
      <t>サンショウ</t>
    </rPh>
    <phoneticPr fontId="3"/>
  </si>
  <si>
    <t>③</t>
    <phoneticPr fontId="3"/>
  </si>
  <si>
    <t>国民年金第3号被保険者関係届（原本2部＋被扶養者申告書の写し＋組合員マスター内容カードの写し）</t>
    <rPh sb="7" eb="11">
      <t>ヒホケンシャ</t>
    </rPh>
    <rPh sb="11" eb="13">
      <t>カンケイ</t>
    </rPh>
    <rPh sb="20" eb="24">
      <t>ヒフヨウシャ</t>
    </rPh>
    <rPh sb="24" eb="27">
      <t>シンコクショ</t>
    </rPh>
    <rPh sb="28" eb="29">
      <t>ウツ</t>
    </rPh>
    <rPh sb="31" eb="34">
      <t>クミアイイン</t>
    </rPh>
    <rPh sb="38" eb="40">
      <t>ナイヨウ</t>
    </rPh>
    <rPh sb="44" eb="45">
      <t>ウツ</t>
    </rPh>
    <phoneticPr fontId="3"/>
  </si>
  <si>
    <t>被扶養配偶者の認定取消をする際に「被扶養者申告書」と一緒に提出してください。</t>
    <rPh sb="0" eb="3">
      <t>ヒフヨウ</t>
    </rPh>
    <rPh sb="3" eb="6">
      <t>ハイグウシャ</t>
    </rPh>
    <rPh sb="7" eb="9">
      <t>ニンテイ</t>
    </rPh>
    <rPh sb="9" eb="11">
      <t>トリケシ</t>
    </rPh>
    <rPh sb="14" eb="15">
      <t>サイ</t>
    </rPh>
    <rPh sb="17" eb="21">
      <t>ヒフヨウシャ</t>
    </rPh>
    <rPh sb="21" eb="24">
      <t>シンコクショ</t>
    </rPh>
    <rPh sb="26" eb="28">
      <t>イッショ</t>
    </rPh>
    <rPh sb="29" eb="31">
      <t>テイシュツ</t>
    </rPh>
    <phoneticPr fontId="3"/>
  </si>
  <si>
    <t>　※詳細については、国民年金第3号被保険者関係届様式内の説明を参照してください。</t>
    <rPh sb="2" eb="4">
      <t>ショウサイ</t>
    </rPh>
    <rPh sb="10" eb="12">
      <t>コクミン</t>
    </rPh>
    <rPh sb="12" eb="14">
      <t>ネンキン</t>
    </rPh>
    <rPh sb="14" eb="15">
      <t>ダイ</t>
    </rPh>
    <rPh sb="16" eb="17">
      <t>ゴウ</t>
    </rPh>
    <rPh sb="17" eb="21">
      <t>ヒホケンシャ</t>
    </rPh>
    <rPh sb="21" eb="23">
      <t>カンケイ</t>
    </rPh>
    <rPh sb="23" eb="24">
      <t>トドケ</t>
    </rPh>
    <rPh sb="24" eb="27">
      <t>ヨウシキナイ</t>
    </rPh>
    <rPh sb="28" eb="30">
      <t>セツメイ</t>
    </rPh>
    <rPh sb="31" eb="33">
      <t>サンショウ</t>
    </rPh>
    <phoneticPr fontId="3"/>
  </si>
  <si>
    <t>なお、総務事務システム対象所属の方については、総務事務センターへ提出してください。</t>
    <rPh sb="32" eb="34">
      <t>テイシュツ</t>
    </rPh>
    <phoneticPr fontId="3"/>
  </si>
  <si>
    <t>不要（理由欄に死亡日を記入）
なお、別途家族埋葬料の請求ができます。</t>
    <rPh sb="0" eb="2">
      <t>フヨウ</t>
    </rPh>
    <rPh sb="3" eb="5">
      <t>リユウ</t>
    </rPh>
    <rPh sb="5" eb="6">
      <t>ラン</t>
    </rPh>
    <rPh sb="7" eb="10">
      <t>シボウビ</t>
    </rPh>
    <rPh sb="11" eb="13">
      <t>キニュウ</t>
    </rPh>
    <rPh sb="18" eb="20">
      <t>ベット</t>
    </rPh>
    <rPh sb="20" eb="25">
      <t>カゾクマイソウリョウ</t>
    </rPh>
    <rPh sb="26" eb="28">
      <t>セイキュウ</t>
    </rPh>
    <phoneticPr fontId="3"/>
  </si>
  <si>
    <t>-</t>
    <phoneticPr fontId="3"/>
  </si>
  <si>
    <t>後期高齢者医療制度加入日
（75歳の誕生日）</t>
    <rPh sb="16" eb="17">
      <t>サイ</t>
    </rPh>
    <rPh sb="18" eb="21">
      <t>タンジョウビ</t>
    </rPh>
    <phoneticPr fontId="3"/>
  </si>
  <si>
    <t>・年金、恩給等決定（改定）通知書等の写し
・原則、雇用契約書（月々の収入額、雇用期間がわかるもの）、月々の給与明細書の写し又は給与支給証明書
・その他所得の増額がわかるもの（雇用保険受給等）</t>
    <rPh sb="1" eb="3">
      <t>ネンキン</t>
    </rPh>
    <rPh sb="4" eb="7">
      <t>オンキュウトウ</t>
    </rPh>
    <rPh sb="7" eb="9">
      <t>ケッテイ</t>
    </rPh>
    <rPh sb="10" eb="12">
      <t>カイテイ</t>
    </rPh>
    <rPh sb="13" eb="16">
      <t>ツウチショ</t>
    </rPh>
    <rPh sb="16" eb="17">
      <t>トウ</t>
    </rPh>
    <rPh sb="18" eb="19">
      <t>ウツ</t>
    </rPh>
    <rPh sb="22" eb="24">
      <t>ゲンソク</t>
    </rPh>
    <rPh sb="25" eb="27">
      <t>コヨウ</t>
    </rPh>
    <rPh sb="27" eb="29">
      <t>ケイヤク</t>
    </rPh>
    <rPh sb="29" eb="30">
      <t>ショ</t>
    </rPh>
    <rPh sb="31" eb="33">
      <t>ツキヅキ</t>
    </rPh>
    <rPh sb="34" eb="36">
      <t>シュウニュウ</t>
    </rPh>
    <rPh sb="36" eb="37">
      <t>ガク</t>
    </rPh>
    <rPh sb="38" eb="40">
      <t>コヨウ</t>
    </rPh>
    <rPh sb="40" eb="42">
      <t>キカン</t>
    </rPh>
    <rPh sb="50" eb="52">
      <t>ツキヅキ</t>
    </rPh>
    <rPh sb="53" eb="55">
      <t>キュウヨ</t>
    </rPh>
    <rPh sb="55" eb="58">
      <t>メイサイショ</t>
    </rPh>
    <rPh sb="59" eb="60">
      <t>ウツ</t>
    </rPh>
    <rPh sb="61" eb="62">
      <t>マタ</t>
    </rPh>
    <rPh sb="63" eb="65">
      <t>キュウヨ</t>
    </rPh>
    <rPh sb="65" eb="67">
      <t>シキュウ</t>
    </rPh>
    <rPh sb="67" eb="70">
      <t>ショウメイショ</t>
    </rPh>
    <rPh sb="74" eb="75">
      <t>タ</t>
    </rPh>
    <rPh sb="75" eb="77">
      <t>ショトク</t>
    </rPh>
    <rPh sb="78" eb="80">
      <t>ゾウガク</t>
    </rPh>
    <rPh sb="89" eb="91">
      <t>ホケン</t>
    </rPh>
    <rPh sb="91" eb="93">
      <t>ジュキュウ</t>
    </rPh>
    <rPh sb="93" eb="94">
      <t>ナド</t>
    </rPh>
    <phoneticPr fontId="3"/>
  </si>
  <si>
    <t>所属所を経由して愛知支部に提出してください。</t>
    <rPh sb="0" eb="2">
      <t>ショゾク</t>
    </rPh>
    <rPh sb="2" eb="3">
      <t>ショ</t>
    </rPh>
    <rPh sb="8" eb="10">
      <t>アイチ</t>
    </rPh>
    <rPh sb="10" eb="12">
      <t>シブ</t>
    </rPh>
    <phoneticPr fontId="3"/>
  </si>
  <si>
    <t>丸の内小学校</t>
    <rPh sb="3" eb="6">
      <t>ショウガッコウ</t>
    </rPh>
    <phoneticPr fontId="3"/>
  </si>
  <si>
    <t>南知多中学校</t>
    <rPh sb="0" eb="1">
      <t>ミナミ</t>
    </rPh>
    <rPh sb="1" eb="3">
      <t>チタ</t>
    </rPh>
    <rPh sb="3" eb="6">
      <t>チュウガッコウ</t>
    </rPh>
    <phoneticPr fontId="3"/>
  </si>
  <si>
    <t>中川青和高等学校</t>
    <rPh sb="2" eb="4">
      <t>セイワ</t>
    </rPh>
    <phoneticPr fontId="3"/>
  </si>
  <si>
    <t>春日井泉高等学校</t>
    <rPh sb="3" eb="4">
      <t>イズミ</t>
    </rPh>
    <phoneticPr fontId="3"/>
  </si>
  <si>
    <t>犬山総合高等学校</t>
    <rPh sb="2" eb="4">
      <t>ソウゴウ</t>
    </rPh>
    <phoneticPr fontId="3"/>
  </si>
  <si>
    <t>稲沢高等学校</t>
    <rPh sb="0" eb="2">
      <t>イナザワ</t>
    </rPh>
    <rPh sb="2" eb="4">
      <t>コウトウ</t>
    </rPh>
    <rPh sb="4" eb="6">
      <t>ガッコウ</t>
    </rPh>
    <phoneticPr fontId="3"/>
  </si>
  <si>
    <t>一宮西高等学校</t>
    <rPh sb="0" eb="2">
      <t>イチノミヤ</t>
    </rPh>
    <rPh sb="2" eb="3">
      <t>ニシ</t>
    </rPh>
    <rPh sb="3" eb="7">
      <t>コウトウガッコウ</t>
    </rPh>
    <phoneticPr fontId="3"/>
  </si>
  <si>
    <t>稲沢東高等学校</t>
    <rPh sb="0" eb="2">
      <t>イナザワ</t>
    </rPh>
    <rPh sb="2" eb="3">
      <t>ヒガシ</t>
    </rPh>
    <rPh sb="3" eb="7">
      <t>コウトウガッコウ</t>
    </rPh>
    <phoneticPr fontId="3"/>
  </si>
  <si>
    <t>尾西高等学校</t>
    <rPh sb="0" eb="2">
      <t>ビサイ</t>
    </rPh>
    <rPh sb="2" eb="6">
      <t>コウトウガッコウ</t>
    </rPh>
    <phoneticPr fontId="3"/>
  </si>
  <si>
    <t>稲沢緑風館高等学校</t>
    <rPh sb="0" eb="2">
      <t>イナザワ</t>
    </rPh>
    <rPh sb="2" eb="4">
      <t>リョクフウ</t>
    </rPh>
    <rPh sb="4" eb="5">
      <t>カン</t>
    </rPh>
    <rPh sb="5" eb="7">
      <t>コウトウ</t>
    </rPh>
    <rPh sb="7" eb="9">
      <t>ガッコウ</t>
    </rPh>
    <phoneticPr fontId="3"/>
  </si>
  <si>
    <t>御津あおば高等学校</t>
    <phoneticPr fontId="3"/>
  </si>
  <si>
    <t>市立西特別支援学校</t>
    <rPh sb="3" eb="5">
      <t>トクベツ</t>
    </rPh>
    <rPh sb="5" eb="7">
      <t>シエン</t>
    </rPh>
    <phoneticPr fontId="3"/>
  </si>
  <si>
    <t>市立南特別支援学校</t>
    <rPh sb="3" eb="5">
      <t>トクベツ</t>
    </rPh>
    <rPh sb="5" eb="7">
      <t>シエン</t>
    </rPh>
    <phoneticPr fontId="3"/>
  </si>
  <si>
    <t>市立天白特別支援学校</t>
    <rPh sb="4" eb="6">
      <t>トクベツ</t>
    </rPh>
    <rPh sb="6" eb="8">
      <t>シエン</t>
    </rPh>
    <phoneticPr fontId="3"/>
  </si>
  <si>
    <t>市立守山特別支援学校</t>
    <rPh sb="4" eb="6">
      <t>トクベツ</t>
    </rPh>
    <rPh sb="6" eb="8">
      <t>シエン</t>
    </rPh>
    <phoneticPr fontId="3"/>
  </si>
  <si>
    <t>あいちの学び推進課</t>
    <rPh sb="4" eb="5">
      <t>マナ</t>
    </rPh>
    <rPh sb="6" eb="9">
      <t>スイシンカ</t>
    </rPh>
    <phoneticPr fontId="3"/>
  </si>
  <si>
    <r>
      <rPr>
        <b/>
        <sz val="12"/>
        <color rgb="FFFF0000"/>
        <rFont val="ＭＳ Ｐゴシック"/>
        <family val="3"/>
        <charset val="128"/>
        <scheme val="minor"/>
      </rPr>
      <t>入力漏れはありませんか？　</t>
    </r>
    <r>
      <rPr>
        <sz val="11"/>
        <color theme="1"/>
        <rFont val="ＭＳ Ｐゴシック"/>
        <family val="3"/>
        <charset val="128"/>
        <scheme val="minor"/>
      </rPr>
      <t xml:space="preserve">
黄色のセルは入力が必要な項目です。
もう一度上から確認してください。</t>
    </r>
    <phoneticPr fontId="3"/>
  </si>
  <si>
    <t>組合員住所</t>
    <rPh sb="0" eb="3">
      <t>ｋｍ</t>
    </rPh>
    <rPh sb="3" eb="5">
      <t>ジュウショ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</si>
</sst>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0_ "/>
    <numFmt numFmtId="177" formatCode="####"/>
    <numFmt numFmtId="178" formatCode="0000000000"/>
    <numFmt numFmtId="179" formatCode="00000"/>
    <numFmt numFmtId="180" formatCode="000&quot;-&quot;0000"/>
    <numFmt numFmtId="181" formatCode="[$-411]ggge&quot;年&quot;m&quot;月&quot;d&quot;日&quot;;@"/>
    <numFmt numFmtId="182" formatCode="0&quot;万円&quot;"/>
    <numFmt numFmtId="183" formatCode="[$-411]ge\.m\.d;@"/>
    <numFmt numFmtId="184" formatCode="0&quot;歳&quot;"/>
    <numFmt numFmtId="185" formatCode="00000000"/>
  </numFmts>
  <fonts count="60">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明朝"/>
      <family val="1"/>
      <charset val="128"/>
    </font>
    <font>
      <sz val="12"/>
      <name val="ＭＳ 明朝"/>
      <family val="1"/>
      <charset val="128"/>
    </font>
    <font>
      <sz val="10"/>
      <name val="ＭＳ 明朝"/>
      <family val="1"/>
      <charset val="128"/>
    </font>
    <font>
      <sz val="8"/>
      <name val="ＭＳ 明朝"/>
      <family val="1"/>
      <charset val="128"/>
    </font>
    <font>
      <sz val="14"/>
      <name val="ＭＳ 明朝"/>
      <family val="1"/>
      <charset val="128"/>
    </font>
    <font>
      <sz val="7.5"/>
      <name val="ＭＳ 明朝"/>
      <family val="1"/>
      <charset val="128"/>
    </font>
    <font>
      <sz val="16"/>
      <name val="ＭＳ 明朝"/>
      <family val="1"/>
      <charset val="128"/>
    </font>
    <font>
      <sz val="11"/>
      <name val="ＭＳ 明朝"/>
      <family val="1"/>
      <charset val="128"/>
    </font>
    <font>
      <sz val="7"/>
      <name val="ＭＳ 明朝"/>
      <family val="1"/>
      <charset val="128"/>
    </font>
    <font>
      <sz val="9"/>
      <name val="ＭＳ 明朝"/>
      <family val="1"/>
      <charset val="128"/>
    </font>
    <font>
      <u/>
      <sz val="11"/>
      <color indexed="12"/>
      <name val="ＭＳ Ｐゴシック"/>
      <family val="3"/>
      <charset val="128"/>
    </font>
    <font>
      <sz val="11"/>
      <name val="ＭＳ ゴシック"/>
      <family val="3"/>
      <charset val="128"/>
    </font>
    <font>
      <sz val="11"/>
      <color indexed="10"/>
      <name val="ＭＳ 明朝"/>
      <family val="1"/>
      <charset val="128"/>
    </font>
    <font>
      <sz val="11"/>
      <name val="HG丸ｺﾞｼｯｸM-PRO"/>
      <family val="3"/>
      <charset val="128"/>
    </font>
    <font>
      <b/>
      <sz val="12"/>
      <name val="HG丸ｺﾞｼｯｸM-PRO"/>
      <family val="3"/>
      <charset val="128"/>
    </font>
    <font>
      <sz val="10"/>
      <name val="HG丸ｺﾞｼｯｸM-PRO"/>
      <family val="3"/>
      <charset val="128"/>
    </font>
    <font>
      <sz val="9"/>
      <name val="HG丸ｺﾞｼｯｸM-PRO"/>
      <family val="3"/>
      <charset val="128"/>
    </font>
    <font>
      <sz val="14"/>
      <name val="HG丸ｺﾞｼｯｸM-PRO"/>
      <family val="3"/>
      <charset val="128"/>
    </font>
    <font>
      <sz val="8"/>
      <name val="HG丸ｺﾞｼｯｸM-PRO"/>
      <family val="3"/>
      <charset val="128"/>
    </font>
    <font>
      <u/>
      <sz val="11"/>
      <color indexed="12"/>
      <name val="HG丸ｺﾞｼｯｸM-PRO"/>
      <family val="3"/>
      <charset val="128"/>
    </font>
    <font>
      <b/>
      <sz val="11"/>
      <name val="HG丸ｺﾞｼｯｸM-PRO"/>
      <family val="3"/>
      <charset val="128"/>
    </font>
    <font>
      <b/>
      <sz val="10"/>
      <name val="ＭＳ 明朝"/>
      <family val="1"/>
      <charset val="128"/>
    </font>
    <font>
      <sz val="8"/>
      <color indexed="10"/>
      <name val="ＭＳ 明朝"/>
      <family val="1"/>
      <charset val="128"/>
    </font>
    <font>
      <b/>
      <sz val="14"/>
      <name val="ＭＳ 明朝"/>
      <family val="1"/>
      <charset val="128"/>
    </font>
    <font>
      <b/>
      <sz val="12"/>
      <name val="ＭＳ 明朝"/>
      <family val="1"/>
      <charset val="128"/>
    </font>
    <font>
      <b/>
      <sz val="16"/>
      <name val="ＭＳ 明朝"/>
      <family val="1"/>
      <charset val="128"/>
    </font>
    <font>
      <b/>
      <sz val="8"/>
      <name val="ＭＳ 明朝"/>
      <family val="1"/>
      <charset val="128"/>
    </font>
    <font>
      <sz val="5.5"/>
      <name val="ＭＳ 明朝"/>
      <family val="1"/>
      <charset val="128"/>
    </font>
    <font>
      <b/>
      <sz val="14"/>
      <color indexed="10"/>
      <name val="ＭＳ 明朝"/>
      <family val="1"/>
      <charset val="128"/>
    </font>
    <font>
      <b/>
      <sz val="12"/>
      <color indexed="10"/>
      <name val="ＭＳ 明朝"/>
      <family val="1"/>
      <charset val="128"/>
    </font>
    <font>
      <sz val="11"/>
      <color theme="1"/>
      <name val="ＭＳ Ｐゴシック"/>
      <family val="3"/>
      <charset val="128"/>
      <scheme val="minor"/>
    </font>
    <font>
      <sz val="11"/>
      <name val="ＭＳ Ｐゴシック"/>
      <family val="3"/>
      <charset val="128"/>
      <scheme val="minor"/>
    </font>
    <font>
      <sz val="11"/>
      <color theme="0" tint="-0.14996795556505021"/>
      <name val="ＭＳ Ｐゴシック"/>
      <family val="3"/>
      <charset val="128"/>
      <scheme val="minor"/>
    </font>
    <font>
      <sz val="11"/>
      <color rgb="FFFF0000"/>
      <name val="ＭＳ Ｐゴシック"/>
      <family val="3"/>
      <charset val="128"/>
      <scheme val="minor"/>
    </font>
    <font>
      <sz val="8"/>
      <name val="ＭＳ Ｐゴシック"/>
      <family val="3"/>
      <charset val="128"/>
      <scheme val="minor"/>
    </font>
    <font>
      <b/>
      <sz val="9"/>
      <color indexed="81"/>
      <name val="ＭＳ Ｐゴシック"/>
      <family val="3"/>
      <charset val="128"/>
    </font>
    <font>
      <b/>
      <sz val="14"/>
      <name val="HGPｺﾞｼｯｸE"/>
      <family val="3"/>
      <charset val="128"/>
    </font>
    <font>
      <sz val="12"/>
      <color theme="1"/>
      <name val="ＭＳ 明朝"/>
      <family val="1"/>
      <charset val="128"/>
    </font>
    <font>
      <sz val="11"/>
      <color indexed="81"/>
      <name val="ＭＳ Ｐゴシック"/>
      <family val="3"/>
      <charset val="128"/>
    </font>
    <font>
      <sz val="10"/>
      <color theme="1"/>
      <name val="ＭＳ Ｐゴシック"/>
      <family val="3"/>
      <charset val="128"/>
      <scheme val="minor"/>
    </font>
    <font>
      <sz val="11"/>
      <color theme="0"/>
      <name val="ＭＳ Ｐゴシック"/>
      <family val="3"/>
      <charset val="128"/>
      <scheme val="minor"/>
    </font>
    <font>
      <sz val="10.5"/>
      <name val="HG丸ｺﾞｼｯｸM-PRO"/>
      <family val="3"/>
      <charset val="128"/>
    </font>
    <font>
      <sz val="10"/>
      <name val="ＭＳ Ｐゴシック"/>
      <family val="3"/>
      <charset val="128"/>
      <scheme val="minor"/>
    </font>
    <font>
      <sz val="10"/>
      <color indexed="10"/>
      <name val="ＭＳ Ｐゴシック"/>
      <family val="3"/>
      <charset val="128"/>
      <scheme val="major"/>
    </font>
    <font>
      <sz val="8"/>
      <color rgb="FFFF0000"/>
      <name val="ＭＳ 明朝"/>
      <family val="1"/>
      <charset val="128"/>
    </font>
    <font>
      <sz val="8"/>
      <color theme="1"/>
      <name val="ＭＳ Ｐゴシック"/>
      <family val="3"/>
      <charset val="128"/>
      <scheme val="minor"/>
    </font>
    <font>
      <sz val="9"/>
      <color indexed="81"/>
      <name val="ＭＳ Ｐゴシック"/>
      <family val="3"/>
      <charset val="128"/>
    </font>
    <font>
      <b/>
      <sz val="16"/>
      <color rgb="FFFF0000"/>
      <name val="ＭＳ 明朝"/>
      <family val="1"/>
      <charset val="128"/>
    </font>
    <font>
      <b/>
      <sz val="14"/>
      <color rgb="FFFF0000"/>
      <name val="ＭＳ 明朝"/>
      <family val="1"/>
      <charset val="128"/>
    </font>
    <font>
      <b/>
      <sz val="11"/>
      <color rgb="FFFF0000"/>
      <name val="ＭＳ 明朝"/>
      <family val="1"/>
      <charset val="128"/>
    </font>
    <font>
      <b/>
      <sz val="12"/>
      <color rgb="FFFF0000"/>
      <name val="ＭＳ 明朝"/>
      <family val="1"/>
      <charset val="128"/>
    </font>
    <font>
      <sz val="18"/>
      <name val="ＭＳ 明朝"/>
      <family val="1"/>
      <charset val="128"/>
    </font>
    <font>
      <b/>
      <u/>
      <sz val="11"/>
      <color indexed="12"/>
      <name val="HG丸ｺﾞｼｯｸM-PRO"/>
      <family val="3"/>
      <charset val="128"/>
    </font>
    <font>
      <u/>
      <sz val="11"/>
      <name val="ＭＳ Ｐゴシック"/>
      <family val="3"/>
      <charset val="128"/>
    </font>
    <font>
      <b/>
      <sz val="12"/>
      <color rgb="FFFF0000"/>
      <name val="ＭＳ Ｐゴシック"/>
      <family val="3"/>
      <charset val="128"/>
      <scheme val="minor"/>
    </font>
    <font>
      <b/>
      <sz val="9"/>
      <color indexed="81"/>
      <name val="MS P ゴシック"/>
      <family val="3"/>
      <charset val="128"/>
    </font>
  </fonts>
  <fills count="2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rgb="FFFFFFCC"/>
      </patternFill>
    </fill>
    <fill>
      <patternFill patternType="solid">
        <fgColor theme="0" tint="-0.14999847407452621"/>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CCFFFF"/>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tint="0.59996337778862885"/>
        <bgColor indexed="64"/>
      </patternFill>
    </fill>
    <fill>
      <patternFill patternType="solid">
        <fgColor theme="5" tint="0.59999389629810485"/>
        <bgColor indexed="64"/>
      </patternFill>
    </fill>
    <fill>
      <patternFill patternType="solid">
        <fgColor theme="9"/>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3" tint="0.59999389629810485"/>
        <bgColor indexed="64"/>
      </patternFill>
    </fill>
  </fills>
  <borders count="21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double">
        <color indexed="64"/>
      </right>
      <top/>
      <bottom/>
      <diagonal/>
    </border>
    <border>
      <left style="thin">
        <color indexed="64"/>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hair">
        <color indexed="64"/>
      </right>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tted">
        <color indexed="23"/>
      </right>
      <top style="thin">
        <color indexed="64"/>
      </top>
      <bottom/>
      <diagonal/>
    </border>
    <border>
      <left style="dotted">
        <color indexed="23"/>
      </left>
      <right style="dotted">
        <color indexed="23"/>
      </right>
      <top style="thin">
        <color indexed="64"/>
      </top>
      <bottom/>
      <diagonal/>
    </border>
    <border>
      <left style="hair">
        <color indexed="64"/>
      </left>
      <right style="dotted">
        <color indexed="23"/>
      </right>
      <top/>
      <bottom/>
      <diagonal/>
    </border>
    <border>
      <left style="dotted">
        <color indexed="23"/>
      </left>
      <right style="dotted">
        <color indexed="23"/>
      </right>
      <top/>
      <bottom/>
      <diagonal/>
    </border>
    <border>
      <left style="hair">
        <color indexed="64"/>
      </left>
      <right style="dotted">
        <color indexed="23"/>
      </right>
      <top/>
      <bottom style="thin">
        <color indexed="64"/>
      </bottom>
      <diagonal/>
    </border>
    <border>
      <left style="dotted">
        <color indexed="23"/>
      </left>
      <right style="dotted">
        <color indexed="23"/>
      </right>
      <top/>
      <bottom style="thin">
        <color indexed="64"/>
      </bottom>
      <diagonal/>
    </border>
    <border>
      <left style="thin">
        <color indexed="64"/>
      </left>
      <right style="hair">
        <color indexed="64"/>
      </right>
      <top/>
      <bottom style="thin">
        <color indexed="64"/>
      </bottom>
      <diagonal/>
    </border>
    <border>
      <left style="dotted">
        <color indexed="23"/>
      </left>
      <right style="hair">
        <color indexed="64"/>
      </right>
      <top style="thin">
        <color indexed="64"/>
      </top>
      <bottom/>
      <diagonal/>
    </border>
    <border>
      <left style="dotted">
        <color indexed="23"/>
      </left>
      <right style="hair">
        <color indexed="64"/>
      </right>
      <top/>
      <bottom/>
      <diagonal/>
    </border>
    <border>
      <left style="dotted">
        <color indexed="23"/>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rgb="FFB2B2B2"/>
      </left>
      <right style="thin">
        <color rgb="FFB2B2B2"/>
      </right>
      <top style="thin">
        <color rgb="FFB2B2B2"/>
      </top>
      <bottom style="thin">
        <color rgb="FFB2B2B2"/>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diagonal/>
    </border>
    <border>
      <left style="hair">
        <color indexed="64"/>
      </left>
      <right style="hair">
        <color indexed="64"/>
      </right>
      <top style="thin">
        <color indexed="64"/>
      </top>
      <bottom style="thin">
        <color indexed="64"/>
      </bottom>
      <diagonal/>
    </border>
    <border diagonalUp="1">
      <left/>
      <right/>
      <top style="thin">
        <color indexed="64"/>
      </top>
      <bottom/>
      <diagonal style="thin">
        <color indexed="64"/>
      </diagonal>
    </border>
    <border diagonalUp="1">
      <left/>
      <right/>
      <top/>
      <bottom/>
      <diagonal style="thin">
        <color indexed="64"/>
      </diagonal>
    </border>
    <border>
      <left/>
      <right style="hair">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diagonalUp="1">
      <left/>
      <right/>
      <top/>
      <bottom style="medium">
        <color indexed="64"/>
      </bottom>
      <diagonal style="thin">
        <color indexed="64"/>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medium">
        <color indexed="64"/>
      </left>
      <right/>
      <top style="thin">
        <color indexed="64"/>
      </top>
      <bottom style="hair">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hair">
        <color indexed="64"/>
      </left>
      <right style="thin">
        <color indexed="64"/>
      </right>
      <top style="medium">
        <color indexed="64"/>
      </top>
      <bottom style="hair">
        <color indexed="64"/>
      </bottom>
      <diagonal/>
    </border>
    <border diagonalUp="1">
      <left style="medium">
        <color indexed="64"/>
      </left>
      <right style="hair">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bottom style="hair">
        <color indexed="64"/>
      </bottom>
      <diagonal style="thin">
        <color indexed="64"/>
      </diagonal>
    </border>
    <border diagonalUp="1">
      <left/>
      <right style="hair">
        <color indexed="64"/>
      </right>
      <top/>
      <bottom style="hair">
        <color indexed="64"/>
      </bottom>
      <diagonal style="thin">
        <color indexed="64"/>
      </diagonal>
    </border>
    <border diagonalUp="1">
      <left style="hair">
        <color indexed="64"/>
      </left>
      <right style="hair">
        <color indexed="64"/>
      </right>
      <top/>
      <bottom style="hair">
        <color indexed="64"/>
      </bottom>
      <diagonal style="thin">
        <color indexed="64"/>
      </diagonal>
    </border>
    <border diagonalUp="1">
      <left style="medium">
        <color indexed="64"/>
      </left>
      <right/>
      <top/>
      <bottom/>
      <diagonal style="thin">
        <color indexed="64"/>
      </diagonal>
    </border>
    <border diagonalUp="1">
      <left style="hair">
        <color indexed="64"/>
      </left>
      <right style="hair">
        <color indexed="64"/>
      </right>
      <top/>
      <bottom/>
      <diagonal style="thin">
        <color indexed="64"/>
      </diagonal>
    </border>
    <border diagonalUp="1">
      <left style="hair">
        <color indexed="64"/>
      </left>
      <right style="hair">
        <color indexed="64"/>
      </right>
      <top style="hair">
        <color indexed="64"/>
      </top>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style="hair">
        <color indexed="64"/>
      </left>
      <right/>
      <top style="hair">
        <color indexed="64"/>
      </top>
      <bottom/>
      <diagonal style="thin">
        <color indexed="64"/>
      </diagonal>
    </border>
    <border diagonalUp="1">
      <left/>
      <right/>
      <top style="hair">
        <color indexed="64"/>
      </top>
      <bottom/>
      <diagonal style="thin">
        <color indexed="64"/>
      </diagonal>
    </border>
    <border diagonalUp="1">
      <left style="medium">
        <color indexed="64"/>
      </left>
      <right/>
      <top style="hair">
        <color indexed="64"/>
      </top>
      <bottom/>
      <diagonal style="thin">
        <color indexed="64"/>
      </diagonal>
    </border>
    <border diagonalUp="1">
      <left/>
      <right style="thin">
        <color indexed="64"/>
      </right>
      <top style="hair">
        <color indexed="64"/>
      </top>
      <bottom/>
      <diagonal style="thin">
        <color indexed="64"/>
      </diagonal>
    </border>
    <border diagonalUp="1">
      <left style="thin">
        <color indexed="64"/>
      </left>
      <right/>
      <top style="hair">
        <color indexed="64"/>
      </top>
      <bottom/>
      <diagonal style="thin">
        <color indexed="64"/>
      </diagonal>
    </border>
    <border diagonalUp="1">
      <left/>
      <right style="medium">
        <color indexed="64"/>
      </right>
      <top style="hair">
        <color indexed="64"/>
      </top>
      <bottom/>
      <diagonal style="thin">
        <color indexed="64"/>
      </diagonal>
    </border>
    <border diagonalUp="1">
      <left/>
      <right style="thin">
        <color indexed="64"/>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thin">
        <color indexed="64"/>
      </right>
      <top/>
      <bottom style="hair">
        <color indexed="64"/>
      </bottom>
      <diagonal style="thin">
        <color indexed="64"/>
      </diagonal>
    </border>
    <border diagonalUp="1">
      <left style="medium">
        <color indexed="64"/>
      </left>
      <right/>
      <top style="hair">
        <color indexed="64"/>
      </top>
      <bottom style="hair">
        <color indexed="64"/>
      </bottom>
      <diagonal style="thin">
        <color indexed="64"/>
      </diagonal>
    </border>
    <border diagonalUp="1">
      <left style="hair">
        <color indexed="64"/>
      </left>
      <right style="thin">
        <color indexed="64"/>
      </right>
      <top style="hair">
        <color indexed="64"/>
      </top>
      <bottom/>
      <diagonal style="thin">
        <color indexed="64"/>
      </diagonal>
    </border>
    <border diagonalUp="1">
      <left style="hair">
        <color indexed="64"/>
      </left>
      <right style="hair">
        <color indexed="64"/>
      </right>
      <top style="hair">
        <color indexed="64"/>
      </top>
      <bottom style="medium">
        <color indexed="64"/>
      </bottom>
      <diagonal style="thin">
        <color indexed="64"/>
      </diagonal>
    </border>
    <border diagonalUp="1">
      <left style="hair">
        <color indexed="64"/>
      </left>
      <right/>
      <top style="hair">
        <color indexed="64"/>
      </top>
      <bottom style="medium">
        <color indexed="64"/>
      </bottom>
      <diagonal style="thin">
        <color indexed="64"/>
      </diagonal>
    </border>
    <border>
      <left style="medium">
        <color indexed="64"/>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diagonalUp="1">
      <left style="medium">
        <color indexed="64"/>
      </left>
      <right style="hair">
        <color indexed="64"/>
      </right>
      <top style="thin">
        <color indexed="64"/>
      </top>
      <bottom style="thin">
        <color indexed="64"/>
      </bottom>
      <diagonal style="thin">
        <color indexed="64"/>
      </diagonal>
    </border>
    <border diagonalUp="1">
      <left/>
      <right style="hair">
        <color indexed="64"/>
      </right>
      <top style="thin">
        <color indexed="64"/>
      </top>
      <bottom style="thin">
        <color indexed="64"/>
      </bottom>
      <diagonal style="thin">
        <color indexed="64"/>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hair">
        <color indexed="64"/>
      </right>
      <top style="thin">
        <color indexed="64"/>
      </top>
      <bottom/>
      <diagonal/>
    </border>
    <border diagonalUp="1">
      <left style="medium">
        <color indexed="64"/>
      </left>
      <right style="hair">
        <color indexed="64"/>
      </right>
      <top/>
      <bottom style="hair">
        <color indexed="64"/>
      </bottom>
      <diagonal style="thin">
        <color indexed="64"/>
      </diagonal>
    </border>
    <border diagonalUp="1">
      <left style="hair">
        <color indexed="64"/>
      </left>
      <right style="thin">
        <color indexed="64"/>
      </right>
      <top/>
      <bottom style="hair">
        <color indexed="64"/>
      </bottom>
      <diagonal style="thin">
        <color indexed="64"/>
      </diagonal>
    </border>
    <border diagonalUp="1">
      <left style="hair">
        <color indexed="64"/>
      </left>
      <right/>
      <top/>
      <bottom style="hair">
        <color indexed="64"/>
      </bottom>
      <diagonal style="thin">
        <color indexed="64"/>
      </diagonal>
    </border>
    <border>
      <left/>
      <right style="hair">
        <color indexed="64"/>
      </right>
      <top style="hair">
        <color indexed="64"/>
      </top>
      <bottom style="medium">
        <color indexed="64"/>
      </bottom>
      <diagonal/>
    </border>
    <border>
      <left/>
      <right/>
      <top style="hair">
        <color indexed="64"/>
      </top>
      <bottom style="medium">
        <color indexed="64"/>
      </bottom>
      <diagonal/>
    </border>
    <border diagonalUp="1">
      <left style="hair">
        <color indexed="64"/>
      </left>
      <right style="hair">
        <color indexed="64"/>
      </right>
      <top style="thin">
        <color indexed="64"/>
      </top>
      <bottom/>
      <diagonal style="thin">
        <color indexed="64"/>
      </diagonal>
    </border>
    <border diagonalUp="1">
      <left style="hair">
        <color indexed="64"/>
      </left>
      <right style="thin">
        <color indexed="64"/>
      </right>
      <top style="thin">
        <color indexed="64"/>
      </top>
      <bottom/>
      <diagonal style="thin">
        <color indexed="64"/>
      </diagonal>
    </border>
    <border diagonalUp="1">
      <left/>
      <right style="hair">
        <color indexed="64"/>
      </right>
      <top style="thin">
        <color indexed="64"/>
      </top>
      <bottom/>
      <diagonal style="thin">
        <color indexed="64"/>
      </diagonal>
    </border>
    <border diagonalUp="1">
      <left style="hair">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hair">
        <color indexed="64"/>
      </left>
      <right style="hair">
        <color indexed="64"/>
      </right>
      <top/>
      <bottom style="thin">
        <color indexed="64"/>
      </bottom>
      <diagonal style="thin">
        <color indexed="64"/>
      </diagonal>
    </border>
    <border diagonalUp="1">
      <left style="hair">
        <color indexed="64"/>
      </left>
      <right/>
      <top style="hair">
        <color indexed="64"/>
      </top>
      <bottom style="thin">
        <color indexed="64"/>
      </bottom>
      <diagonal style="thin">
        <color indexed="64"/>
      </diagonal>
    </border>
    <border diagonalUp="1">
      <left/>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hair">
        <color indexed="64"/>
      </left>
      <right style="thin">
        <color indexed="64"/>
      </right>
      <top/>
      <bottom style="thin">
        <color indexed="64"/>
      </bottom>
      <diagonal style="thin">
        <color indexed="64"/>
      </diagonal>
    </border>
    <border diagonalUp="1">
      <left/>
      <right style="hair">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hair">
        <color indexed="64"/>
      </left>
      <right style="hair">
        <color indexed="64"/>
      </right>
      <top style="hair">
        <color indexed="64"/>
      </top>
      <bottom style="thin">
        <color indexed="64"/>
      </bottom>
      <diagonal style="hair">
        <color indexed="64"/>
      </diagonal>
    </border>
    <border diagonalUp="1">
      <left/>
      <right/>
      <top style="hair">
        <color indexed="64"/>
      </top>
      <bottom style="thin">
        <color indexed="64"/>
      </bottom>
      <diagonal style="hair">
        <color indexed="64"/>
      </diagonal>
    </border>
    <border diagonalUp="1">
      <left/>
      <right style="hair">
        <color indexed="64"/>
      </right>
      <top style="hair">
        <color indexed="64"/>
      </top>
      <bottom style="thin">
        <color indexed="64"/>
      </bottom>
      <diagonal style="hair">
        <color indexed="64"/>
      </diagonal>
    </border>
    <border>
      <left style="thin">
        <color indexed="64"/>
      </left>
      <right style="hair">
        <color indexed="64"/>
      </right>
      <top style="thin">
        <color indexed="64"/>
      </top>
      <bottom style="thin">
        <color indexed="64"/>
      </bottom>
      <diagonal/>
    </border>
    <border diagonalUp="1">
      <left style="thin">
        <color indexed="64"/>
      </left>
      <right style="hair">
        <color indexed="64"/>
      </right>
      <top style="thin">
        <color indexed="64"/>
      </top>
      <bottom/>
      <diagonal style="thin">
        <color indexed="64"/>
      </diagonal>
    </border>
    <border diagonalUp="1">
      <left style="thin">
        <color indexed="64"/>
      </left>
      <right style="hair">
        <color indexed="64"/>
      </right>
      <top/>
      <bottom style="thin">
        <color indexed="64"/>
      </bottom>
      <diagonal style="thin">
        <color indexed="64"/>
      </diagonal>
    </border>
    <border diagonalUp="1">
      <left style="thin">
        <color indexed="64"/>
      </left>
      <right style="hair">
        <color indexed="64"/>
      </right>
      <top style="thin">
        <color indexed="64"/>
      </top>
      <bottom style="thin">
        <color indexed="64"/>
      </bottom>
      <diagonal style="thin">
        <color indexed="64"/>
      </diagonal>
    </border>
    <border>
      <left/>
      <right style="medium">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top style="hair">
        <color indexed="64"/>
      </top>
      <bottom style="thin">
        <color indexed="64"/>
      </bottom>
      <diagonal/>
    </border>
    <border>
      <left style="double">
        <color indexed="64"/>
      </left>
      <right style="thin">
        <color indexed="64"/>
      </right>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s>
  <cellStyleXfs count="7">
    <xf numFmtId="0" fontId="0" fillId="0" borderId="0"/>
    <xf numFmtId="0" fontId="14" fillId="0" borderId="0" applyNumberFormat="0" applyFill="0" applyBorder="0" applyAlignment="0" applyProtection="0">
      <alignment vertical="top"/>
      <protection locked="0"/>
    </xf>
    <xf numFmtId="6" fontId="2" fillId="0" borderId="0" applyFont="0" applyFill="0" applyBorder="0" applyAlignment="0" applyProtection="0"/>
    <xf numFmtId="0" fontId="2" fillId="0" borderId="0">
      <alignment vertical="center"/>
    </xf>
    <xf numFmtId="0" fontId="34" fillId="0" borderId="0">
      <alignment vertical="center"/>
    </xf>
    <xf numFmtId="0" fontId="1" fillId="6" borderId="98" applyNumberFormat="0" applyFont="0" applyAlignment="0" applyProtection="0">
      <alignment vertical="center"/>
    </xf>
    <xf numFmtId="0" fontId="1" fillId="0" borderId="0">
      <alignment vertical="center"/>
    </xf>
  </cellStyleXfs>
  <cellXfs count="1953">
    <xf numFmtId="0" fontId="0" fillId="0" borderId="0" xfId="0"/>
    <xf numFmtId="0" fontId="15" fillId="0" borderId="1" xfId="3" applyFont="1" applyBorder="1" applyAlignment="1">
      <alignment horizontal="left" vertical="center"/>
    </xf>
    <xf numFmtId="0" fontId="15" fillId="0" borderId="0" xfId="3" applyFont="1" applyAlignment="1">
      <alignment horizontal="left" vertical="center"/>
    </xf>
    <xf numFmtId="0" fontId="6" fillId="0" borderId="0" xfId="0" applyFont="1" applyAlignment="1">
      <alignment vertical="center"/>
    </xf>
    <xf numFmtId="0" fontId="11" fillId="0" borderId="0" xfId="0" applyFont="1"/>
    <xf numFmtId="0" fontId="11" fillId="0" borderId="0" xfId="0" applyFont="1" applyAlignment="1">
      <alignment horizontal="left" wrapText="1"/>
    </xf>
    <xf numFmtId="0" fontId="10" fillId="2" borderId="0" xfId="0" applyFont="1" applyFill="1" applyAlignment="1">
      <alignment horizontal="center" vertical="center"/>
    </xf>
    <xf numFmtId="0" fontId="13" fillId="0" borderId="0" xfId="0" applyFont="1"/>
    <xf numFmtId="0" fontId="4" fillId="2" borderId="0" xfId="0" applyFont="1" applyFill="1" applyAlignment="1">
      <alignment vertical="center"/>
    </xf>
    <xf numFmtId="0" fontId="4" fillId="0" borderId="0" xfId="0" applyFont="1" applyAlignment="1">
      <alignment horizontal="left" vertical="center"/>
    </xf>
    <xf numFmtId="177" fontId="4" fillId="0" borderId="0" xfId="0" applyNumberFormat="1" applyFont="1" applyAlignment="1">
      <alignment horizontal="left" vertical="center"/>
    </xf>
    <xf numFmtId="177" fontId="5"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top" wrapText="1"/>
    </xf>
    <xf numFmtId="0" fontId="6" fillId="0" borderId="9" xfId="0" applyFont="1" applyBorder="1" applyAlignment="1">
      <alignment vertical="center"/>
    </xf>
    <xf numFmtId="0" fontId="6" fillId="2" borderId="10"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2" borderId="6" xfId="0" applyFont="1" applyFill="1" applyBorder="1" applyAlignment="1">
      <alignment vertical="center"/>
    </xf>
    <xf numFmtId="0" fontId="6" fillId="2" borderId="4" xfId="0" applyFont="1" applyFill="1" applyBorder="1" applyAlignment="1">
      <alignment vertical="center"/>
    </xf>
    <xf numFmtId="0" fontId="6" fillId="2" borderId="16" xfId="0" applyFont="1" applyFill="1" applyBorder="1" applyAlignment="1">
      <alignment vertical="center"/>
    </xf>
    <xf numFmtId="0" fontId="6" fillId="2" borderId="0" xfId="0" applyFont="1" applyFill="1" applyAlignment="1">
      <alignment vertical="center"/>
    </xf>
    <xf numFmtId="0" fontId="7" fillId="2" borderId="6" xfId="0" applyFont="1" applyFill="1" applyBorder="1" applyAlignment="1">
      <alignment vertical="center" textRotation="255"/>
    </xf>
    <xf numFmtId="0" fontId="7" fillId="2" borderId="0" xfId="0" applyFont="1" applyFill="1" applyAlignment="1">
      <alignment vertical="center" textRotation="255"/>
    </xf>
    <xf numFmtId="0" fontId="7" fillId="2" borderId="4" xfId="0" applyFont="1" applyFill="1" applyBorder="1" applyAlignment="1">
      <alignment vertical="center"/>
    </xf>
    <xf numFmtId="0" fontId="7" fillId="0" borderId="6" xfId="0" applyFont="1" applyBorder="1" applyAlignment="1">
      <alignment vertical="center" textRotation="255"/>
    </xf>
    <xf numFmtId="0" fontId="7" fillId="0" borderId="0" xfId="0" applyFont="1" applyAlignment="1">
      <alignment vertical="center" textRotation="255"/>
    </xf>
    <xf numFmtId="0" fontId="6" fillId="2" borderId="7" xfId="0" applyFont="1" applyFill="1" applyBorder="1" applyAlignment="1">
      <alignment vertical="center"/>
    </xf>
    <xf numFmtId="0" fontId="6" fillId="2" borderId="5" xfId="0" applyFont="1" applyFill="1" applyBorder="1" applyAlignment="1">
      <alignment vertical="center"/>
    </xf>
    <xf numFmtId="0" fontId="5" fillId="2" borderId="5" xfId="0" applyFont="1" applyFill="1" applyBorder="1" applyAlignment="1">
      <alignment horizontal="left" vertical="center"/>
    </xf>
    <xf numFmtId="0" fontId="5" fillId="2" borderId="17" xfId="0" applyFont="1" applyFill="1" applyBorder="1" applyAlignment="1">
      <alignment horizontal="left" vertical="center"/>
    </xf>
    <xf numFmtId="0" fontId="7" fillId="2" borderId="4" xfId="0" applyFont="1" applyFill="1" applyBorder="1" applyAlignment="1">
      <alignment vertical="center" textRotation="255"/>
    </xf>
    <xf numFmtId="0" fontId="7" fillId="2" borderId="7" xfId="0" applyFont="1" applyFill="1" applyBorder="1" applyAlignment="1">
      <alignment vertical="center" textRotation="255"/>
    </xf>
    <xf numFmtId="0" fontId="7" fillId="2" borderId="5" xfId="0" applyFont="1" applyFill="1" applyBorder="1" applyAlignment="1">
      <alignment vertical="center" textRotation="255"/>
    </xf>
    <xf numFmtId="0" fontId="7" fillId="2" borderId="8" xfId="0" applyFont="1" applyFill="1" applyBorder="1" applyAlignment="1">
      <alignment vertical="center" textRotation="255"/>
    </xf>
    <xf numFmtId="0" fontId="5" fillId="0" borderId="0" xfId="0" applyFont="1" applyAlignment="1">
      <alignment horizontal="center" vertical="center"/>
    </xf>
    <xf numFmtId="0" fontId="8" fillId="0" borderId="0" xfId="0" applyFont="1" applyAlignment="1">
      <alignment horizontal="center" vertical="center"/>
    </xf>
    <xf numFmtId="0" fontId="13" fillId="0" borderId="0" xfId="0" applyFont="1" applyAlignment="1">
      <alignment horizontal="center" vertical="center" textRotation="255"/>
    </xf>
    <xf numFmtId="0" fontId="13" fillId="0" borderId="0" xfId="0" applyFont="1" applyAlignment="1">
      <alignment vertical="center" wrapText="1"/>
    </xf>
    <xf numFmtId="0" fontId="7" fillId="0" borderId="5" xfId="0" applyFont="1" applyBorder="1" applyAlignment="1">
      <alignment vertical="center" textRotation="255"/>
    </xf>
    <xf numFmtId="0" fontId="6" fillId="0" borderId="5" xfId="0" applyFont="1" applyBorder="1" applyAlignment="1">
      <alignment horizontal="center" vertical="center" textRotation="255"/>
    </xf>
    <xf numFmtId="0" fontId="5" fillId="0" borderId="5" xfId="0" applyFont="1" applyBorder="1" applyAlignment="1">
      <alignment horizontal="center" vertical="center"/>
    </xf>
    <xf numFmtId="0" fontId="8" fillId="0" borderId="5" xfId="0" applyFont="1" applyBorder="1" applyAlignment="1">
      <alignment horizontal="center" vertical="center"/>
    </xf>
    <xf numFmtId="0" fontId="13" fillId="0" borderId="5" xfId="0" applyFont="1" applyBorder="1" applyAlignment="1">
      <alignment horizontal="center" vertical="center" textRotation="255"/>
    </xf>
    <xf numFmtId="0" fontId="5" fillId="0" borderId="5" xfId="0" applyFont="1" applyBorder="1" applyAlignment="1">
      <alignment vertical="center"/>
    </xf>
    <xf numFmtId="0" fontId="6" fillId="0" borderId="9" xfId="0" applyFont="1" applyBorder="1" applyAlignment="1">
      <alignment horizontal="center" vertical="center" textRotation="255"/>
    </xf>
    <xf numFmtId="0" fontId="5" fillId="2" borderId="0" xfId="0" applyFont="1" applyFill="1"/>
    <xf numFmtId="0" fontId="5" fillId="0" borderId="2" xfId="0" applyFont="1" applyBorder="1" applyAlignment="1">
      <alignment horizontal="center" vertical="center"/>
    </xf>
    <xf numFmtId="0" fontId="5" fillId="0" borderId="15" xfId="0" applyFont="1" applyBorder="1" applyAlignment="1">
      <alignment horizontal="center" vertical="center"/>
    </xf>
    <xf numFmtId="0" fontId="6" fillId="0" borderId="10" xfId="0" applyFont="1" applyBorder="1" applyAlignment="1">
      <alignment horizontal="center" vertical="center" textRotation="255"/>
    </xf>
    <xf numFmtId="0" fontId="5" fillId="0" borderId="16" xfId="0" applyFont="1" applyBorder="1" applyAlignment="1">
      <alignment horizontal="center" vertical="center"/>
    </xf>
    <xf numFmtId="0" fontId="6" fillId="2" borderId="10" xfId="0" applyFont="1" applyFill="1" applyBorder="1" applyAlignment="1">
      <alignment vertical="center"/>
    </xf>
    <xf numFmtId="0" fontId="6" fillId="0" borderId="16" xfId="0" applyFont="1" applyBorder="1" applyAlignment="1">
      <alignment vertical="center"/>
    </xf>
    <xf numFmtId="0" fontId="5" fillId="2" borderId="0" xfId="0" applyFont="1" applyFill="1" applyAlignment="1">
      <alignment vertical="distributed"/>
    </xf>
    <xf numFmtId="0" fontId="6" fillId="2" borderId="11" xfId="0" applyFont="1" applyFill="1" applyBorder="1" applyAlignment="1">
      <alignment vertical="center"/>
    </xf>
    <xf numFmtId="0" fontId="6" fillId="0" borderId="11" xfId="0" applyFont="1" applyBorder="1" applyAlignment="1">
      <alignment vertical="center"/>
    </xf>
    <xf numFmtId="0" fontId="6" fillId="2" borderId="0" xfId="0" applyFont="1" applyFill="1" applyAlignment="1">
      <alignment horizontal="distributed" vertical="distributed"/>
    </xf>
    <xf numFmtId="0" fontId="11" fillId="2" borderId="0" xfId="0" applyFont="1" applyFill="1" applyAlignment="1">
      <alignment vertical="center"/>
    </xf>
    <xf numFmtId="0" fontId="6" fillId="2" borderId="13" xfId="0" applyFont="1" applyFill="1" applyBorder="1" applyAlignment="1">
      <alignment vertical="center"/>
    </xf>
    <xf numFmtId="0" fontId="6" fillId="2" borderId="18" xfId="0" applyFont="1" applyFill="1" applyBorder="1" applyAlignment="1">
      <alignment vertical="center"/>
    </xf>
    <xf numFmtId="0" fontId="6" fillId="0" borderId="18" xfId="0" applyFont="1" applyBorder="1" applyAlignment="1">
      <alignment vertical="center"/>
    </xf>
    <xf numFmtId="0" fontId="6" fillId="2" borderId="19" xfId="0" applyFont="1" applyFill="1" applyBorder="1" applyAlignment="1">
      <alignment vertical="center"/>
    </xf>
    <xf numFmtId="0" fontId="7" fillId="2" borderId="0" xfId="0" applyFont="1" applyFill="1" applyAlignment="1">
      <alignment vertical="center"/>
    </xf>
    <xf numFmtId="176" fontId="9" fillId="2" borderId="0" xfId="0" quotePrefix="1" applyNumberFormat="1" applyFont="1" applyFill="1" applyAlignment="1">
      <alignment vertical="center"/>
    </xf>
    <xf numFmtId="0" fontId="16" fillId="0" borderId="0" xfId="0" applyFont="1" applyAlignment="1">
      <alignment vertical="center"/>
    </xf>
    <xf numFmtId="0" fontId="7" fillId="2" borderId="0" xfId="0" quotePrefix="1" applyFont="1" applyFill="1" applyAlignment="1">
      <alignment horizontal="left" vertical="center"/>
    </xf>
    <xf numFmtId="0" fontId="9" fillId="0" borderId="0" xfId="0" applyFont="1" applyAlignment="1">
      <alignment horizontal="left" vertical="center"/>
    </xf>
    <xf numFmtId="0" fontId="34" fillId="0" borderId="0" xfId="4">
      <alignment vertical="center"/>
    </xf>
    <xf numFmtId="0" fontId="34" fillId="0" borderId="102" xfId="4" applyBorder="1">
      <alignment vertical="center"/>
    </xf>
    <xf numFmtId="0" fontId="34" fillId="0" borderId="103" xfId="4" applyBorder="1">
      <alignment vertical="center"/>
    </xf>
    <xf numFmtId="0" fontId="34" fillId="0" borderId="104" xfId="4" applyBorder="1">
      <alignment vertical="center"/>
    </xf>
    <xf numFmtId="0" fontId="34" fillId="0" borderId="105" xfId="4" applyBorder="1">
      <alignment vertical="center"/>
    </xf>
    <xf numFmtId="0" fontId="34" fillId="0" borderId="106" xfId="4" applyBorder="1">
      <alignment vertical="center"/>
    </xf>
    <xf numFmtId="0" fontId="34" fillId="0" borderId="107" xfId="4" applyBorder="1">
      <alignment vertical="center"/>
    </xf>
    <xf numFmtId="0" fontId="34" fillId="0" borderId="108" xfId="4" applyBorder="1">
      <alignment vertical="center"/>
    </xf>
    <xf numFmtId="0" fontId="34" fillId="0" borderId="109" xfId="4" applyBorder="1">
      <alignment vertical="center"/>
    </xf>
    <xf numFmtId="0" fontId="34" fillId="0" borderId="110" xfId="4" applyBorder="1">
      <alignment vertical="center"/>
    </xf>
    <xf numFmtId="176" fontId="35" fillId="0" borderId="0" xfId="4" quotePrefix="1" applyNumberFormat="1" applyFont="1">
      <alignment vertical="center"/>
    </xf>
    <xf numFmtId="176" fontId="35" fillId="0" borderId="102" xfId="4" quotePrefix="1" applyNumberFormat="1" applyFont="1" applyBorder="1">
      <alignment vertical="center"/>
    </xf>
    <xf numFmtId="0" fontId="35" fillId="0" borderId="103" xfId="4" applyFont="1" applyBorder="1">
      <alignment vertical="center"/>
    </xf>
    <xf numFmtId="176" fontId="35" fillId="0" borderId="0" xfId="4" applyNumberFormat="1" applyFont="1">
      <alignment vertical="center"/>
    </xf>
    <xf numFmtId="176" fontId="35" fillId="0" borderId="104" xfId="4" quotePrefix="1" applyNumberFormat="1" applyFont="1" applyBorder="1">
      <alignment vertical="center"/>
    </xf>
    <xf numFmtId="0" fontId="35" fillId="0" borderId="105" xfId="4" applyFont="1" applyBorder="1">
      <alignment vertical="center"/>
    </xf>
    <xf numFmtId="0" fontId="35" fillId="0" borderId="0" xfId="4" applyFont="1">
      <alignment vertical="center"/>
    </xf>
    <xf numFmtId="0" fontId="35" fillId="0" borderId="106" xfId="4" applyFont="1" applyBorder="1">
      <alignment vertical="center"/>
    </xf>
    <xf numFmtId="0" fontId="35" fillId="0" borderId="107" xfId="4" applyFont="1" applyBorder="1">
      <alignment vertical="center"/>
    </xf>
    <xf numFmtId="0" fontId="34" fillId="0" borderId="104" xfId="4" applyBorder="1" applyAlignment="1">
      <alignment horizontal="center" vertical="center"/>
    </xf>
    <xf numFmtId="0" fontId="34" fillId="0" borderId="0" xfId="4" applyAlignment="1">
      <alignment horizontal="center" vertical="center"/>
    </xf>
    <xf numFmtId="0" fontId="35" fillId="0" borderId="105" xfId="4" applyFont="1" applyBorder="1" applyAlignment="1">
      <alignment horizontal="center" vertical="center"/>
    </xf>
    <xf numFmtId="0" fontId="35" fillId="0" borderId="0" xfId="4" applyFont="1" applyAlignment="1">
      <alignment horizontal="center" vertical="center"/>
    </xf>
    <xf numFmtId="0" fontId="34" fillId="0" borderId="112" xfId="4" applyBorder="1">
      <alignment vertical="center"/>
    </xf>
    <xf numFmtId="0" fontId="34" fillId="0" borderId="111" xfId="4" applyBorder="1">
      <alignment vertical="center"/>
    </xf>
    <xf numFmtId="0" fontId="13" fillId="0" borderId="5" xfId="0" applyFont="1" applyBorder="1" applyAlignment="1">
      <alignment horizontal="center" vertical="center" wrapText="1"/>
    </xf>
    <xf numFmtId="0" fontId="17" fillId="2" borderId="0" xfId="0" applyFont="1" applyFill="1"/>
    <xf numFmtId="0" fontId="17" fillId="2" borderId="0" xfId="0" applyFont="1" applyFill="1" applyAlignment="1">
      <alignment vertical="center"/>
    </xf>
    <xf numFmtId="0" fontId="45" fillId="2" borderId="0" xfId="1" applyFont="1" applyFill="1" applyBorder="1" applyAlignment="1" applyProtection="1">
      <alignment horizontal="left" vertical="center" wrapText="1"/>
    </xf>
    <xf numFmtId="0" fontId="20" fillId="2" borderId="0" xfId="1" applyFont="1" applyFill="1" applyBorder="1" applyAlignment="1" applyProtection="1">
      <alignment horizontal="center" vertical="center" wrapText="1"/>
    </xf>
    <xf numFmtId="0" fontId="17" fillId="2" borderId="0" xfId="0" applyFont="1" applyFill="1" applyAlignment="1">
      <alignment horizontal="right"/>
    </xf>
    <xf numFmtId="0" fontId="18" fillId="2" borderId="0" xfId="0" applyFont="1" applyFill="1" applyAlignment="1">
      <alignment horizontal="center" vertical="center"/>
    </xf>
    <xf numFmtId="0" fontId="18" fillId="0" borderId="0" xfId="0" applyFont="1" applyAlignment="1">
      <alignment horizontal="left" vertical="center"/>
    </xf>
    <xf numFmtId="0" fontId="24" fillId="2" borderId="58" xfId="0" applyFont="1" applyFill="1" applyBorder="1"/>
    <xf numFmtId="0" fontId="17" fillId="2" borderId="40" xfId="0" applyFont="1" applyFill="1" applyBorder="1"/>
    <xf numFmtId="0" fontId="17" fillId="2" borderId="40" xfId="0" applyFont="1" applyFill="1" applyBorder="1" applyAlignment="1">
      <alignment vertical="center"/>
    </xf>
    <xf numFmtId="0" fontId="17" fillId="2" borderId="59" xfId="0" applyFont="1" applyFill="1" applyBorder="1"/>
    <xf numFmtId="0" fontId="17" fillId="0" borderId="3" xfId="0" applyFont="1" applyBorder="1" applyAlignment="1">
      <alignment vertical="center"/>
    </xf>
    <xf numFmtId="0" fontId="17" fillId="2" borderId="33" xfId="0" applyFont="1" applyFill="1" applyBorder="1"/>
    <xf numFmtId="0" fontId="17" fillId="2" borderId="31" xfId="0" applyFont="1" applyFill="1" applyBorder="1"/>
    <xf numFmtId="0" fontId="17" fillId="0" borderId="4" xfId="0" applyFont="1" applyBorder="1" applyAlignment="1">
      <alignment horizontal="left" vertical="center" wrapText="1" indent="1"/>
    </xf>
    <xf numFmtId="0" fontId="17" fillId="2" borderId="31" xfId="0" applyFont="1" applyFill="1" applyBorder="1" applyAlignment="1">
      <alignment vertical="center"/>
    </xf>
    <xf numFmtId="0" fontId="17" fillId="0" borderId="22" xfId="0" quotePrefix="1" applyFont="1" applyBorder="1" applyAlignment="1">
      <alignment horizontal="center" vertical="center"/>
    </xf>
    <xf numFmtId="0" fontId="17" fillId="0" borderId="24" xfId="0" applyFont="1" applyBorder="1" applyAlignment="1">
      <alignment vertical="center"/>
    </xf>
    <xf numFmtId="0" fontId="17" fillId="2" borderId="0" xfId="0" applyFont="1" applyFill="1" applyAlignment="1">
      <alignment vertical="center" wrapText="1"/>
    </xf>
    <xf numFmtId="0" fontId="17" fillId="2" borderId="24" xfId="0" applyFont="1" applyFill="1" applyBorder="1" applyAlignment="1">
      <alignment vertical="center"/>
    </xf>
    <xf numFmtId="0" fontId="17" fillId="0" borderId="6" xfId="0" quotePrefix="1" applyFont="1" applyBorder="1" applyAlignment="1">
      <alignment horizontal="center" vertical="center"/>
    </xf>
    <xf numFmtId="0" fontId="17" fillId="2" borderId="33" xfId="0" applyFont="1" applyFill="1" applyBorder="1" applyAlignment="1">
      <alignment vertical="center"/>
    </xf>
    <xf numFmtId="0" fontId="17" fillId="2" borderId="31" xfId="0" applyFont="1" applyFill="1" applyBorder="1" applyAlignment="1">
      <alignment vertical="center" wrapText="1"/>
    </xf>
    <xf numFmtId="0" fontId="17" fillId="0" borderId="26" xfId="0" quotePrefix="1" applyFont="1" applyBorder="1" applyAlignment="1">
      <alignment horizontal="center" vertical="center"/>
    </xf>
    <xf numFmtId="0" fontId="17" fillId="0" borderId="27" xfId="0" applyFont="1" applyBorder="1" applyAlignment="1">
      <alignment vertical="center"/>
    </xf>
    <xf numFmtId="0" fontId="17" fillId="0" borderId="0" xfId="0" applyFont="1" applyAlignment="1">
      <alignment vertical="center"/>
    </xf>
    <xf numFmtId="0" fontId="17" fillId="0" borderId="21" xfId="0" applyFont="1" applyBorder="1" applyAlignment="1">
      <alignment horizontal="left" vertical="center" indent="1"/>
    </xf>
    <xf numFmtId="0" fontId="17" fillId="2" borderId="33" xfId="0" applyFont="1" applyFill="1" applyBorder="1" applyAlignment="1">
      <alignment horizontal="right" vertical="center"/>
    </xf>
    <xf numFmtId="0" fontId="24" fillId="2" borderId="0" xfId="0" applyFont="1" applyFill="1" applyAlignment="1">
      <alignment horizontal="left" vertical="center" indent="1"/>
    </xf>
    <xf numFmtId="0" fontId="24" fillId="2" borderId="0" xfId="0" applyFont="1" applyFill="1" applyAlignment="1">
      <alignment vertical="center"/>
    </xf>
    <xf numFmtId="0" fontId="17" fillId="0" borderId="25" xfId="0" applyFont="1" applyBorder="1" applyAlignment="1">
      <alignment horizontal="left" vertical="center" indent="1"/>
    </xf>
    <xf numFmtId="0" fontId="24" fillId="2" borderId="47" xfId="0" applyFont="1" applyFill="1" applyBorder="1" applyAlignment="1">
      <alignment horizontal="left" vertical="center" indent="1"/>
    </xf>
    <xf numFmtId="0" fontId="17" fillId="2" borderId="48" xfId="0" applyFont="1" applyFill="1" applyBorder="1"/>
    <xf numFmtId="0" fontId="17" fillId="2" borderId="48" xfId="0" applyFont="1" applyFill="1" applyBorder="1" applyAlignment="1">
      <alignment horizontal="left" vertical="center" indent="1"/>
    </xf>
    <xf numFmtId="0" fontId="24" fillId="2" borderId="48" xfId="0" applyFont="1" applyFill="1" applyBorder="1" applyAlignment="1">
      <alignment vertical="center"/>
    </xf>
    <xf numFmtId="0" fontId="17" fillId="2" borderId="129" xfId="0" applyFont="1" applyFill="1" applyBorder="1" applyAlignment="1">
      <alignment vertical="center"/>
    </xf>
    <xf numFmtId="0" fontId="17" fillId="2" borderId="45" xfId="0" applyFont="1" applyFill="1" applyBorder="1" applyAlignment="1">
      <alignment horizontal="left" vertical="center" indent="1"/>
    </xf>
    <xf numFmtId="0" fontId="17" fillId="2" borderId="46" xfId="0" applyFont="1" applyFill="1" applyBorder="1"/>
    <xf numFmtId="0" fontId="24" fillId="2" borderId="46" xfId="0" applyFont="1" applyFill="1" applyBorder="1" applyAlignment="1">
      <alignment vertical="center"/>
    </xf>
    <xf numFmtId="0" fontId="17" fillId="2" borderId="130" xfId="0" applyFont="1" applyFill="1" applyBorder="1" applyAlignment="1">
      <alignment horizontal="center" vertical="center"/>
    </xf>
    <xf numFmtId="0" fontId="17" fillId="0" borderId="22" xfId="0" applyFont="1" applyBorder="1" applyAlignment="1">
      <alignment horizontal="left" vertical="center" indent="1"/>
    </xf>
    <xf numFmtId="0" fontId="17" fillId="2" borderId="52" xfId="0" applyFont="1" applyFill="1" applyBorder="1"/>
    <xf numFmtId="0" fontId="19" fillId="2" borderId="52" xfId="0" applyFont="1" applyFill="1" applyBorder="1" applyAlignment="1">
      <alignment horizontal="left" vertical="center" indent="1"/>
    </xf>
    <xf numFmtId="0" fontId="17" fillId="2" borderId="90" xfId="0" applyFont="1" applyFill="1" applyBorder="1" applyAlignment="1">
      <alignment horizontal="center" vertical="center"/>
    </xf>
    <xf numFmtId="0" fontId="17" fillId="0" borderId="23" xfId="0" applyFont="1" applyBorder="1" applyAlignment="1">
      <alignment horizontal="left" vertical="center" indent="1"/>
    </xf>
    <xf numFmtId="0" fontId="17" fillId="2" borderId="52" xfId="0" applyFont="1" applyFill="1" applyBorder="1" applyAlignment="1">
      <alignment horizontal="left" vertical="center" indent="1"/>
    </xf>
    <xf numFmtId="0" fontId="17" fillId="0" borderId="26" xfId="0" applyFont="1" applyBorder="1" applyAlignment="1">
      <alignment horizontal="left" vertical="center" indent="1"/>
    </xf>
    <xf numFmtId="0" fontId="17" fillId="2" borderId="19" xfId="0" applyFont="1" applyFill="1" applyBorder="1"/>
    <xf numFmtId="0" fontId="17" fillId="0" borderId="28" xfId="0" applyFont="1" applyBorder="1" applyAlignment="1">
      <alignment horizontal="left" vertical="center" indent="1"/>
    </xf>
    <xf numFmtId="0" fontId="17" fillId="2" borderId="11" xfId="0" applyFont="1" applyFill="1" applyBorder="1"/>
    <xf numFmtId="0" fontId="17" fillId="2" borderId="53" xfId="0" applyFont="1" applyFill="1" applyBorder="1" applyAlignment="1">
      <alignment horizontal="left" vertical="center" indent="1"/>
    </xf>
    <xf numFmtId="0" fontId="17" fillId="2" borderId="64" xfId="0" applyFont="1" applyFill="1" applyBorder="1" applyAlignment="1">
      <alignment horizontal="left" vertical="center" indent="1"/>
    </xf>
    <xf numFmtId="0" fontId="17" fillId="2" borderId="95" xfId="0" applyFont="1" applyFill="1" applyBorder="1"/>
    <xf numFmtId="0" fontId="19" fillId="2" borderId="95" xfId="0" applyFont="1" applyFill="1" applyBorder="1" applyAlignment="1">
      <alignment horizontal="left" vertical="center" indent="1"/>
    </xf>
    <xf numFmtId="0" fontId="17" fillId="2" borderId="95" xfId="0" applyFont="1" applyFill="1" applyBorder="1" applyAlignment="1">
      <alignment horizontal="left" vertical="center" indent="1"/>
    </xf>
    <xf numFmtId="0" fontId="17" fillId="2" borderId="63" xfId="0" applyFont="1" applyFill="1" applyBorder="1" applyAlignment="1">
      <alignment horizontal="center" vertical="center"/>
    </xf>
    <xf numFmtId="0" fontId="17" fillId="2" borderId="34" xfId="0" applyFont="1" applyFill="1" applyBorder="1" applyAlignment="1">
      <alignment vertical="center"/>
    </xf>
    <xf numFmtId="0" fontId="19" fillId="0" borderId="35" xfId="0" applyFont="1" applyBorder="1" applyAlignment="1">
      <alignment vertical="center"/>
    </xf>
    <xf numFmtId="0" fontId="17" fillId="2" borderId="35" xfId="0" applyFont="1" applyFill="1" applyBorder="1"/>
    <xf numFmtId="0" fontId="17" fillId="2" borderId="36" xfId="0" applyFont="1" applyFill="1" applyBorder="1"/>
    <xf numFmtId="176" fontId="17" fillId="0" borderId="0" xfId="0" quotePrefix="1" applyNumberFormat="1" applyFont="1" applyAlignment="1">
      <alignment vertical="center"/>
    </xf>
    <xf numFmtId="0" fontId="19" fillId="0" borderId="0" xfId="0" applyFont="1" applyAlignment="1">
      <alignment vertical="center"/>
    </xf>
    <xf numFmtId="0" fontId="24" fillId="0" borderId="58" xfId="0" applyFont="1" applyBorder="1" applyAlignment="1">
      <alignment horizontal="right" vertical="center"/>
    </xf>
    <xf numFmtId="0" fontId="24" fillId="0" borderId="40" xfId="0" applyFont="1" applyBorder="1" applyAlignment="1">
      <alignment vertical="center"/>
    </xf>
    <xf numFmtId="0" fontId="24" fillId="0" borderId="0" xfId="0" applyFont="1" applyAlignment="1">
      <alignment horizontal="left" vertical="center" indent="1"/>
    </xf>
    <xf numFmtId="0" fontId="24" fillId="0" borderId="49" xfId="0" applyFont="1" applyBorder="1" applyAlignment="1">
      <alignment horizontal="center" vertical="center"/>
    </xf>
    <xf numFmtId="0" fontId="17" fillId="2" borderId="50" xfId="0" applyFont="1" applyFill="1" applyBorder="1"/>
    <xf numFmtId="176" fontId="17" fillId="0" borderId="50" xfId="0" quotePrefix="1" applyNumberFormat="1" applyFont="1" applyBorder="1" applyAlignment="1">
      <alignment horizontal="center" vertical="center"/>
    </xf>
    <xf numFmtId="176" fontId="17" fillId="0" borderId="32" xfId="0" quotePrefix="1" applyNumberFormat="1" applyFont="1" applyBorder="1" applyAlignment="1">
      <alignment horizontal="center" vertical="center"/>
    </xf>
    <xf numFmtId="176" fontId="17" fillId="0" borderId="90" xfId="0" quotePrefix="1" applyNumberFormat="1" applyFont="1" applyBorder="1" applyAlignment="1">
      <alignment vertical="center"/>
    </xf>
    <xf numFmtId="0" fontId="17" fillId="0" borderId="94" xfId="0" applyFont="1" applyBorder="1" applyAlignment="1">
      <alignment horizontal="left" vertical="center" indent="1"/>
    </xf>
    <xf numFmtId="176" fontId="17" fillId="0" borderId="89" xfId="0" quotePrefix="1" applyNumberFormat="1" applyFont="1" applyBorder="1" applyAlignment="1">
      <alignment vertical="center"/>
    </xf>
    <xf numFmtId="0" fontId="17" fillId="0" borderId="93" xfId="0" applyFont="1" applyBorder="1" applyAlignment="1">
      <alignment horizontal="left" vertical="center" indent="1"/>
    </xf>
    <xf numFmtId="0" fontId="17" fillId="2" borderId="94" xfId="0" applyFont="1" applyFill="1" applyBorder="1"/>
    <xf numFmtId="176" fontId="17" fillId="0" borderId="85" xfId="0" quotePrefix="1" applyNumberFormat="1" applyFont="1" applyBorder="1" applyAlignment="1">
      <alignment horizontal="center" vertical="center"/>
    </xf>
    <xf numFmtId="176" fontId="17" fillId="0" borderId="32" xfId="0" quotePrefix="1" applyNumberFormat="1" applyFont="1" applyBorder="1" applyAlignment="1">
      <alignment vertical="center"/>
    </xf>
    <xf numFmtId="0" fontId="17" fillId="0" borderId="64" xfId="0" applyFont="1" applyBorder="1" applyAlignment="1">
      <alignment horizontal="left" vertical="center" indent="1"/>
    </xf>
    <xf numFmtId="176" fontId="17" fillId="0" borderId="63" xfId="0" quotePrefix="1" applyNumberFormat="1" applyFont="1" applyBorder="1" applyAlignment="1">
      <alignment vertical="center"/>
    </xf>
    <xf numFmtId="0" fontId="17" fillId="0" borderId="95" xfId="0" applyFont="1" applyBorder="1" applyAlignment="1">
      <alignment horizontal="left" vertical="center" indent="1"/>
    </xf>
    <xf numFmtId="176" fontId="17" fillId="0" borderId="51" xfId="0" quotePrefix="1" applyNumberFormat="1" applyFont="1" applyBorder="1" applyAlignment="1">
      <alignment horizontal="center" vertical="center"/>
    </xf>
    <xf numFmtId="176" fontId="17" fillId="0" borderId="0" xfId="0" quotePrefix="1" applyNumberFormat="1" applyFont="1" applyAlignment="1">
      <alignment horizontal="center" vertical="center"/>
    </xf>
    <xf numFmtId="0" fontId="19" fillId="0" borderId="33" xfId="0" applyFont="1" applyBorder="1" applyAlignment="1">
      <alignment horizontal="right" vertical="center"/>
    </xf>
    <xf numFmtId="0" fontId="24" fillId="0" borderId="49" xfId="0" applyFont="1" applyBorder="1" applyAlignment="1">
      <alignment horizontal="left" vertical="center" indent="1"/>
    </xf>
    <xf numFmtId="0" fontId="24" fillId="0" borderId="42" xfId="0" applyFont="1" applyBorder="1" applyAlignment="1">
      <alignment horizontal="left" vertical="center" indent="1"/>
    </xf>
    <xf numFmtId="0" fontId="17" fillId="0" borderId="93" xfId="0" applyFont="1" applyBorder="1" applyAlignment="1">
      <alignment horizontal="center" vertical="center"/>
    </xf>
    <xf numFmtId="0" fontId="17" fillId="0" borderId="97" xfId="0" applyFont="1" applyBorder="1" applyAlignment="1">
      <alignment vertical="center"/>
    </xf>
    <xf numFmtId="176" fontId="17" fillId="0" borderId="37" xfId="0" quotePrefix="1" applyNumberFormat="1" applyFont="1" applyBorder="1" applyAlignment="1">
      <alignment horizontal="center" vertical="center"/>
    </xf>
    <xf numFmtId="0" fontId="17" fillId="0" borderId="64" xfId="0" applyFont="1" applyBorder="1" applyAlignment="1">
      <alignment horizontal="center" vertical="center"/>
    </xf>
    <xf numFmtId="176" fontId="17" fillId="0" borderId="64" xfId="0" quotePrefix="1" applyNumberFormat="1" applyFont="1" applyBorder="1" applyAlignment="1">
      <alignment vertical="center"/>
    </xf>
    <xf numFmtId="176" fontId="17" fillId="0" borderId="96" xfId="0" quotePrefix="1" applyNumberFormat="1" applyFont="1" applyBorder="1" applyAlignment="1">
      <alignment vertical="center"/>
    </xf>
    <xf numFmtId="176" fontId="17" fillId="0" borderId="63" xfId="0" quotePrefix="1" applyNumberFormat="1" applyFont="1" applyBorder="1" applyAlignment="1">
      <alignment horizontal="center" vertical="center"/>
    </xf>
    <xf numFmtId="176" fontId="17" fillId="0" borderId="0" xfId="0" applyNumberFormat="1" applyFont="1" applyAlignment="1">
      <alignment horizontal="center" vertical="center"/>
    </xf>
    <xf numFmtId="0" fontId="17" fillId="0" borderId="0" xfId="0" applyFont="1" applyAlignment="1">
      <alignment horizontal="left" vertical="center" indent="1"/>
    </xf>
    <xf numFmtId="176" fontId="17" fillId="0" borderId="31" xfId="0" quotePrefix="1" applyNumberFormat="1" applyFont="1" applyBorder="1" applyAlignment="1">
      <alignment horizontal="center" vertical="center"/>
    </xf>
    <xf numFmtId="0" fontId="24" fillId="0" borderId="2" xfId="0" applyFont="1" applyBorder="1" applyAlignment="1">
      <alignment vertical="center"/>
    </xf>
    <xf numFmtId="0" fontId="17" fillId="2" borderId="42" xfId="0" applyFont="1" applyFill="1" applyBorder="1"/>
    <xf numFmtId="0" fontId="24" fillId="0" borderId="50" xfId="0" applyFont="1" applyBorder="1" applyAlignment="1">
      <alignment horizontal="center" vertical="center"/>
    </xf>
    <xf numFmtId="0" fontId="17" fillId="0" borderId="33" xfId="0" applyFont="1" applyBorder="1" applyAlignment="1">
      <alignment vertical="center"/>
    </xf>
    <xf numFmtId="0" fontId="17" fillId="0" borderId="49" xfId="0" applyFont="1" applyBorder="1" applyAlignment="1">
      <alignment horizontal="left" vertical="center" indent="1"/>
    </xf>
    <xf numFmtId="0" fontId="17" fillId="0" borderId="50" xfId="0" applyFont="1" applyBorder="1" applyAlignment="1">
      <alignment horizontal="left" vertical="center" indent="1"/>
    </xf>
    <xf numFmtId="0" fontId="19" fillId="2" borderId="34" xfId="0" applyFont="1" applyFill="1" applyBorder="1" applyAlignment="1">
      <alignment vertical="center"/>
    </xf>
    <xf numFmtId="0" fontId="17" fillId="0" borderId="35" xfId="0" applyFont="1" applyBorder="1" applyAlignment="1">
      <alignment horizontal="left" vertical="center" indent="1"/>
    </xf>
    <xf numFmtId="176" fontId="17" fillId="0" borderId="35" xfId="0" quotePrefix="1" applyNumberFormat="1" applyFont="1" applyBorder="1" applyAlignment="1">
      <alignment horizontal="center" vertical="center"/>
    </xf>
    <xf numFmtId="176" fontId="17" fillId="0" borderId="35" xfId="0" quotePrefix="1" applyNumberFormat="1" applyFont="1" applyBorder="1" applyAlignment="1">
      <alignment vertical="center"/>
    </xf>
    <xf numFmtId="0" fontId="17" fillId="2" borderId="0" xfId="1" applyFont="1" applyFill="1" applyBorder="1" applyAlignment="1" applyProtection="1">
      <alignment horizontal="center" vertical="center"/>
    </xf>
    <xf numFmtId="0" fontId="17" fillId="2" borderId="0" xfId="0" applyFont="1" applyFill="1" applyAlignment="1">
      <alignment horizontal="center" vertical="center"/>
    </xf>
    <xf numFmtId="0" fontId="17" fillId="2" borderId="0" xfId="1" applyFont="1" applyFill="1" applyBorder="1" applyAlignment="1" applyProtection="1">
      <alignment horizontal="left" vertical="center" wrapText="1"/>
    </xf>
    <xf numFmtId="0" fontId="45" fillId="2" borderId="0" xfId="0" applyFont="1" applyFill="1" applyAlignment="1">
      <alignment horizontal="left" vertical="center" wrapText="1"/>
    </xf>
    <xf numFmtId="0" fontId="43" fillId="0" borderId="0" xfId="4" applyFont="1" applyAlignment="1">
      <alignment horizontal="left" vertical="top"/>
    </xf>
    <xf numFmtId="0" fontId="46" fillId="2" borderId="0" xfId="1" applyFont="1" applyFill="1" applyBorder="1" applyAlignment="1" applyProtection="1">
      <alignment horizontal="left" vertical="top"/>
    </xf>
    <xf numFmtId="0" fontId="46" fillId="2" borderId="0" xfId="1" applyFont="1" applyFill="1" applyBorder="1" applyAlignment="1" applyProtection="1">
      <alignment horizontal="left" vertical="top" wrapText="1"/>
    </xf>
    <xf numFmtId="0" fontId="46" fillId="2" borderId="0" xfId="0" applyFont="1" applyFill="1" applyAlignment="1">
      <alignment horizontal="left" vertical="top"/>
    </xf>
    <xf numFmtId="0" fontId="46" fillId="2" borderId="0" xfId="0" applyFont="1" applyFill="1" applyAlignment="1">
      <alignment horizontal="left" vertical="top" wrapText="1"/>
    </xf>
    <xf numFmtId="0" fontId="34" fillId="8" borderId="0" xfId="4" applyFill="1" applyAlignment="1" applyProtection="1">
      <alignment horizontal="center" vertical="center"/>
      <protection hidden="1"/>
    </xf>
    <xf numFmtId="0" fontId="34" fillId="8" borderId="0" xfId="4" applyFill="1" applyAlignment="1" applyProtection="1">
      <alignment horizontal="left" vertical="center"/>
      <protection hidden="1"/>
    </xf>
    <xf numFmtId="0" fontId="34" fillId="0" borderId="0" xfId="4" applyAlignment="1" applyProtection="1">
      <alignment horizontal="left" vertical="center"/>
      <protection hidden="1"/>
    </xf>
    <xf numFmtId="0" fontId="14" fillId="8" borderId="0" xfId="1" applyFill="1" applyBorder="1" applyAlignment="1" applyProtection="1">
      <alignment horizontal="center" vertical="center"/>
      <protection hidden="1"/>
    </xf>
    <xf numFmtId="0" fontId="34" fillId="17" borderId="118" xfId="4" applyFill="1" applyBorder="1" applyAlignment="1" applyProtection="1">
      <alignment horizontal="left" vertical="top" wrapText="1"/>
      <protection hidden="1"/>
    </xf>
    <xf numFmtId="0" fontId="34" fillId="0" borderId="112" xfId="4" applyBorder="1" applyAlignment="1" applyProtection="1">
      <alignment horizontal="left" vertical="center"/>
      <protection hidden="1"/>
    </xf>
    <xf numFmtId="0" fontId="34" fillId="8" borderId="107" xfId="4" applyFill="1" applyBorder="1" applyAlignment="1" applyProtection="1">
      <alignment horizontal="left" vertical="center"/>
      <protection hidden="1"/>
    </xf>
    <xf numFmtId="0" fontId="34" fillId="8" borderId="112" xfId="4" applyFill="1" applyBorder="1" applyAlignment="1" applyProtection="1">
      <alignment horizontal="left" vertical="center"/>
      <protection hidden="1"/>
    </xf>
    <xf numFmtId="0" fontId="34" fillId="0" borderId="106" xfId="4" applyBorder="1" applyAlignment="1" applyProtection="1">
      <alignment horizontal="left" vertical="center"/>
      <protection hidden="1"/>
    </xf>
    <xf numFmtId="0" fontId="34" fillId="0" borderId="105" xfId="4" applyBorder="1" applyAlignment="1" applyProtection="1">
      <alignment horizontal="left" vertical="center"/>
      <protection hidden="1"/>
    </xf>
    <xf numFmtId="0" fontId="34" fillId="0" borderId="0" xfId="4" applyProtection="1">
      <alignment vertical="center"/>
      <protection hidden="1"/>
    </xf>
    <xf numFmtId="0" fontId="34" fillId="8" borderId="105" xfId="4" applyFill="1" applyBorder="1" applyAlignment="1" applyProtection="1">
      <alignment horizontal="left" vertical="center"/>
      <protection hidden="1"/>
    </xf>
    <xf numFmtId="0" fontId="34" fillId="0" borderId="104" xfId="4" applyBorder="1" applyAlignment="1" applyProtection="1">
      <alignment horizontal="left" vertical="center"/>
      <protection hidden="1"/>
    </xf>
    <xf numFmtId="0" fontId="34" fillId="7" borderId="57" xfId="4" applyFill="1" applyBorder="1" applyAlignment="1" applyProtection="1">
      <alignment horizontal="left" vertical="center"/>
      <protection hidden="1"/>
    </xf>
    <xf numFmtId="0" fontId="34" fillId="10" borderId="1" xfId="4" applyFill="1" applyBorder="1" applyAlignment="1" applyProtection="1">
      <alignment horizontal="center" vertical="center"/>
      <protection hidden="1"/>
    </xf>
    <xf numFmtId="0" fontId="34" fillId="10" borderId="20" xfId="4" applyFill="1" applyBorder="1" applyAlignment="1" applyProtection="1">
      <alignment horizontal="center" vertical="center"/>
      <protection hidden="1"/>
    </xf>
    <xf numFmtId="0" fontId="34" fillId="14" borderId="0" xfId="4" applyFill="1" applyProtection="1">
      <alignment vertical="center"/>
      <protection hidden="1"/>
    </xf>
    <xf numFmtId="0" fontId="34" fillId="0" borderId="6" xfId="4" applyBorder="1" applyProtection="1">
      <alignment vertical="center"/>
      <protection hidden="1"/>
    </xf>
    <xf numFmtId="0" fontId="34" fillId="10" borderId="1" xfId="4" applyFill="1" applyBorder="1" applyProtection="1">
      <alignment vertical="center"/>
      <protection hidden="1"/>
    </xf>
    <xf numFmtId="0" fontId="44" fillId="24" borderId="30" xfId="4" applyFont="1" applyFill="1" applyBorder="1" applyAlignment="1" applyProtection="1">
      <alignment horizontal="center" vertical="center"/>
      <protection hidden="1"/>
    </xf>
    <xf numFmtId="0" fontId="34" fillId="10" borderId="30" xfId="4" applyFill="1" applyBorder="1" applyAlignment="1" applyProtection="1">
      <alignment horizontal="center" vertical="center"/>
      <protection hidden="1"/>
    </xf>
    <xf numFmtId="0" fontId="35" fillId="0" borderId="54" xfId="4" applyFont="1" applyBorder="1" applyAlignment="1" applyProtection="1">
      <alignment horizontal="center" vertical="center"/>
      <protection hidden="1"/>
    </xf>
    <xf numFmtId="0" fontId="35" fillId="0" borderId="37" xfId="4" applyFont="1" applyBorder="1" applyAlignment="1" applyProtection="1">
      <alignment horizontal="center" vertical="center"/>
      <protection hidden="1"/>
    </xf>
    <xf numFmtId="0" fontId="34" fillId="0" borderId="54" xfId="4" applyBorder="1" applyAlignment="1" applyProtection="1">
      <alignment horizontal="left" vertical="center"/>
      <protection hidden="1"/>
    </xf>
    <xf numFmtId="183" fontId="35" fillId="0" borderId="38" xfId="4" applyNumberFormat="1" applyFont="1" applyBorder="1" applyAlignment="1" applyProtection="1">
      <alignment horizontal="left" vertical="center"/>
      <protection hidden="1"/>
    </xf>
    <xf numFmtId="0" fontId="35" fillId="0" borderId="54" xfId="4" applyFont="1" applyBorder="1" applyAlignment="1" applyProtection="1">
      <alignment horizontal="left" vertical="center"/>
      <protection hidden="1"/>
    </xf>
    <xf numFmtId="0" fontId="34" fillId="0" borderId="38" xfId="4" applyBorder="1" applyAlignment="1" applyProtection="1">
      <alignment horizontal="left" vertical="center"/>
      <protection hidden="1"/>
    </xf>
    <xf numFmtId="0" fontId="35" fillId="23" borderId="54" xfId="4" applyFont="1" applyFill="1" applyBorder="1" applyAlignment="1" applyProtection="1">
      <alignment horizontal="left" vertical="center"/>
      <protection hidden="1"/>
    </xf>
    <xf numFmtId="0" fontId="34" fillId="0" borderId="37" xfId="4" applyBorder="1" applyAlignment="1" applyProtection="1">
      <alignment horizontal="left" vertical="center"/>
      <protection hidden="1"/>
    </xf>
    <xf numFmtId="0" fontId="34" fillId="0" borderId="20" xfId="4" applyBorder="1" applyAlignment="1" applyProtection="1">
      <alignment horizontal="center" vertical="center"/>
      <protection hidden="1"/>
    </xf>
    <xf numFmtId="0" fontId="34" fillId="0" borderId="55" xfId="4" applyBorder="1" applyAlignment="1" applyProtection="1">
      <alignment horizontal="left" vertical="center"/>
      <protection hidden="1"/>
    </xf>
    <xf numFmtId="0" fontId="34" fillId="0" borderId="39" xfId="4" applyBorder="1" applyAlignment="1" applyProtection="1">
      <alignment horizontal="left" vertical="center"/>
      <protection hidden="1"/>
    </xf>
    <xf numFmtId="0" fontId="34" fillId="8" borderId="115" xfId="4" applyFill="1" applyBorder="1" applyAlignment="1" applyProtection="1">
      <alignment vertical="top" wrapText="1"/>
      <protection hidden="1"/>
    </xf>
    <xf numFmtId="0" fontId="34" fillId="8" borderId="153" xfId="4" applyFill="1" applyBorder="1" applyAlignment="1" applyProtection="1">
      <alignment vertical="top" wrapText="1"/>
      <protection hidden="1"/>
    </xf>
    <xf numFmtId="0" fontId="34" fillId="9" borderId="1" xfId="4" applyFill="1" applyBorder="1" applyAlignment="1" applyProtection="1">
      <alignment horizontal="left" vertical="center"/>
      <protection hidden="1"/>
    </xf>
    <xf numFmtId="0" fontId="37" fillId="9" borderId="1" xfId="4" applyFont="1" applyFill="1" applyBorder="1" applyAlignment="1" applyProtection="1">
      <alignment horizontal="left" vertical="center"/>
      <protection hidden="1"/>
    </xf>
    <xf numFmtId="0" fontId="34" fillId="9" borderId="50" xfId="4" applyFill="1" applyBorder="1" applyAlignment="1" applyProtection="1">
      <alignment horizontal="left" vertical="center"/>
      <protection hidden="1"/>
    </xf>
    <xf numFmtId="0" fontId="34" fillId="9" borderId="42" xfId="4" applyFill="1" applyBorder="1" applyAlignment="1" applyProtection="1">
      <alignment horizontal="left" vertical="center"/>
      <protection hidden="1"/>
    </xf>
    <xf numFmtId="0" fontId="34" fillId="0" borderId="84" xfId="4" applyBorder="1" applyAlignment="1" applyProtection="1">
      <alignment horizontal="left" vertical="center"/>
      <protection hidden="1"/>
    </xf>
    <xf numFmtId="0" fontId="37" fillId="0" borderId="84" xfId="4" applyFont="1" applyBorder="1" applyAlignment="1" applyProtection="1">
      <alignment horizontal="left" vertical="center"/>
      <protection hidden="1"/>
    </xf>
    <xf numFmtId="0" fontId="34" fillId="0" borderId="2" xfId="4" applyBorder="1" applyAlignment="1" applyProtection="1">
      <alignment horizontal="left" vertical="center"/>
      <protection hidden="1"/>
    </xf>
    <xf numFmtId="0" fontId="34" fillId="8" borderId="120" xfId="4" applyFill="1" applyBorder="1" applyAlignment="1" applyProtection="1">
      <alignment horizontal="left" vertical="center"/>
      <protection hidden="1"/>
    </xf>
    <xf numFmtId="0" fontId="34" fillId="8" borderId="2" xfId="4" applyFill="1" applyBorder="1" applyAlignment="1" applyProtection="1">
      <alignment horizontal="left" vertical="center"/>
      <protection hidden="1"/>
    </xf>
    <xf numFmtId="0" fontId="34" fillId="0" borderId="197" xfId="4" applyBorder="1" applyAlignment="1" applyProtection="1">
      <alignment horizontal="left" vertical="center"/>
      <protection hidden="1"/>
    </xf>
    <xf numFmtId="0" fontId="38" fillId="7" borderId="113" xfId="4" applyFont="1" applyFill="1" applyBorder="1" applyAlignment="1" applyProtection="1">
      <alignment horizontal="center"/>
      <protection hidden="1"/>
    </xf>
    <xf numFmtId="0" fontId="34" fillId="0" borderId="1" xfId="4" applyBorder="1" applyAlignment="1" applyProtection="1">
      <alignment horizontal="left" vertical="center"/>
      <protection hidden="1"/>
    </xf>
    <xf numFmtId="0" fontId="34" fillId="7" borderId="1" xfId="4" applyFill="1" applyBorder="1" applyAlignment="1" applyProtection="1">
      <alignment horizontal="left" vertical="center"/>
      <protection hidden="1"/>
    </xf>
    <xf numFmtId="0" fontId="34" fillId="0" borderId="116" xfId="4" applyBorder="1" applyAlignment="1" applyProtection="1">
      <alignment horizontal="left" vertical="center"/>
      <protection hidden="1"/>
    </xf>
    <xf numFmtId="0" fontId="34" fillId="0" borderId="113" xfId="4" applyBorder="1" applyAlignment="1" applyProtection="1">
      <alignment horizontal="left" vertical="center"/>
      <protection hidden="1"/>
    </xf>
    <xf numFmtId="0" fontId="34" fillId="0" borderId="127" xfId="4" applyBorder="1" applyAlignment="1" applyProtection="1">
      <alignment horizontal="left" vertical="center"/>
      <protection hidden="1"/>
    </xf>
    <xf numFmtId="0" fontId="34" fillId="0" borderId="50" xfId="4" applyBorder="1" applyAlignment="1" applyProtection="1">
      <alignment horizontal="left" vertical="center"/>
      <protection hidden="1"/>
    </xf>
    <xf numFmtId="0" fontId="34" fillId="0" borderId="42" xfId="4" applyBorder="1" applyAlignment="1" applyProtection="1">
      <alignment horizontal="left" vertical="center"/>
      <protection hidden="1"/>
    </xf>
    <xf numFmtId="0" fontId="34" fillId="0" borderId="57" xfId="4" applyBorder="1" applyAlignment="1" applyProtection="1">
      <alignment horizontal="left" vertical="center"/>
      <protection hidden="1"/>
    </xf>
    <xf numFmtId="0" fontId="34" fillId="0" borderId="51" xfId="4" applyBorder="1" applyAlignment="1" applyProtection="1">
      <alignment horizontal="left" vertical="center"/>
      <protection hidden="1"/>
    </xf>
    <xf numFmtId="0" fontId="35" fillId="0" borderId="113" xfId="4" applyFont="1" applyBorder="1" applyAlignment="1" applyProtection="1">
      <alignment horizontal="center" vertical="center"/>
      <protection hidden="1"/>
    </xf>
    <xf numFmtId="0" fontId="34" fillId="10" borderId="42" xfId="4" applyFill="1" applyBorder="1" applyAlignment="1" applyProtection="1">
      <alignment horizontal="left" vertical="center"/>
      <protection hidden="1"/>
    </xf>
    <xf numFmtId="0" fontId="34" fillId="7" borderId="51" xfId="4" applyFill="1" applyBorder="1" applyAlignment="1" applyProtection="1">
      <alignment horizontal="left" vertical="center"/>
      <protection hidden="1"/>
    </xf>
    <xf numFmtId="0" fontId="34" fillId="10" borderId="1" xfId="4" applyFill="1" applyBorder="1" applyAlignment="1" applyProtection="1">
      <alignment horizontal="left" vertical="center"/>
      <protection hidden="1"/>
    </xf>
    <xf numFmtId="0" fontId="34" fillId="0" borderId="53" xfId="4" applyBorder="1" applyAlignment="1" applyProtection="1">
      <alignment horizontal="left" vertical="center"/>
      <protection hidden="1"/>
    </xf>
    <xf numFmtId="0" fontId="38" fillId="7" borderId="177" xfId="4" applyFont="1" applyFill="1" applyBorder="1" applyAlignment="1" applyProtection="1">
      <alignment horizontal="center" vertical="center"/>
      <protection hidden="1"/>
    </xf>
    <xf numFmtId="0" fontId="34" fillId="0" borderId="137" xfId="4" applyBorder="1" applyAlignment="1" applyProtection="1">
      <alignment horizontal="left" vertical="center"/>
      <protection hidden="1"/>
    </xf>
    <xf numFmtId="0" fontId="34" fillId="7" borderId="137" xfId="4" applyFill="1" applyBorder="1" applyAlignment="1" applyProtection="1">
      <alignment horizontal="left" vertical="center"/>
      <protection hidden="1"/>
    </xf>
    <xf numFmtId="0" fontId="34" fillId="0" borderId="179" xfId="4" applyBorder="1" applyAlignment="1" applyProtection="1">
      <alignment horizontal="left" vertical="center"/>
      <protection hidden="1"/>
    </xf>
    <xf numFmtId="0" fontId="34" fillId="0" borderId="177" xfId="4" applyBorder="1" applyAlignment="1" applyProtection="1">
      <alignment horizontal="center" vertical="center"/>
      <protection hidden="1"/>
    </xf>
    <xf numFmtId="0" fontId="34" fillId="0" borderId="177" xfId="4" applyBorder="1" applyAlignment="1" applyProtection="1">
      <alignment horizontal="left" vertical="center"/>
      <protection hidden="1"/>
    </xf>
    <xf numFmtId="0" fontId="34" fillId="0" borderId="180" xfId="4" applyBorder="1" applyAlignment="1" applyProtection="1">
      <alignment horizontal="left" vertical="center"/>
      <protection hidden="1"/>
    </xf>
    <xf numFmtId="0" fontId="34" fillId="0" borderId="114" xfId="4" applyBorder="1" applyAlignment="1" applyProtection="1">
      <alignment horizontal="left" vertical="center"/>
      <protection hidden="1"/>
    </xf>
    <xf numFmtId="0" fontId="34" fillId="0" borderId="181" xfId="4" applyBorder="1" applyAlignment="1" applyProtection="1">
      <alignment horizontal="left" vertical="center"/>
      <protection hidden="1"/>
    </xf>
    <xf numFmtId="0" fontId="38" fillId="7" borderId="166" xfId="4" applyFont="1" applyFill="1" applyBorder="1" applyAlignment="1" applyProtection="1">
      <alignment horizontal="center" vertical="center"/>
      <protection hidden="1"/>
    </xf>
    <xf numFmtId="0" fontId="34" fillId="0" borderId="55" xfId="4" applyBorder="1" applyAlignment="1" applyProtection="1">
      <alignment horizontal="center" vertical="center"/>
      <protection hidden="1"/>
    </xf>
    <xf numFmtId="0" fontId="34" fillId="7" borderId="182" xfId="4" applyFill="1" applyBorder="1" applyAlignment="1" applyProtection="1">
      <alignment horizontal="left" vertical="center"/>
      <protection hidden="1"/>
    </xf>
    <xf numFmtId="0" fontId="35" fillId="8" borderId="182" xfId="4" applyFont="1" applyFill="1" applyBorder="1" applyAlignment="1" applyProtection="1">
      <alignment horizontal="center" vertical="center"/>
      <protection hidden="1"/>
    </xf>
    <xf numFmtId="0" fontId="34" fillId="10" borderId="189" xfId="4" applyFill="1" applyBorder="1" applyAlignment="1" applyProtection="1">
      <alignment horizontal="left" vertical="center"/>
      <protection hidden="1"/>
    </xf>
    <xf numFmtId="0" fontId="34" fillId="10" borderId="138" xfId="4" applyFill="1" applyBorder="1" applyAlignment="1" applyProtection="1">
      <alignment horizontal="left" vertical="center"/>
      <protection hidden="1"/>
    </xf>
    <xf numFmtId="0" fontId="34" fillId="10" borderId="188" xfId="4" applyFill="1" applyBorder="1" applyAlignment="1" applyProtection="1">
      <alignment horizontal="left" vertical="center"/>
      <protection hidden="1"/>
    </xf>
    <xf numFmtId="0" fontId="34" fillId="0" borderId="189" xfId="4" applyBorder="1" applyAlignment="1" applyProtection="1">
      <alignment horizontal="left" vertical="center"/>
      <protection hidden="1"/>
    </xf>
    <xf numFmtId="0" fontId="34" fillId="7" borderId="187" xfId="4" applyFill="1" applyBorder="1" applyAlignment="1" applyProtection="1">
      <alignment horizontal="left" vertical="center"/>
      <protection hidden="1"/>
    </xf>
    <xf numFmtId="0" fontId="35" fillId="8" borderId="166" xfId="4" applyFont="1" applyFill="1" applyBorder="1" applyAlignment="1" applyProtection="1">
      <alignment horizontal="center" vertical="center"/>
      <protection hidden="1"/>
    </xf>
    <xf numFmtId="0" fontId="34" fillId="10" borderId="49" xfId="4" applyFill="1" applyBorder="1" applyAlignment="1" applyProtection="1">
      <alignment horizontal="left" vertical="center"/>
      <protection hidden="1"/>
    </xf>
    <xf numFmtId="0" fontId="35" fillId="7" borderId="116" xfId="4" applyFont="1" applyFill="1" applyBorder="1" applyAlignment="1" applyProtection="1">
      <alignment horizontal="center" vertical="center"/>
      <protection hidden="1"/>
    </xf>
    <xf numFmtId="183" fontId="35" fillId="0" borderId="116" xfId="4" applyNumberFormat="1" applyFont="1" applyBorder="1" applyAlignment="1" applyProtection="1">
      <alignment horizontal="left" vertical="center"/>
      <protection hidden="1"/>
    </xf>
    <xf numFmtId="0" fontId="35" fillId="0" borderId="113" xfId="4" applyFont="1" applyBorder="1" applyAlignment="1" applyProtection="1">
      <alignment horizontal="left" vertical="center"/>
      <protection hidden="1"/>
    </xf>
    <xf numFmtId="0" fontId="34" fillId="10" borderId="42" xfId="4" applyFill="1" applyBorder="1" applyAlignment="1" applyProtection="1">
      <alignment horizontal="center" vertical="center"/>
      <protection hidden="1"/>
    </xf>
    <xf numFmtId="0" fontId="34" fillId="0" borderId="116" xfId="4" applyBorder="1" applyAlignment="1" applyProtection="1">
      <alignment horizontal="center" vertical="center"/>
      <protection hidden="1"/>
    </xf>
    <xf numFmtId="0" fontId="34" fillId="0" borderId="113" xfId="4" applyBorder="1" applyAlignment="1" applyProtection="1">
      <alignment horizontal="center" vertical="center"/>
      <protection hidden="1"/>
    </xf>
    <xf numFmtId="0" fontId="34" fillId="0" borderId="18" xfId="4" applyBorder="1" applyAlignment="1" applyProtection="1">
      <alignment horizontal="center" vertical="center"/>
      <protection hidden="1"/>
    </xf>
    <xf numFmtId="0" fontId="34" fillId="0" borderId="56" xfId="4" applyBorder="1" applyAlignment="1" applyProtection="1">
      <alignment horizontal="center" vertical="center"/>
      <protection hidden="1"/>
    </xf>
    <xf numFmtId="0" fontId="34" fillId="0" borderId="13" xfId="4" applyBorder="1" applyAlignment="1" applyProtection="1">
      <alignment horizontal="left" vertical="center"/>
      <protection hidden="1"/>
    </xf>
    <xf numFmtId="0" fontId="35" fillId="7" borderId="113" xfId="4" applyFont="1" applyFill="1" applyBorder="1" applyAlignment="1" applyProtection="1">
      <alignment horizontal="left" vertical="center"/>
      <protection hidden="1"/>
    </xf>
    <xf numFmtId="0" fontId="34" fillId="0" borderId="56" xfId="4" applyBorder="1" applyAlignment="1" applyProtection="1">
      <alignment horizontal="left" vertical="center"/>
      <protection hidden="1"/>
    </xf>
    <xf numFmtId="0" fontId="35" fillId="7" borderId="116" xfId="4" applyFont="1" applyFill="1" applyBorder="1" applyAlignment="1" applyProtection="1">
      <alignment horizontal="left" vertical="center"/>
      <protection hidden="1"/>
    </xf>
    <xf numFmtId="0" fontId="34" fillId="8" borderId="115" xfId="4" applyFill="1" applyBorder="1" applyAlignment="1" applyProtection="1">
      <alignment horizontal="left" vertical="center"/>
      <protection hidden="1"/>
    </xf>
    <xf numFmtId="176" fontId="35" fillId="7" borderId="166" xfId="4" applyNumberFormat="1" applyFont="1" applyFill="1" applyBorder="1" applyAlignment="1" applyProtection="1">
      <alignment horizontal="left" vertical="center"/>
      <protection hidden="1"/>
    </xf>
    <xf numFmtId="0" fontId="35" fillId="7" borderId="166" xfId="4" applyFont="1" applyFill="1" applyBorder="1" applyAlignment="1" applyProtection="1">
      <alignment horizontal="left" vertical="center"/>
      <protection hidden="1"/>
    </xf>
    <xf numFmtId="0" fontId="35" fillId="12" borderId="166" xfId="4" applyFont="1" applyFill="1" applyBorder="1" applyAlignment="1" applyProtection="1">
      <alignment horizontal="left" vertical="center"/>
      <protection hidden="1"/>
    </xf>
    <xf numFmtId="0" fontId="34" fillId="10" borderId="170" xfId="4" applyFill="1" applyBorder="1" applyAlignment="1" applyProtection="1">
      <alignment horizontal="center" vertical="center"/>
      <protection hidden="1"/>
    </xf>
    <xf numFmtId="0" fontId="34" fillId="10" borderId="137" xfId="4" applyFill="1" applyBorder="1" applyAlignment="1" applyProtection="1">
      <alignment horizontal="center" vertical="center"/>
      <protection hidden="1"/>
    </xf>
    <xf numFmtId="0" fontId="34" fillId="0" borderId="168" xfId="4" applyBorder="1" applyAlignment="1" applyProtection="1">
      <alignment horizontal="left" vertical="center"/>
      <protection hidden="1"/>
    </xf>
    <xf numFmtId="0" fontId="34" fillId="0" borderId="170" xfId="4" applyBorder="1" applyAlignment="1" applyProtection="1">
      <alignment horizontal="left" vertical="center"/>
      <protection hidden="1"/>
    </xf>
    <xf numFmtId="0" fontId="34" fillId="0" borderId="132" xfId="4" applyBorder="1" applyAlignment="1" applyProtection="1">
      <alignment horizontal="left" vertical="center"/>
      <protection hidden="1"/>
    </xf>
    <xf numFmtId="0" fontId="34" fillId="0" borderId="133" xfId="4" applyBorder="1" applyAlignment="1" applyProtection="1">
      <alignment horizontal="left" vertical="center"/>
      <protection hidden="1"/>
    </xf>
    <xf numFmtId="0" fontId="34" fillId="0" borderId="134" xfId="4" applyBorder="1" applyAlignment="1" applyProtection="1">
      <alignment horizontal="left" vertical="center"/>
      <protection hidden="1"/>
    </xf>
    <xf numFmtId="0" fontId="34" fillId="10" borderId="138" xfId="4" applyFill="1" applyBorder="1" applyAlignment="1" applyProtection="1">
      <alignment horizontal="center" vertical="center"/>
      <protection hidden="1"/>
    </xf>
    <xf numFmtId="0" fontId="34" fillId="0" borderId="139" xfId="4" applyBorder="1" applyAlignment="1" applyProtection="1">
      <alignment horizontal="left" vertical="center"/>
      <protection hidden="1"/>
    </xf>
    <xf numFmtId="0" fontId="34" fillId="0" borderId="115" xfId="4" applyBorder="1" applyAlignment="1" applyProtection="1">
      <alignment horizontal="left" vertical="center"/>
      <protection hidden="1"/>
    </xf>
    <xf numFmtId="0" fontId="34" fillId="8" borderId="142" xfId="4" applyFill="1" applyBorder="1" applyAlignment="1" applyProtection="1">
      <alignment horizontal="left" vertical="center"/>
      <protection hidden="1"/>
    </xf>
    <xf numFmtId="0" fontId="34" fillId="0" borderId="154" xfId="4" applyBorder="1" applyAlignment="1" applyProtection="1">
      <alignment horizontal="left" vertical="center"/>
      <protection hidden="1"/>
    </xf>
    <xf numFmtId="0" fontId="34" fillId="0" borderId="142" xfId="4" applyBorder="1" applyAlignment="1" applyProtection="1">
      <alignment horizontal="left" vertical="center"/>
      <protection hidden="1"/>
    </xf>
    <xf numFmtId="0" fontId="34" fillId="10" borderId="116" xfId="4" applyFill="1" applyBorder="1" applyAlignment="1" applyProtection="1">
      <alignment horizontal="left" vertical="center"/>
      <protection hidden="1"/>
    </xf>
    <xf numFmtId="0" fontId="34" fillId="10" borderId="55" xfId="4" applyFill="1" applyBorder="1" applyAlignment="1" applyProtection="1">
      <alignment horizontal="left" vertical="center"/>
      <protection hidden="1"/>
    </xf>
    <xf numFmtId="0" fontId="34" fillId="8" borderId="1" xfId="4" applyFill="1" applyBorder="1" applyAlignment="1" applyProtection="1">
      <alignment vertical="center" wrapText="1"/>
      <protection hidden="1"/>
    </xf>
    <xf numFmtId="0" fontId="34" fillId="8" borderId="50" xfId="4" applyFill="1" applyBorder="1" applyAlignment="1" applyProtection="1">
      <alignment vertical="center" wrapText="1"/>
      <protection hidden="1"/>
    </xf>
    <xf numFmtId="0" fontId="34" fillId="8" borderId="128" xfId="4" applyFill="1" applyBorder="1" applyAlignment="1" applyProtection="1">
      <alignment vertical="center" wrapText="1"/>
      <protection hidden="1"/>
    </xf>
    <xf numFmtId="0" fontId="34" fillId="25" borderId="50" xfId="4" applyFill="1" applyBorder="1" applyAlignment="1" applyProtection="1">
      <alignment horizontal="left" vertical="center" wrapText="1"/>
      <protection hidden="1"/>
    </xf>
    <xf numFmtId="0" fontId="34" fillId="25" borderId="42" xfId="4" applyFill="1" applyBorder="1" applyAlignment="1" applyProtection="1">
      <alignment horizontal="left" vertical="center" wrapText="1"/>
      <protection hidden="1"/>
    </xf>
    <xf numFmtId="0" fontId="34" fillId="25" borderId="2" xfId="4" applyFill="1" applyBorder="1" applyAlignment="1" applyProtection="1">
      <alignment horizontal="left" vertical="center" wrapText="1"/>
      <protection hidden="1"/>
    </xf>
    <xf numFmtId="0" fontId="34" fillId="25" borderId="3" xfId="4" applyFill="1" applyBorder="1" applyAlignment="1" applyProtection="1">
      <alignment horizontal="left" vertical="center" wrapText="1"/>
      <protection hidden="1"/>
    </xf>
    <xf numFmtId="0" fontId="35" fillId="0" borderId="127" xfId="4" applyFont="1" applyBorder="1" applyAlignment="1" applyProtection="1">
      <alignment horizontal="center" vertical="center"/>
      <protection hidden="1"/>
    </xf>
    <xf numFmtId="0" fontId="34" fillId="0" borderId="1" xfId="4" applyBorder="1" applyAlignment="1" applyProtection="1">
      <alignment horizontal="center" vertical="center"/>
      <protection hidden="1"/>
    </xf>
    <xf numFmtId="0" fontId="34" fillId="0" borderId="111" xfId="4" applyBorder="1" applyAlignment="1" applyProtection="1">
      <alignment horizontal="left" vertical="center"/>
      <protection hidden="1"/>
    </xf>
    <xf numFmtId="0" fontId="34" fillId="0" borderId="102" xfId="4" applyBorder="1" applyAlignment="1" applyProtection="1">
      <alignment horizontal="left" vertical="center"/>
      <protection hidden="1"/>
    </xf>
    <xf numFmtId="0" fontId="35" fillId="7" borderId="141" xfId="4" applyFont="1" applyFill="1" applyBorder="1" applyAlignment="1" applyProtection="1">
      <alignment horizontal="left" vertical="center"/>
      <protection hidden="1"/>
    </xf>
    <xf numFmtId="0" fontId="34" fillId="0" borderId="140" xfId="4" applyBorder="1" applyAlignment="1" applyProtection="1">
      <alignment horizontal="left" vertical="center"/>
      <protection hidden="1"/>
    </xf>
    <xf numFmtId="0" fontId="34" fillId="0" borderId="141" xfId="4" applyBorder="1" applyAlignment="1" applyProtection="1">
      <alignment horizontal="left" vertical="center"/>
      <protection hidden="1"/>
    </xf>
    <xf numFmtId="0" fontId="34" fillId="0" borderId="174" xfId="4" applyBorder="1" applyAlignment="1" applyProtection="1">
      <alignment horizontal="left" vertical="center"/>
      <protection hidden="1"/>
    </xf>
    <xf numFmtId="0" fontId="34" fillId="0" borderId="153" xfId="4" applyBorder="1" applyAlignment="1" applyProtection="1">
      <alignment horizontal="left" vertical="center"/>
      <protection hidden="1"/>
    </xf>
    <xf numFmtId="0" fontId="35" fillId="7" borderId="133" xfId="4" applyFont="1" applyFill="1" applyBorder="1" applyAlignment="1" applyProtection="1">
      <alignment horizontal="left" vertical="center"/>
      <protection hidden="1"/>
    </xf>
    <xf numFmtId="0" fontId="34" fillId="7" borderId="133" xfId="4" applyFill="1" applyBorder="1" applyAlignment="1" applyProtection="1">
      <alignment horizontal="left" vertical="center"/>
      <protection hidden="1"/>
    </xf>
    <xf numFmtId="0" fontId="34" fillId="10" borderId="141" xfId="4" applyFill="1" applyBorder="1" applyAlignment="1" applyProtection="1">
      <alignment horizontal="left" vertical="center"/>
      <protection hidden="1"/>
    </xf>
    <xf numFmtId="0" fontId="34" fillId="0" borderId="143" xfId="4" applyBorder="1" applyAlignment="1" applyProtection="1">
      <alignment horizontal="left" vertical="center"/>
      <protection hidden="1"/>
    </xf>
    <xf numFmtId="0" fontId="34" fillId="0" borderId="144" xfId="4" applyBorder="1" applyAlignment="1" applyProtection="1">
      <alignment horizontal="left" vertical="center"/>
      <protection hidden="1"/>
    </xf>
    <xf numFmtId="182" fontId="34" fillId="7" borderId="133" xfId="4" applyNumberFormat="1" applyFill="1" applyBorder="1" applyAlignment="1" applyProtection="1">
      <alignment horizontal="left" vertical="center"/>
      <protection hidden="1"/>
    </xf>
    <xf numFmtId="182" fontId="34" fillId="10" borderId="137" xfId="4" applyNumberFormat="1" applyFill="1" applyBorder="1" applyAlignment="1" applyProtection="1">
      <alignment horizontal="left" vertical="center"/>
      <protection hidden="1"/>
    </xf>
    <xf numFmtId="0" fontId="34" fillId="10" borderId="137" xfId="4" applyFill="1" applyBorder="1" applyAlignment="1" applyProtection="1">
      <alignment horizontal="left" vertical="center"/>
      <protection hidden="1"/>
    </xf>
    <xf numFmtId="182" fontId="34" fillId="7" borderId="134" xfId="4" applyNumberFormat="1" applyFill="1" applyBorder="1" applyAlignment="1" applyProtection="1">
      <alignment horizontal="left" vertical="center"/>
      <protection hidden="1"/>
    </xf>
    <xf numFmtId="0" fontId="34" fillId="10" borderId="133" xfId="4" applyFill="1" applyBorder="1" applyAlignment="1" applyProtection="1">
      <alignment horizontal="left" vertical="center"/>
      <protection hidden="1"/>
    </xf>
    <xf numFmtId="0" fontId="35" fillId="7" borderId="144" xfId="4" applyFont="1" applyFill="1" applyBorder="1" applyAlignment="1" applyProtection="1">
      <alignment horizontal="left" vertical="center"/>
      <protection hidden="1"/>
    </xf>
    <xf numFmtId="0" fontId="34" fillId="0" borderId="146" xfId="4" applyBorder="1" applyAlignment="1" applyProtection="1">
      <alignment horizontal="left" vertical="center"/>
      <protection hidden="1"/>
    </xf>
    <xf numFmtId="0" fontId="34" fillId="10" borderId="144" xfId="4" applyFill="1" applyBorder="1" applyAlignment="1" applyProtection="1">
      <alignment horizontal="left" vertical="center"/>
      <protection hidden="1"/>
    </xf>
    <xf numFmtId="0" fontId="34" fillId="0" borderId="147" xfId="4" applyBorder="1" applyAlignment="1" applyProtection="1">
      <alignment horizontal="left" vertical="center"/>
      <protection hidden="1"/>
    </xf>
    <xf numFmtId="0" fontId="34" fillId="11" borderId="148" xfId="4" applyFill="1" applyBorder="1" applyAlignment="1" applyProtection="1">
      <alignment vertical="center" wrapText="1"/>
      <protection hidden="1"/>
    </xf>
    <xf numFmtId="0" fontId="34" fillId="11" borderId="150" xfId="4" applyFill="1" applyBorder="1" applyAlignment="1" applyProtection="1">
      <alignment vertical="center" wrapText="1"/>
      <protection hidden="1"/>
    </xf>
    <xf numFmtId="0" fontId="34" fillId="0" borderId="148" xfId="4" applyBorder="1" applyAlignment="1" applyProtection="1">
      <alignment horizontal="left" vertical="center"/>
      <protection hidden="1"/>
    </xf>
    <xf numFmtId="0" fontId="34" fillId="0" borderId="152" xfId="4" applyBorder="1" applyAlignment="1" applyProtection="1">
      <alignment horizontal="left" vertical="center"/>
      <protection hidden="1"/>
    </xf>
    <xf numFmtId="0" fontId="34" fillId="9" borderId="115" xfId="4" applyFill="1" applyBorder="1" applyAlignment="1" applyProtection="1">
      <alignment vertical="center" wrapText="1"/>
      <protection hidden="1"/>
    </xf>
    <xf numFmtId="0" fontId="34" fillId="9" borderId="115" xfId="4" applyFill="1" applyBorder="1" applyAlignment="1" applyProtection="1">
      <alignment horizontal="left" vertical="center" wrapText="1"/>
      <protection hidden="1"/>
    </xf>
    <xf numFmtId="180" fontId="35" fillId="7" borderId="133" xfId="4" applyNumberFormat="1" applyFont="1" applyFill="1" applyBorder="1" applyAlignment="1" applyProtection="1">
      <alignment horizontal="center" vertical="center"/>
      <protection hidden="1"/>
    </xf>
    <xf numFmtId="49" fontId="34" fillId="7" borderId="133" xfId="4" applyNumberFormat="1" applyFill="1" applyBorder="1" applyAlignment="1" applyProtection="1">
      <alignment horizontal="left" vertical="center"/>
      <protection hidden="1"/>
    </xf>
    <xf numFmtId="49" fontId="34" fillId="0" borderId="133" xfId="4" applyNumberFormat="1" applyBorder="1" applyAlignment="1" applyProtection="1">
      <alignment horizontal="left" vertical="center"/>
      <protection hidden="1"/>
    </xf>
    <xf numFmtId="0" fontId="34" fillId="10" borderId="133" xfId="4" applyFill="1" applyBorder="1" applyAlignment="1" applyProtection="1">
      <alignment horizontal="center" vertical="center"/>
      <protection hidden="1"/>
    </xf>
    <xf numFmtId="0" fontId="34" fillId="7" borderId="133" xfId="4" applyFill="1" applyBorder="1" applyAlignment="1" applyProtection="1">
      <alignment horizontal="center" vertical="center"/>
      <protection hidden="1"/>
    </xf>
    <xf numFmtId="0" fontId="34" fillId="7" borderId="134" xfId="4" applyFill="1" applyBorder="1" applyAlignment="1" applyProtection="1">
      <alignment horizontal="left" vertical="center"/>
      <protection hidden="1"/>
    </xf>
    <xf numFmtId="0" fontId="35" fillId="10" borderId="133" xfId="4" applyFont="1" applyFill="1" applyBorder="1" applyAlignment="1" applyProtection="1">
      <alignment horizontal="left" vertical="center"/>
      <protection hidden="1"/>
    </xf>
    <xf numFmtId="178" fontId="34" fillId="8" borderId="133" xfId="4" applyNumberFormat="1" applyFill="1" applyBorder="1" applyAlignment="1" applyProtection="1">
      <alignment horizontal="left" vertical="center"/>
      <protection hidden="1"/>
    </xf>
    <xf numFmtId="0" fontId="34" fillId="7" borderId="144" xfId="4" applyFill="1" applyBorder="1" applyAlignment="1" applyProtection="1">
      <alignment horizontal="left" vertical="center"/>
      <protection hidden="1"/>
    </xf>
    <xf numFmtId="178" fontId="34" fillId="8" borderId="144" xfId="4" applyNumberFormat="1" applyFill="1" applyBorder="1" applyAlignment="1" applyProtection="1">
      <alignment horizontal="left" vertical="center"/>
      <protection hidden="1"/>
    </xf>
    <xf numFmtId="0" fontId="34" fillId="0" borderId="159" xfId="4" applyBorder="1" applyAlignment="1" applyProtection="1">
      <alignment horizontal="left" vertical="center"/>
      <protection hidden="1"/>
    </xf>
    <xf numFmtId="0" fontId="34" fillId="7" borderId="159" xfId="4" applyFill="1" applyBorder="1" applyAlignment="1" applyProtection="1">
      <alignment horizontal="left" vertical="center"/>
      <protection hidden="1"/>
    </xf>
    <xf numFmtId="0" fontId="34" fillId="0" borderId="160" xfId="4" applyBorder="1" applyAlignment="1" applyProtection="1">
      <alignment horizontal="left" vertical="center"/>
      <protection hidden="1"/>
    </xf>
    <xf numFmtId="0" fontId="34" fillId="0" borderId="122" xfId="4" applyBorder="1" applyAlignment="1" applyProtection="1">
      <alignment horizontal="left" vertical="center"/>
      <protection hidden="1"/>
    </xf>
    <xf numFmtId="0" fontId="34" fillId="8" borderId="148" xfId="4" applyFill="1" applyBorder="1" applyAlignment="1" applyProtection="1">
      <alignment horizontal="left" vertical="center"/>
      <protection hidden="1"/>
    </xf>
    <xf numFmtId="0" fontId="34" fillId="8" borderId="150" xfId="4" applyFill="1" applyBorder="1" applyAlignment="1" applyProtection="1">
      <alignment horizontal="left" vertical="center"/>
      <protection hidden="1"/>
    </xf>
    <xf numFmtId="0" fontId="34" fillId="8" borderId="198" xfId="4" applyFill="1" applyBorder="1" applyAlignment="1" applyProtection="1">
      <alignment horizontal="left" vertical="center"/>
      <protection hidden="1"/>
    </xf>
    <xf numFmtId="0" fontId="34" fillId="8" borderId="93" xfId="4" applyFill="1" applyBorder="1" applyAlignment="1" applyProtection="1">
      <alignment horizontal="left" vertical="center"/>
      <protection hidden="1"/>
    </xf>
    <xf numFmtId="0" fontId="34" fillId="8" borderId="94" xfId="4" applyFill="1" applyBorder="1" applyAlignment="1" applyProtection="1">
      <alignment horizontal="left" vertical="center"/>
      <protection hidden="1"/>
    </xf>
    <xf numFmtId="0" fontId="34" fillId="8" borderId="42" xfId="4" applyFill="1" applyBorder="1" applyAlignment="1" applyProtection="1">
      <alignment horizontal="left" vertical="center"/>
      <protection hidden="1"/>
    </xf>
    <xf numFmtId="0" fontId="34" fillId="8" borderId="1" xfId="4" applyFill="1" applyBorder="1" applyAlignment="1" applyProtection="1">
      <alignment horizontal="left" vertical="center"/>
      <protection hidden="1"/>
    </xf>
    <xf numFmtId="0" fontId="34" fillId="0" borderId="202" xfId="4" applyBorder="1" applyAlignment="1" applyProtection="1">
      <alignment horizontal="left" vertical="center"/>
      <protection hidden="1"/>
    </xf>
    <xf numFmtId="0" fontId="34" fillId="0" borderId="0" xfId="4" applyAlignment="1" applyProtection="1">
      <alignment horizontal="center" vertical="center"/>
      <protection hidden="1"/>
    </xf>
    <xf numFmtId="0" fontId="35" fillId="0" borderId="0" xfId="4" applyFont="1" applyAlignment="1" applyProtection="1">
      <alignment horizontal="center" vertical="center"/>
      <protection hidden="1"/>
    </xf>
    <xf numFmtId="0" fontId="6" fillId="8" borderId="0" xfId="0" applyFont="1" applyFill="1" applyAlignment="1" applyProtection="1">
      <alignment vertical="center"/>
      <protection hidden="1"/>
    </xf>
    <xf numFmtId="0" fontId="6" fillId="0" borderId="0" xfId="0" applyFont="1" applyAlignment="1" applyProtection="1">
      <alignment vertical="center"/>
      <protection hidden="1"/>
    </xf>
    <xf numFmtId="0" fontId="47" fillId="8" borderId="0" xfId="0" applyFont="1" applyFill="1" applyAlignment="1" applyProtection="1">
      <alignment horizontal="left" vertical="top" wrapText="1"/>
      <protection hidden="1"/>
    </xf>
    <xf numFmtId="0" fontId="47" fillId="8" borderId="0" xfId="0" applyFont="1" applyFill="1" applyAlignment="1" applyProtection="1">
      <alignment horizontal="left" vertical="top"/>
      <protection hidden="1"/>
    </xf>
    <xf numFmtId="0" fontId="6" fillId="2" borderId="0" xfId="0" applyFont="1" applyFill="1" applyAlignment="1" applyProtection="1">
      <alignment horizontal="left" vertical="center"/>
      <protection hidden="1"/>
    </xf>
    <xf numFmtId="0" fontId="6" fillId="2" borderId="0" xfId="0" applyFont="1" applyFill="1" applyAlignment="1" applyProtection="1">
      <alignment vertical="center"/>
      <protection hidden="1"/>
    </xf>
    <xf numFmtId="0" fontId="10" fillId="8" borderId="0" xfId="0" applyFont="1" applyFill="1" applyAlignment="1" applyProtection="1">
      <alignment horizontal="center" vertical="center"/>
      <protection hidden="1"/>
    </xf>
    <xf numFmtId="0" fontId="11" fillId="8" borderId="0" xfId="0" applyFont="1" applyFill="1" applyProtection="1">
      <protection hidden="1"/>
    </xf>
    <xf numFmtId="0" fontId="28" fillId="8" borderId="0" xfId="0" applyFont="1" applyFill="1" applyAlignment="1" applyProtection="1">
      <alignment vertical="top" wrapText="1"/>
      <protection hidden="1"/>
    </xf>
    <xf numFmtId="0" fontId="13" fillId="8" borderId="0" xfId="0" applyFont="1" applyFill="1" applyAlignment="1" applyProtection="1">
      <alignment vertical="center" wrapText="1"/>
      <protection hidden="1"/>
    </xf>
    <xf numFmtId="0" fontId="6" fillId="8" borderId="0" xfId="0" applyFont="1" applyFill="1" applyAlignment="1" applyProtection="1">
      <alignment vertical="center" wrapText="1"/>
      <protection hidden="1"/>
    </xf>
    <xf numFmtId="0" fontId="6" fillId="8" borderId="0" xfId="0" applyFont="1" applyFill="1" applyAlignment="1" applyProtection="1">
      <alignment horizontal="center" vertical="center"/>
      <protection hidden="1"/>
    </xf>
    <xf numFmtId="0" fontId="6" fillId="8" borderId="0" xfId="0" applyFont="1" applyFill="1" applyAlignment="1" applyProtection="1">
      <alignment vertical="top" wrapText="1"/>
      <protection hidden="1"/>
    </xf>
    <xf numFmtId="0" fontId="4" fillId="8" borderId="0" xfId="0" applyFont="1" applyFill="1" applyAlignment="1" applyProtection="1">
      <alignment vertical="center"/>
      <protection hidden="1"/>
    </xf>
    <xf numFmtId="0" fontId="4" fillId="8" borderId="0" xfId="0" applyFont="1" applyFill="1" applyAlignment="1" applyProtection="1">
      <alignment horizontal="left" vertical="center"/>
      <protection hidden="1"/>
    </xf>
    <xf numFmtId="0" fontId="6" fillId="8" borderId="0" xfId="0" applyFont="1" applyFill="1" applyAlignment="1" applyProtection="1">
      <alignment horizontal="left" vertical="top" wrapText="1"/>
      <protection hidden="1"/>
    </xf>
    <xf numFmtId="0" fontId="6" fillId="2" borderId="0" xfId="0" applyFont="1" applyFill="1" applyAlignment="1" applyProtection="1">
      <alignment horizontal="left" vertical="top" wrapText="1"/>
      <protection hidden="1"/>
    </xf>
    <xf numFmtId="177" fontId="4" fillId="8" borderId="0" xfId="0" applyNumberFormat="1" applyFont="1" applyFill="1" applyAlignment="1" applyProtection="1">
      <alignment horizontal="left" vertical="center"/>
      <protection hidden="1"/>
    </xf>
    <xf numFmtId="177" fontId="5" fillId="8" borderId="0" xfId="0" applyNumberFormat="1" applyFont="1" applyFill="1" applyAlignment="1" applyProtection="1">
      <alignment horizontal="center" vertical="center"/>
      <protection hidden="1"/>
    </xf>
    <xf numFmtId="0" fontId="8" fillId="3" borderId="7" xfId="0" applyFont="1" applyFill="1" applyBorder="1" applyAlignment="1" applyProtection="1">
      <alignment vertical="center" shrinkToFit="1"/>
      <protection hidden="1"/>
    </xf>
    <xf numFmtId="0" fontId="8" fillId="3" borderId="5" xfId="0" applyFont="1" applyFill="1" applyBorder="1" applyAlignment="1" applyProtection="1">
      <alignment vertical="center" shrinkToFit="1"/>
      <protection hidden="1"/>
    </xf>
    <xf numFmtId="0" fontId="8" fillId="3" borderId="8" xfId="0" applyFont="1" applyFill="1" applyBorder="1" applyAlignment="1" applyProtection="1">
      <alignment vertical="center" shrinkToFit="1"/>
      <protection hidden="1"/>
    </xf>
    <xf numFmtId="0" fontId="7" fillId="8" borderId="5" xfId="0" applyFont="1" applyFill="1" applyBorder="1" applyAlignment="1" applyProtection="1">
      <alignment vertical="center" textRotation="255"/>
      <protection hidden="1"/>
    </xf>
    <xf numFmtId="0" fontId="6" fillId="8" borderId="5" xfId="0" applyFont="1" applyFill="1" applyBorder="1" applyAlignment="1" applyProtection="1">
      <alignment horizontal="center" vertical="center" textRotation="255"/>
      <protection hidden="1"/>
    </xf>
    <xf numFmtId="0" fontId="13" fillId="8" borderId="5" xfId="0" applyFont="1" applyFill="1" applyBorder="1" applyAlignment="1" applyProtection="1">
      <alignment horizontal="center" vertical="center" wrapText="1"/>
      <protection hidden="1"/>
    </xf>
    <xf numFmtId="0" fontId="5" fillId="8" borderId="5" xfId="0" applyFont="1" applyFill="1" applyBorder="1" applyAlignment="1" applyProtection="1">
      <alignment horizontal="center" vertical="center"/>
      <protection hidden="1"/>
    </xf>
    <xf numFmtId="0" fontId="8" fillId="8" borderId="5" xfId="0" applyFont="1" applyFill="1" applyBorder="1" applyAlignment="1" applyProtection="1">
      <alignment horizontal="center" vertical="center"/>
      <protection hidden="1"/>
    </xf>
    <xf numFmtId="0" fontId="13" fillId="8" borderId="5" xfId="0" applyFont="1" applyFill="1" applyBorder="1" applyAlignment="1" applyProtection="1">
      <alignment horizontal="center" vertical="center" textRotation="255"/>
      <protection hidden="1"/>
    </xf>
    <xf numFmtId="0" fontId="5" fillId="8" borderId="5" xfId="0" applyFont="1" applyFill="1" applyBorder="1" applyAlignment="1" applyProtection="1">
      <alignment vertical="center"/>
      <protection hidden="1"/>
    </xf>
    <xf numFmtId="0" fontId="6" fillId="8" borderId="9" xfId="0" applyFont="1" applyFill="1" applyBorder="1" applyAlignment="1" applyProtection="1">
      <alignment horizontal="center" vertical="center" textRotation="255"/>
      <protection hidden="1"/>
    </xf>
    <xf numFmtId="0" fontId="6" fillId="8" borderId="2" xfId="0" applyFont="1" applyFill="1" applyBorder="1" applyAlignment="1" applyProtection="1">
      <alignment horizontal="center" vertical="center" textRotation="255"/>
      <protection hidden="1"/>
    </xf>
    <xf numFmtId="0" fontId="6" fillId="8" borderId="0" xfId="0" applyFont="1" applyFill="1" applyAlignment="1" applyProtection="1">
      <alignment horizontal="center" vertical="center" textRotation="255"/>
      <protection hidden="1"/>
    </xf>
    <xf numFmtId="0" fontId="7" fillId="2" borderId="0" xfId="0" applyFont="1" applyFill="1" applyAlignment="1" applyProtection="1">
      <alignment vertical="center" textRotation="255"/>
      <protection hidden="1"/>
    </xf>
    <xf numFmtId="0" fontId="5" fillId="2" borderId="0" xfId="0" applyFont="1" applyFill="1" applyProtection="1">
      <protection hidden="1"/>
    </xf>
    <xf numFmtId="0" fontId="5" fillId="8" borderId="0" xfId="0" applyFont="1" applyFill="1" applyProtection="1">
      <protection hidden="1"/>
    </xf>
    <xf numFmtId="0" fontId="13" fillId="8" borderId="0" xfId="0" applyFont="1" applyFill="1" applyAlignment="1" applyProtection="1">
      <alignment horizontal="center" vertical="center" wrapText="1"/>
      <protection hidden="1"/>
    </xf>
    <xf numFmtId="0" fontId="8" fillId="8" borderId="0" xfId="0" applyFont="1" applyFill="1" applyAlignment="1" applyProtection="1">
      <alignment horizontal="center" vertical="center"/>
      <protection hidden="1"/>
    </xf>
    <xf numFmtId="0" fontId="13" fillId="8" borderId="0" xfId="0" applyFont="1" applyFill="1" applyAlignment="1" applyProtection="1">
      <alignment horizontal="center" vertical="center" textRotation="255"/>
      <protection hidden="1"/>
    </xf>
    <xf numFmtId="0" fontId="5" fillId="8" borderId="0" xfId="0" applyFont="1" applyFill="1" applyAlignment="1" applyProtection="1">
      <alignment horizontal="center" vertical="center"/>
      <protection hidden="1"/>
    </xf>
    <xf numFmtId="0" fontId="6" fillId="8" borderId="2" xfId="0" applyFont="1" applyFill="1" applyBorder="1" applyAlignment="1" applyProtection="1">
      <alignment vertical="center"/>
      <protection hidden="1"/>
    </xf>
    <xf numFmtId="0" fontId="5" fillId="8" borderId="2" xfId="0" applyFont="1" applyFill="1" applyBorder="1" applyAlignment="1" applyProtection="1">
      <alignment horizontal="center" vertical="center"/>
      <protection hidden="1"/>
    </xf>
    <xf numFmtId="0" fontId="5" fillId="8" borderId="15" xfId="0" applyFont="1" applyFill="1" applyBorder="1" applyAlignment="1" applyProtection="1">
      <alignment horizontal="center" vertical="center"/>
      <protection hidden="1"/>
    </xf>
    <xf numFmtId="0" fontId="5" fillId="8" borderId="0" xfId="0" applyFont="1" applyFill="1" applyAlignment="1" applyProtection="1">
      <alignment vertical="center"/>
      <protection hidden="1"/>
    </xf>
    <xf numFmtId="0" fontId="6" fillId="8" borderId="10" xfId="0" applyFont="1" applyFill="1" applyBorder="1" applyAlignment="1" applyProtection="1">
      <alignment horizontal="center" vertical="center" textRotation="255"/>
      <protection hidden="1"/>
    </xf>
    <xf numFmtId="0" fontId="5" fillId="8" borderId="16" xfId="0" applyFont="1" applyFill="1" applyBorder="1" applyAlignment="1" applyProtection="1">
      <alignment horizontal="center" vertical="center"/>
      <protection hidden="1"/>
    </xf>
    <xf numFmtId="0" fontId="6" fillId="8" borderId="10" xfId="0" applyFont="1" applyFill="1" applyBorder="1" applyAlignment="1" applyProtection="1">
      <alignment vertical="center"/>
      <protection hidden="1"/>
    </xf>
    <xf numFmtId="0" fontId="6" fillId="8" borderId="16" xfId="0" applyFont="1" applyFill="1" applyBorder="1" applyAlignment="1" applyProtection="1">
      <alignment vertical="center"/>
      <protection hidden="1"/>
    </xf>
    <xf numFmtId="0" fontId="6" fillId="2" borderId="10" xfId="0" applyFont="1" applyFill="1" applyBorder="1" applyAlignment="1" applyProtection="1">
      <alignment vertical="center"/>
      <protection hidden="1"/>
    </xf>
    <xf numFmtId="0" fontId="6" fillId="2" borderId="16" xfId="0" applyFont="1" applyFill="1" applyBorder="1" applyAlignment="1" applyProtection="1">
      <alignment vertical="center"/>
      <protection hidden="1"/>
    </xf>
    <xf numFmtId="0" fontId="5" fillId="2" borderId="0" xfId="0" applyFont="1" applyFill="1" applyAlignment="1" applyProtection="1">
      <alignment horizontal="distributed" vertical="distributed"/>
      <protection hidden="1"/>
    </xf>
    <xf numFmtId="0" fontId="5" fillId="2" borderId="0" xfId="0" applyFont="1" applyFill="1" applyAlignment="1" applyProtection="1">
      <alignment vertical="distributed"/>
      <protection hidden="1"/>
    </xf>
    <xf numFmtId="0" fontId="6" fillId="8" borderId="11" xfId="0" applyFont="1" applyFill="1" applyBorder="1" applyAlignment="1" applyProtection="1">
      <alignment vertical="center"/>
      <protection hidden="1"/>
    </xf>
    <xf numFmtId="0" fontId="6" fillId="2" borderId="0" xfId="0" applyFont="1" applyFill="1" applyAlignment="1" applyProtection="1">
      <alignment horizontal="distributed" vertical="distributed"/>
      <protection hidden="1"/>
    </xf>
    <xf numFmtId="0" fontId="5" fillId="2" borderId="0" xfId="0" applyFont="1" applyFill="1" applyAlignment="1" applyProtection="1">
      <alignment horizontal="left" vertical="center"/>
      <protection hidden="1"/>
    </xf>
    <xf numFmtId="0" fontId="5" fillId="2" borderId="0" xfId="0" applyFont="1" applyFill="1" applyAlignment="1" applyProtection="1">
      <alignment vertical="center"/>
      <protection hidden="1"/>
    </xf>
    <xf numFmtId="0" fontId="6" fillId="2" borderId="13" xfId="0" applyFont="1" applyFill="1" applyBorder="1" applyAlignment="1" applyProtection="1">
      <alignment vertical="center"/>
      <protection hidden="1"/>
    </xf>
    <xf numFmtId="0" fontId="6" fillId="2" borderId="11" xfId="0" applyFont="1" applyFill="1" applyBorder="1" applyAlignment="1" applyProtection="1">
      <alignment vertical="center"/>
      <protection hidden="1"/>
    </xf>
    <xf numFmtId="0" fontId="6" fillId="2" borderId="18" xfId="0" applyFont="1" applyFill="1" applyBorder="1" applyAlignment="1" applyProtection="1">
      <alignment vertical="center"/>
      <protection hidden="1"/>
    </xf>
    <xf numFmtId="0" fontId="6" fillId="8" borderId="18" xfId="0" applyFont="1" applyFill="1" applyBorder="1" applyAlignment="1" applyProtection="1">
      <alignment vertical="center"/>
      <protection hidden="1"/>
    </xf>
    <xf numFmtId="0" fontId="6" fillId="8" borderId="19" xfId="0" applyFont="1" applyFill="1" applyBorder="1" applyAlignment="1" applyProtection="1">
      <alignment vertical="center"/>
      <protection hidden="1"/>
    </xf>
    <xf numFmtId="0" fontId="7" fillId="8" borderId="0" xfId="0" applyFont="1" applyFill="1" applyAlignment="1" applyProtection="1">
      <alignment vertical="center"/>
      <protection hidden="1"/>
    </xf>
    <xf numFmtId="0" fontId="9" fillId="8" borderId="0" xfId="0" applyFont="1" applyFill="1" applyAlignment="1" applyProtection="1">
      <alignment vertical="center"/>
      <protection hidden="1"/>
    </xf>
    <xf numFmtId="176" fontId="9" fillId="8" borderId="0" xfId="0" quotePrefix="1" applyNumberFormat="1" applyFont="1" applyFill="1" applyAlignment="1" applyProtection="1">
      <alignment vertical="center"/>
      <protection hidden="1"/>
    </xf>
    <xf numFmtId="0" fontId="9" fillId="8" borderId="0" xfId="0" applyFont="1" applyFill="1" applyAlignment="1" applyProtection="1">
      <alignment horizontal="left" vertical="center"/>
      <protection hidden="1"/>
    </xf>
    <xf numFmtId="176" fontId="9" fillId="8" borderId="0" xfId="0" applyNumberFormat="1" applyFont="1" applyFill="1" applyAlignment="1" applyProtection="1">
      <alignment horizontal="left" vertical="center"/>
      <protection hidden="1"/>
    </xf>
    <xf numFmtId="0" fontId="16" fillId="8" borderId="0" xfId="0" applyFont="1" applyFill="1" applyAlignment="1" applyProtection="1">
      <alignment vertical="center"/>
      <protection hidden="1"/>
    </xf>
    <xf numFmtId="176" fontId="9" fillId="8" borderId="0" xfId="0" quotePrefix="1" applyNumberFormat="1" applyFont="1" applyFill="1" applyAlignment="1" applyProtection="1">
      <alignment horizontal="left" vertical="center"/>
      <protection hidden="1"/>
    </xf>
    <xf numFmtId="0" fontId="34" fillId="0" borderId="1" xfId="4" applyBorder="1" applyAlignment="1">
      <alignment horizontal="left" vertical="center"/>
    </xf>
    <xf numFmtId="0" fontId="35" fillId="0" borderId="54" xfId="4" applyFont="1" applyBorder="1" applyAlignment="1" applyProtection="1">
      <alignment horizontal="center" vertical="center"/>
      <protection locked="0"/>
    </xf>
    <xf numFmtId="0" fontId="35" fillId="0" borderId="113" xfId="4" applyFont="1" applyBorder="1" applyAlignment="1" applyProtection="1">
      <alignment horizontal="right" vertical="center"/>
      <protection locked="0"/>
    </xf>
    <xf numFmtId="0" fontId="35" fillId="0" borderId="113" xfId="4" applyFont="1" applyBorder="1" applyAlignment="1" applyProtection="1">
      <alignment horizontal="center" vertical="center"/>
      <protection locked="0"/>
    </xf>
    <xf numFmtId="0" fontId="10" fillId="8" borderId="0" xfId="0" applyFont="1" applyFill="1" applyAlignment="1" applyProtection="1">
      <alignment vertical="center"/>
      <protection hidden="1"/>
    </xf>
    <xf numFmtId="0" fontId="6" fillId="0" borderId="0" xfId="0" applyFont="1" applyAlignment="1">
      <alignment vertical="center" wrapText="1"/>
    </xf>
    <xf numFmtId="0" fontId="26" fillId="0" borderId="0" xfId="0" applyFont="1"/>
    <xf numFmtId="179" fontId="34" fillId="0" borderId="1" xfId="4" applyNumberFormat="1" applyBorder="1" applyAlignment="1">
      <alignment horizontal="left" vertical="center"/>
    </xf>
    <xf numFmtId="0" fontId="34" fillId="0" borderId="0" xfId="4" applyAlignment="1">
      <alignment horizontal="left" vertical="center"/>
    </xf>
    <xf numFmtId="179" fontId="34" fillId="0" borderId="0" xfId="4" applyNumberFormat="1" applyAlignment="1">
      <alignment horizontal="left" vertical="center"/>
    </xf>
    <xf numFmtId="0" fontId="35" fillId="0" borderId="127" xfId="4" applyFont="1" applyBorder="1" applyAlignment="1" applyProtection="1">
      <alignment horizontal="center" vertical="center"/>
      <protection locked="0"/>
    </xf>
    <xf numFmtId="0" fontId="34" fillId="8" borderId="50" xfId="4" applyFill="1" applyBorder="1" applyAlignment="1" applyProtection="1">
      <alignment vertical="center" wrapText="1"/>
      <protection locked="0"/>
    </xf>
    <xf numFmtId="0" fontId="34" fillId="8" borderId="42" xfId="4" applyFill="1" applyBorder="1" applyAlignment="1" applyProtection="1">
      <alignment vertical="center" wrapText="1"/>
      <protection locked="0"/>
    </xf>
    <xf numFmtId="0" fontId="34" fillId="8" borderId="1" xfId="4" applyFill="1" applyBorder="1" applyAlignment="1" applyProtection="1">
      <alignment vertical="center" wrapText="1"/>
      <protection locked="0"/>
    </xf>
    <xf numFmtId="0" fontId="34" fillId="10" borderId="42" xfId="4" applyFill="1" applyBorder="1" applyAlignment="1" applyProtection="1">
      <alignment horizontal="center" vertical="center"/>
      <protection locked="0"/>
    </xf>
    <xf numFmtId="0" fontId="34" fillId="10" borderId="1" xfId="4" applyFill="1" applyBorder="1" applyAlignment="1" applyProtection="1">
      <alignment horizontal="center" vertical="center"/>
      <protection locked="0"/>
    </xf>
    <xf numFmtId="0" fontId="6" fillId="8" borderId="0" xfId="0" applyFont="1" applyFill="1" applyAlignment="1" applyProtection="1">
      <alignment horizontal="left" vertical="center"/>
      <protection hidden="1"/>
    </xf>
    <xf numFmtId="0" fontId="5" fillId="8" borderId="0" xfId="0" applyFont="1" applyFill="1" applyAlignment="1" applyProtection="1">
      <alignment horizontal="left" vertical="center"/>
      <protection hidden="1"/>
    </xf>
    <xf numFmtId="0" fontId="34" fillId="0" borderId="111" xfId="4" applyBorder="1" applyAlignment="1">
      <alignment horizontal="center" vertical="center"/>
    </xf>
    <xf numFmtId="0" fontId="34" fillId="0" borderId="102" xfId="4" applyBorder="1" applyAlignment="1">
      <alignment horizontal="center" vertical="center"/>
    </xf>
    <xf numFmtId="0" fontId="5" fillId="8" borderId="0" xfId="0" applyFont="1" applyFill="1" applyAlignment="1">
      <alignment horizontal="center" vertical="center"/>
    </xf>
    <xf numFmtId="0" fontId="6" fillId="8" borderId="0" xfId="0" applyFont="1" applyFill="1" applyAlignment="1">
      <alignment vertical="center"/>
    </xf>
    <xf numFmtId="0" fontId="27" fillId="8" borderId="0" xfId="0" applyFont="1" applyFill="1" applyAlignment="1" applyProtection="1">
      <alignment vertical="center"/>
      <protection hidden="1"/>
    </xf>
    <xf numFmtId="49" fontId="5" fillId="8" borderId="0" xfId="0" applyNumberFormat="1" applyFont="1" applyFill="1" applyAlignment="1" applyProtection="1">
      <alignment vertical="center" shrinkToFit="1"/>
      <protection hidden="1"/>
    </xf>
    <xf numFmtId="0" fontId="27" fillId="8" borderId="11" xfId="0" applyFont="1" applyFill="1" applyBorder="1" applyAlignment="1" applyProtection="1">
      <alignment vertical="center"/>
      <protection hidden="1"/>
    </xf>
    <xf numFmtId="0" fontId="27" fillId="8" borderId="19" xfId="0" applyFont="1" applyFill="1" applyBorder="1" applyAlignment="1" applyProtection="1">
      <alignment vertical="center"/>
      <protection hidden="1"/>
    </xf>
    <xf numFmtId="0" fontId="11" fillId="8" borderId="0" xfId="0" applyFont="1" applyFill="1" applyAlignment="1">
      <alignment vertical="center"/>
    </xf>
    <xf numFmtId="0" fontId="7" fillId="0" borderId="16" xfId="0" applyFont="1" applyBorder="1" applyAlignment="1">
      <alignment vertical="center"/>
    </xf>
    <xf numFmtId="0" fontId="7" fillId="2" borderId="2" xfId="0" applyFont="1" applyFill="1" applyBorder="1"/>
    <xf numFmtId="0" fontId="7" fillId="0" borderId="15" xfId="0" applyFont="1" applyBorder="1"/>
    <xf numFmtId="0" fontId="7" fillId="8" borderId="16" xfId="0" applyFont="1" applyFill="1" applyBorder="1" applyAlignment="1">
      <alignment vertical="center"/>
    </xf>
    <xf numFmtId="0" fontId="17" fillId="2" borderId="207" xfId="0" applyFont="1" applyFill="1" applyBorder="1"/>
    <xf numFmtId="176" fontId="17" fillId="0" borderId="31" xfId="0" quotePrefix="1" applyNumberFormat="1" applyFont="1" applyBorder="1" applyAlignment="1">
      <alignment vertical="center"/>
    </xf>
    <xf numFmtId="0" fontId="17" fillId="2" borderId="2" xfId="0" applyFont="1" applyFill="1" applyBorder="1"/>
    <xf numFmtId="176" fontId="17" fillId="0" borderId="90" xfId="0" quotePrefix="1" applyNumberFormat="1" applyFont="1" applyBorder="1" applyAlignment="1">
      <alignment horizontal="center" vertical="center"/>
    </xf>
    <xf numFmtId="0" fontId="34" fillId="0" borderId="92" xfId="4" applyBorder="1" applyAlignment="1" applyProtection="1">
      <alignment horizontal="left" vertical="center"/>
      <protection hidden="1"/>
    </xf>
    <xf numFmtId="0" fontId="34" fillId="0" borderId="87" xfId="4" applyBorder="1" applyAlignment="1" applyProtection="1">
      <alignment horizontal="left" vertical="center"/>
      <protection hidden="1"/>
    </xf>
    <xf numFmtId="0" fontId="34" fillId="0" borderId="206" xfId="4" applyBorder="1" applyAlignment="1" applyProtection="1">
      <alignment horizontal="left" vertical="center"/>
      <protection hidden="1"/>
    </xf>
    <xf numFmtId="0" fontId="34" fillId="0" borderId="95" xfId="4" applyBorder="1" applyAlignment="1" applyProtection="1">
      <alignment horizontal="left" vertical="center"/>
      <protection hidden="1"/>
    </xf>
    <xf numFmtId="0" fontId="34" fillId="0" borderId="5" xfId="4" applyBorder="1" applyAlignment="1" applyProtection="1">
      <alignment horizontal="left" vertical="center"/>
      <protection hidden="1"/>
    </xf>
    <xf numFmtId="0" fontId="34" fillId="8" borderId="121" xfId="4" applyFill="1" applyBorder="1" applyAlignment="1" applyProtection="1">
      <alignment horizontal="left" vertical="center"/>
      <protection hidden="1"/>
    </xf>
    <xf numFmtId="0" fontId="34" fillId="8" borderId="5" xfId="4" applyFill="1" applyBorder="1" applyAlignment="1" applyProtection="1">
      <alignment horizontal="left" vertical="center"/>
      <protection hidden="1"/>
    </xf>
    <xf numFmtId="0" fontId="34" fillId="0" borderId="208" xfId="4" applyBorder="1" applyAlignment="1" applyProtection="1">
      <alignment horizontal="left" vertical="center"/>
      <protection hidden="1"/>
    </xf>
    <xf numFmtId="0" fontId="17" fillId="0" borderId="27" xfId="0" applyFont="1" applyBorder="1" applyAlignment="1">
      <alignment horizontal="center" vertical="center"/>
    </xf>
    <xf numFmtId="0" fontId="17" fillId="0" borderId="21" xfId="0" applyFont="1" applyBorder="1" applyAlignment="1">
      <alignment horizontal="center" vertical="center"/>
    </xf>
    <xf numFmtId="0" fontId="17" fillId="0" borderId="23" xfId="0" applyFont="1" applyBorder="1" applyAlignment="1">
      <alignment horizontal="center" vertical="center"/>
    </xf>
    <xf numFmtId="0" fontId="17" fillId="2" borderId="23" xfId="0" applyFont="1" applyFill="1" applyBorder="1" applyAlignment="1">
      <alignment horizontal="center" vertical="center"/>
    </xf>
    <xf numFmtId="0" fontId="17" fillId="0" borderId="44" xfId="0" applyFont="1" applyBorder="1" applyAlignment="1">
      <alignment horizontal="center" vertical="center"/>
    </xf>
    <xf numFmtId="0" fontId="6" fillId="8" borderId="5" xfId="0" applyFont="1" applyFill="1" applyBorder="1" applyAlignment="1" applyProtection="1">
      <alignment vertical="center"/>
      <protection hidden="1"/>
    </xf>
    <xf numFmtId="0" fontId="17" fillId="0" borderId="7" xfId="0" applyFont="1" applyBorder="1" applyAlignment="1">
      <alignment horizontal="left" vertical="center" indent="1"/>
    </xf>
    <xf numFmtId="176" fontId="17" fillId="0" borderId="71" xfId="0" quotePrefix="1" applyNumberFormat="1" applyFont="1" applyBorder="1" applyAlignment="1">
      <alignment vertical="center"/>
    </xf>
    <xf numFmtId="0" fontId="17" fillId="0" borderId="5" xfId="0" applyFont="1" applyBorder="1" applyAlignment="1">
      <alignment horizontal="left" vertical="center" indent="1"/>
    </xf>
    <xf numFmtId="0" fontId="17" fillId="0" borderId="52" xfId="0" applyFont="1" applyBorder="1" applyAlignment="1">
      <alignment horizontal="left" vertical="center" indent="1"/>
    </xf>
    <xf numFmtId="0" fontId="17" fillId="0" borderId="23" xfId="0" applyFont="1" applyBorder="1" applyAlignment="1">
      <alignment horizontal="left" vertical="center"/>
    </xf>
    <xf numFmtId="0" fontId="17" fillId="0" borderId="24" xfId="0" applyFont="1" applyBorder="1" applyAlignment="1">
      <alignment horizontal="left" vertical="center"/>
    </xf>
    <xf numFmtId="0" fontId="17" fillId="0" borderId="53" xfId="0" applyFont="1" applyBorder="1" applyAlignment="1">
      <alignment horizontal="left" vertical="center" indent="1"/>
    </xf>
    <xf numFmtId="0" fontId="6" fillId="8" borderId="5" xfId="0" applyFont="1" applyFill="1" applyBorder="1" applyAlignment="1" applyProtection="1">
      <alignment horizontal="center" vertical="center"/>
      <protection hidden="1"/>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0" xfId="0" applyFont="1" applyFill="1" applyAlignment="1">
      <alignment horizontal="center" vertical="center"/>
    </xf>
    <xf numFmtId="0" fontId="6" fillId="2" borderId="4" xfId="0" applyFont="1" applyFill="1" applyBorder="1" applyAlignment="1">
      <alignment horizontal="center" vertical="center"/>
    </xf>
    <xf numFmtId="0" fontId="6" fillId="2" borderId="0" xfId="0" applyFont="1" applyFill="1" applyAlignment="1">
      <alignment horizontal="left" vertical="center"/>
    </xf>
    <xf numFmtId="0" fontId="6" fillId="2" borderId="0" xfId="0" applyFont="1" applyFill="1" applyAlignment="1">
      <alignment horizontal="center" vertical="center" textRotation="255"/>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6" fillId="0" borderId="2" xfId="0" applyFont="1" applyBorder="1" applyAlignment="1">
      <alignment horizontal="center" vertical="center" textRotation="255"/>
    </xf>
    <xf numFmtId="0" fontId="6" fillId="0" borderId="0" xfId="0" applyFont="1" applyAlignment="1">
      <alignment horizontal="center" vertical="center" textRotation="255"/>
    </xf>
    <xf numFmtId="0" fontId="13" fillId="0" borderId="0" xfId="0" applyFont="1" applyAlignment="1">
      <alignment horizontal="center" vertical="center" wrapText="1"/>
    </xf>
    <xf numFmtId="0" fontId="5" fillId="2" borderId="0" xfId="0" applyFont="1" applyFill="1" applyAlignment="1">
      <alignment horizontal="left" vertical="center"/>
    </xf>
    <xf numFmtId="0" fontId="9" fillId="2" borderId="0" xfId="0" applyFont="1" applyFill="1" applyAlignment="1">
      <alignment horizontal="left" vertical="center"/>
    </xf>
    <xf numFmtId="0" fontId="7" fillId="2" borderId="0" xfId="0" applyFont="1" applyFill="1" applyAlignment="1">
      <alignment horizontal="left" vertical="center"/>
    </xf>
    <xf numFmtId="176" fontId="9" fillId="2" borderId="0" xfId="0" quotePrefix="1" applyNumberFormat="1" applyFont="1" applyFill="1" applyAlignment="1">
      <alignment horizontal="left" vertical="center"/>
    </xf>
    <xf numFmtId="176" fontId="9" fillId="2" borderId="0" xfId="0" applyNumberFormat="1" applyFont="1" applyFill="1" applyAlignment="1">
      <alignment horizontal="left" vertical="center"/>
    </xf>
    <xf numFmtId="0" fontId="9" fillId="2" borderId="0" xfId="0" applyFont="1" applyFill="1" applyAlignment="1">
      <alignment vertical="center"/>
    </xf>
    <xf numFmtId="0" fontId="11" fillId="0" borderId="0" xfId="0" applyFont="1" applyAlignment="1">
      <alignment vertical="center"/>
    </xf>
    <xf numFmtId="0" fontId="5" fillId="2" borderId="0" xfId="0" applyFont="1" applyFill="1" applyAlignment="1">
      <alignment horizontal="distributed" vertical="distributed"/>
    </xf>
    <xf numFmtId="0" fontId="5" fillId="2" borderId="0" xfId="0" applyFont="1" applyFill="1" applyAlignment="1">
      <alignment vertical="center"/>
    </xf>
    <xf numFmtId="0" fontId="34" fillId="8" borderId="103" xfId="4" applyFill="1" applyBorder="1" applyAlignment="1">
      <alignment horizontal="center" vertical="center"/>
    </xf>
    <xf numFmtId="0" fontId="7" fillId="0" borderId="0" xfId="0" applyFont="1"/>
    <xf numFmtId="0" fontId="17" fillId="8" borderId="7" xfId="0" applyFont="1" applyFill="1" applyBorder="1" applyAlignment="1">
      <alignment horizontal="left" vertical="center" indent="1"/>
    </xf>
    <xf numFmtId="0" fontId="6" fillId="19" borderId="0" xfId="0" applyFont="1" applyFill="1" applyAlignment="1">
      <alignment vertical="center"/>
    </xf>
    <xf numFmtId="0" fontId="25" fillId="8" borderId="0" xfId="0" applyFont="1" applyFill="1" applyAlignment="1" applyProtection="1">
      <alignment vertical="center"/>
      <protection hidden="1"/>
    </xf>
    <xf numFmtId="0" fontId="54" fillId="2" borderId="0" xfId="0" applyFont="1" applyFill="1" applyAlignment="1">
      <alignment vertical="center"/>
    </xf>
    <xf numFmtId="0" fontId="24" fillId="0" borderId="0" xfId="0" applyFont="1" applyAlignment="1">
      <alignment vertical="center"/>
    </xf>
    <xf numFmtId="0" fontId="17" fillId="0" borderId="0" xfId="0" applyFont="1" applyAlignment="1">
      <alignment vertical="center" wrapText="1"/>
    </xf>
    <xf numFmtId="0" fontId="17" fillId="0" borderId="14" xfId="0" applyFont="1" applyBorder="1" applyAlignment="1">
      <alignment vertical="center"/>
    </xf>
    <xf numFmtId="0" fontId="17" fillId="0" borderId="2" xfId="0" applyFont="1" applyBorder="1" applyAlignment="1">
      <alignment vertical="center"/>
    </xf>
    <xf numFmtId="0" fontId="17" fillId="0" borderId="6" xfId="0" applyFont="1" applyBorder="1" applyAlignment="1">
      <alignment vertical="center"/>
    </xf>
    <xf numFmtId="0" fontId="17" fillId="0" borderId="0" xfId="0" applyFont="1" applyAlignment="1">
      <alignment horizontal="center" vertical="center"/>
    </xf>
    <xf numFmtId="0" fontId="17" fillId="0" borderId="1" xfId="0" applyFont="1" applyBorder="1" applyAlignment="1">
      <alignment horizontal="center" vertical="center"/>
    </xf>
    <xf numFmtId="0" fontId="17" fillId="0" borderId="4" xfId="0" applyFont="1" applyBorder="1" applyAlignment="1">
      <alignment vertical="center"/>
    </xf>
    <xf numFmtId="0" fontId="20" fillId="0" borderId="0" xfId="0" applyFont="1" applyAlignment="1">
      <alignment horizontal="right" vertical="center"/>
    </xf>
    <xf numFmtId="0" fontId="20" fillId="0" borderId="41" xfId="0" applyFont="1" applyBorder="1" applyAlignment="1">
      <alignment vertical="center"/>
    </xf>
    <xf numFmtId="0" fontId="22" fillId="0" borderId="0" xfId="0" applyFont="1" applyAlignment="1">
      <alignment vertical="center"/>
    </xf>
    <xf numFmtId="0" fontId="20" fillId="0" borderId="0" xfId="0" applyFont="1" applyAlignment="1">
      <alignment vertical="center"/>
    </xf>
    <xf numFmtId="0" fontId="20" fillId="0" borderId="1" xfId="0" applyFont="1" applyBorder="1" applyAlignment="1">
      <alignment vertical="center"/>
    </xf>
    <xf numFmtId="0" fontId="17" fillId="0" borderId="7" xfId="0" applyFont="1" applyBorder="1" applyAlignment="1">
      <alignment vertical="center"/>
    </xf>
    <xf numFmtId="0" fontId="17" fillId="0" borderId="5" xfId="0" applyFont="1" applyBorder="1" applyAlignment="1">
      <alignment vertical="center"/>
    </xf>
    <xf numFmtId="0" fontId="17" fillId="0" borderId="8" xfId="0" applyFont="1" applyBorder="1" applyAlignment="1">
      <alignment vertical="center"/>
    </xf>
    <xf numFmtId="0" fontId="17" fillId="0" borderId="0" xfId="0" applyFont="1" applyAlignment="1">
      <alignment vertical="top"/>
    </xf>
    <xf numFmtId="0" fontId="17" fillId="0" borderId="37" xfId="0" applyFont="1" applyBorder="1" applyAlignment="1">
      <alignment vertical="center"/>
    </xf>
    <xf numFmtId="0" fontId="17" fillId="0" borderId="19" xfId="0" applyFont="1" applyBorder="1" applyAlignment="1">
      <alignment vertical="center" wrapText="1"/>
    </xf>
    <xf numFmtId="0" fontId="17" fillId="0" borderId="38" xfId="0" applyFont="1" applyBorder="1" applyAlignment="1">
      <alignment vertical="center" wrapText="1"/>
    </xf>
    <xf numFmtId="0" fontId="17" fillId="0" borderId="10" xfId="0" applyFont="1" applyBorder="1" applyAlignment="1">
      <alignment vertical="center"/>
    </xf>
    <xf numFmtId="0" fontId="17" fillId="0" borderId="16" xfId="0" applyFont="1" applyBorder="1" applyAlignment="1">
      <alignment vertical="center" wrapText="1"/>
    </xf>
    <xf numFmtId="0" fontId="17" fillId="0" borderId="37" xfId="0" applyFont="1" applyBorder="1" applyAlignment="1">
      <alignment horizontal="left" vertical="center"/>
    </xf>
    <xf numFmtId="0" fontId="17" fillId="0" borderId="19" xfId="0" applyFont="1" applyBorder="1" applyAlignment="1">
      <alignment horizontal="left" vertical="center"/>
    </xf>
    <xf numFmtId="0" fontId="17" fillId="0" borderId="38" xfId="0" applyFont="1" applyBorder="1" applyAlignment="1">
      <alignment horizontal="left" vertical="center"/>
    </xf>
    <xf numFmtId="0" fontId="17" fillId="0" borderId="10" xfId="0" applyFont="1" applyBorder="1" applyAlignment="1">
      <alignment horizontal="left" vertical="center"/>
    </xf>
    <xf numFmtId="0" fontId="17" fillId="0" borderId="13" xfId="0" applyFont="1" applyBorder="1" applyAlignment="1">
      <alignment horizontal="left" vertical="center"/>
    </xf>
    <xf numFmtId="0" fontId="20" fillId="0" borderId="0" xfId="1" applyFont="1" applyFill="1" applyBorder="1" applyAlignment="1" applyProtection="1">
      <alignment horizontal="center" vertical="center" wrapText="1"/>
    </xf>
    <xf numFmtId="0" fontId="17" fillId="0" borderId="0" xfId="0" applyFont="1" applyAlignment="1">
      <alignment horizontal="left" vertical="top" wrapText="1"/>
    </xf>
    <xf numFmtId="0" fontId="20" fillId="28" borderId="0" xfId="0" applyFont="1" applyFill="1" applyAlignment="1">
      <alignment vertical="center"/>
    </xf>
    <xf numFmtId="0" fontId="17" fillId="28" borderId="41" xfId="0" applyFont="1" applyFill="1" applyBorder="1" applyAlignment="1">
      <alignment horizontal="center" vertical="center"/>
    </xf>
    <xf numFmtId="0" fontId="17" fillId="7" borderId="43" xfId="0" applyFont="1" applyFill="1" applyBorder="1" applyAlignment="1">
      <alignment horizontal="center" vertical="center"/>
    </xf>
    <xf numFmtId="0" fontId="24" fillId="0" borderId="0" xfId="0" applyFont="1" applyAlignment="1">
      <alignment vertical="top"/>
    </xf>
    <xf numFmtId="0" fontId="17" fillId="0" borderId="0" xfId="0" applyFont="1" applyAlignment="1">
      <alignment horizontal="left" vertical="top"/>
    </xf>
    <xf numFmtId="0" fontId="19" fillId="0" borderId="0" xfId="0" applyFont="1" applyAlignment="1">
      <alignment horizontal="left" vertical="top"/>
    </xf>
    <xf numFmtId="0" fontId="14" fillId="0" borderId="0" xfId="1" applyFill="1" applyAlignment="1" applyProtection="1">
      <alignment vertical="top"/>
    </xf>
    <xf numFmtId="0" fontId="23" fillId="0" borderId="0" xfId="1" applyFont="1" applyFill="1" applyAlignment="1" applyProtection="1">
      <alignment vertical="top"/>
    </xf>
    <xf numFmtId="0" fontId="23" fillId="0" borderId="0" xfId="1" applyFont="1" applyFill="1" applyAlignment="1" applyProtection="1">
      <alignment horizontal="center" vertical="top"/>
    </xf>
    <xf numFmtId="0" fontId="19" fillId="0" borderId="0" xfId="0" applyFont="1" applyAlignment="1">
      <alignment vertical="top"/>
    </xf>
    <xf numFmtId="0" fontId="23" fillId="0" borderId="0" xfId="1" applyFont="1" applyFill="1" applyAlignment="1" applyProtection="1">
      <alignment horizontal="left" vertical="top"/>
    </xf>
    <xf numFmtId="0" fontId="14" fillId="0" borderId="0" xfId="1" applyFill="1" applyAlignment="1" applyProtection="1">
      <alignment horizontal="left" vertical="top"/>
    </xf>
    <xf numFmtId="0" fontId="56" fillId="0" borderId="0" xfId="1" applyFont="1" applyFill="1" applyAlignment="1" applyProtection="1">
      <alignment vertical="top"/>
    </xf>
    <xf numFmtId="0" fontId="19" fillId="0" borderId="0" xfId="1" applyFont="1" applyFill="1" applyBorder="1" applyAlignment="1" applyProtection="1">
      <alignment horizontal="center" vertical="center" wrapText="1"/>
    </xf>
    <xf numFmtId="0" fontId="45" fillId="0" borderId="0" xfId="1" applyFont="1" applyFill="1" applyBorder="1" applyAlignment="1" applyProtection="1">
      <alignment horizontal="center" vertical="center" wrapText="1"/>
    </xf>
    <xf numFmtId="0" fontId="49" fillId="20" borderId="0" xfId="4" applyFont="1" applyFill="1" applyAlignment="1">
      <alignment horizontal="left" vertical="center" wrapText="1"/>
    </xf>
    <xf numFmtId="0" fontId="35" fillId="23" borderId="0" xfId="4" applyFont="1" applyFill="1" applyAlignment="1" applyProtection="1">
      <alignment horizontal="left" vertical="center"/>
      <protection hidden="1"/>
    </xf>
    <xf numFmtId="0" fontId="34" fillId="10" borderId="0" xfId="4" applyFill="1" applyAlignment="1" applyProtection="1">
      <alignment horizontal="center" vertical="center"/>
      <protection hidden="1"/>
    </xf>
    <xf numFmtId="0" fontId="34" fillId="8" borderId="0" xfId="4" applyFill="1" applyAlignment="1" applyProtection="1">
      <alignment vertical="top" wrapText="1"/>
      <protection hidden="1"/>
    </xf>
    <xf numFmtId="0" fontId="34" fillId="20" borderId="0" xfId="4" applyFill="1" applyAlignment="1" applyProtection="1">
      <alignment horizontal="center" vertical="center" textRotation="255" wrapText="1"/>
      <protection hidden="1"/>
    </xf>
    <xf numFmtId="0" fontId="20" fillId="0" borderId="1" xfId="1" applyFont="1" applyFill="1" applyBorder="1" applyAlignment="1" applyProtection="1">
      <alignment horizontal="center" vertical="center" wrapText="1"/>
    </xf>
    <xf numFmtId="0" fontId="17" fillId="7" borderId="1" xfId="1" applyFont="1" applyFill="1" applyBorder="1" applyAlignment="1" applyProtection="1">
      <alignment horizontal="center" vertical="center"/>
    </xf>
    <xf numFmtId="0" fontId="17" fillId="0" borderId="1" xfId="0" applyFont="1" applyBorder="1" applyAlignment="1">
      <alignment horizontal="left" vertical="center"/>
    </xf>
    <xf numFmtId="0" fontId="45" fillId="0" borderId="1" xfId="1" applyFont="1" applyFill="1" applyBorder="1" applyAlignment="1" applyProtection="1">
      <alignment horizontal="left" vertical="center" wrapText="1"/>
    </xf>
    <xf numFmtId="0" fontId="17" fillId="0" borderId="14" xfId="0" applyFont="1" applyBorder="1" applyAlignment="1">
      <alignment horizontal="left" vertical="center" wrapText="1"/>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7" xfId="0" applyFont="1" applyBorder="1" applyAlignment="1">
      <alignment horizontal="left" vertical="center"/>
    </xf>
    <xf numFmtId="0" fontId="17" fillId="0" borderId="5" xfId="0" applyFont="1" applyBorder="1" applyAlignment="1">
      <alignment horizontal="left" vertical="center"/>
    </xf>
    <xf numFmtId="0" fontId="17" fillId="0" borderId="8" xfId="0" applyFont="1" applyBorder="1" applyAlignment="1">
      <alignment horizontal="left" vertical="center"/>
    </xf>
    <xf numFmtId="0" fontId="19" fillId="0" borderId="1" xfId="1" applyFont="1" applyFill="1" applyBorder="1" applyAlignment="1" applyProtection="1">
      <alignment horizontal="center" vertical="center" wrapText="1"/>
    </xf>
    <xf numFmtId="0" fontId="20" fillId="7" borderId="1" xfId="1" applyFont="1" applyFill="1" applyBorder="1" applyAlignment="1" applyProtection="1">
      <alignment horizontal="center" vertical="center" wrapText="1"/>
    </xf>
    <xf numFmtId="0" fontId="21" fillId="28" borderId="0" xfId="0" applyFont="1" applyFill="1" applyAlignment="1">
      <alignment horizontal="center" vertical="center"/>
    </xf>
    <xf numFmtId="0" fontId="17" fillId="0" borderId="0" xfId="0" applyFont="1" applyAlignment="1">
      <alignment horizontal="left" vertical="top" wrapText="1"/>
    </xf>
    <xf numFmtId="0" fontId="17" fillId="0" borderId="0" xfId="0" applyFont="1" applyAlignment="1">
      <alignment horizontal="left" vertical="center" wrapText="1"/>
    </xf>
    <xf numFmtId="0" fontId="17" fillId="0" borderId="49" xfId="0" applyFont="1" applyBorder="1" applyAlignment="1">
      <alignment horizontal="center" vertical="center"/>
    </xf>
    <xf numFmtId="0" fontId="17" fillId="0" borderId="42" xfId="0" applyFont="1" applyBorder="1" applyAlignment="1">
      <alignment horizontal="center" vertical="center"/>
    </xf>
    <xf numFmtId="0" fontId="17" fillId="0" borderId="0" xfId="0" applyFont="1" applyAlignment="1">
      <alignment vertical="top"/>
    </xf>
    <xf numFmtId="0" fontId="17" fillId="0" borderId="19" xfId="0" applyFont="1" applyBorder="1" applyAlignment="1">
      <alignment vertical="center" wrapText="1"/>
    </xf>
    <xf numFmtId="0" fontId="17" fillId="0" borderId="0" xfId="0" applyFont="1" applyAlignment="1">
      <alignment vertical="center" wrapText="1"/>
    </xf>
    <xf numFmtId="0" fontId="17" fillId="0" borderId="16" xfId="0" applyFont="1" applyBorder="1" applyAlignment="1">
      <alignment vertical="center" wrapText="1"/>
    </xf>
    <xf numFmtId="0" fontId="17" fillId="0" borderId="16" xfId="0" applyFont="1" applyBorder="1" applyAlignment="1">
      <alignment horizontal="left" vertical="center" wrapText="1"/>
    </xf>
    <xf numFmtId="0" fontId="17" fillId="0" borderId="204" xfId="0" applyFont="1" applyBorder="1" applyAlignment="1">
      <alignment horizontal="center" vertical="center"/>
    </xf>
    <xf numFmtId="0" fontId="17" fillId="0" borderId="205" xfId="0" applyFont="1" applyBorder="1" applyAlignment="1">
      <alignment horizontal="center" vertical="center"/>
    </xf>
    <xf numFmtId="0" fontId="17" fillId="7" borderId="1" xfId="0" applyFont="1" applyFill="1" applyBorder="1" applyAlignment="1">
      <alignment horizontal="center" vertical="center"/>
    </xf>
    <xf numFmtId="0" fontId="17" fillId="0" borderId="0" xfId="0" applyFont="1" applyAlignment="1">
      <alignment horizontal="left" vertical="top"/>
    </xf>
    <xf numFmtId="6" fontId="17" fillId="0" borderId="0" xfId="2" applyFont="1" applyFill="1" applyAlignment="1" applyProtection="1">
      <alignment horizontal="left" vertical="top" wrapText="1"/>
    </xf>
    <xf numFmtId="0" fontId="17" fillId="0" borderId="11" xfId="0" applyFont="1" applyBorder="1" applyAlignment="1">
      <alignment horizontal="left" vertical="center" wrapText="1"/>
    </xf>
    <xf numFmtId="0" fontId="17" fillId="0" borderId="18" xfId="0" applyFont="1" applyBorder="1" applyAlignment="1">
      <alignment horizontal="left" vertical="center" wrapText="1"/>
    </xf>
    <xf numFmtId="0" fontId="17" fillId="0" borderId="0" xfId="1" applyFont="1" applyFill="1" applyAlignment="1" applyProtection="1">
      <alignment horizontal="left" vertical="top"/>
    </xf>
    <xf numFmtId="0" fontId="2" fillId="0" borderId="0" xfId="0" applyFont="1" applyAlignment="1">
      <alignment vertical="top"/>
    </xf>
    <xf numFmtId="0" fontId="17" fillId="0" borderId="1" xfId="1" applyFont="1" applyFill="1" applyBorder="1" applyAlignment="1" applyProtection="1">
      <alignment horizontal="left" vertical="center" wrapText="1"/>
    </xf>
    <xf numFmtId="0" fontId="14" fillId="0" borderId="0" xfId="1" applyFill="1" applyAlignment="1" applyProtection="1">
      <alignment horizontal="left" vertical="top"/>
    </xf>
    <xf numFmtId="0" fontId="17" fillId="0" borderId="1" xfId="1" applyFont="1" applyFill="1" applyBorder="1" applyAlignment="1" applyProtection="1">
      <alignment horizontal="center" vertical="center"/>
    </xf>
    <xf numFmtId="0" fontId="45" fillId="0" borderId="1" xfId="0" applyFont="1" applyBorder="1" applyAlignment="1">
      <alignment horizontal="left" vertical="center" wrapText="1"/>
    </xf>
    <xf numFmtId="0" fontId="17" fillId="0" borderId="1" xfId="1" applyFont="1" applyFill="1" applyBorder="1" applyAlignment="1" applyProtection="1">
      <alignment horizontal="center" vertical="center" wrapText="1"/>
    </xf>
    <xf numFmtId="0" fontId="14" fillId="27" borderId="0" xfId="1" applyFill="1" applyBorder="1" applyAlignment="1" applyProtection="1">
      <alignment horizontal="center" vertical="center"/>
      <protection hidden="1"/>
    </xf>
    <xf numFmtId="0" fontId="37" fillId="8" borderId="9" xfId="4" applyFont="1" applyFill="1" applyBorder="1" applyAlignment="1" applyProtection="1">
      <alignment horizontal="left" vertical="center"/>
      <protection hidden="1"/>
    </xf>
    <xf numFmtId="0" fontId="37" fillId="8" borderId="2" xfId="4" applyFont="1" applyFill="1" applyBorder="1" applyAlignment="1" applyProtection="1">
      <alignment horizontal="left" vertical="center"/>
      <protection hidden="1"/>
    </xf>
    <xf numFmtId="0" fontId="37" fillId="8" borderId="3" xfId="4" applyFont="1" applyFill="1" applyBorder="1" applyAlignment="1" applyProtection="1">
      <alignment horizontal="left" vertical="center"/>
      <protection hidden="1"/>
    </xf>
    <xf numFmtId="0" fontId="34" fillId="8" borderId="58" xfId="4" applyFill="1" applyBorder="1" applyAlignment="1" applyProtection="1">
      <alignment horizontal="left" vertical="center" wrapText="1"/>
      <protection hidden="1"/>
    </xf>
    <xf numFmtId="0" fontId="34" fillId="8" borderId="40" xfId="4" applyFill="1" applyBorder="1" applyAlignment="1" applyProtection="1">
      <alignment horizontal="left" vertical="center"/>
      <protection hidden="1"/>
    </xf>
    <xf numFmtId="0" fontId="34" fillId="8" borderId="59" xfId="4" applyFill="1" applyBorder="1" applyAlignment="1" applyProtection="1">
      <alignment horizontal="left" vertical="center"/>
      <protection hidden="1"/>
    </xf>
    <xf numFmtId="0" fontId="34" fillId="8" borderId="33" xfId="4" applyFill="1" applyBorder="1" applyAlignment="1" applyProtection="1">
      <alignment horizontal="left" vertical="center" wrapText="1"/>
      <protection hidden="1"/>
    </xf>
    <xf numFmtId="0" fontId="34" fillId="8" borderId="0" xfId="4" applyFill="1" applyAlignment="1" applyProtection="1">
      <alignment horizontal="left" vertical="center"/>
      <protection hidden="1"/>
    </xf>
    <xf numFmtId="0" fontId="34" fillId="8" borderId="31" xfId="4" applyFill="1" applyBorder="1" applyAlignment="1" applyProtection="1">
      <alignment horizontal="left" vertical="center"/>
      <protection hidden="1"/>
    </xf>
    <xf numFmtId="0" fontId="34" fillId="8" borderId="33" xfId="4" applyFill="1" applyBorder="1" applyAlignment="1" applyProtection="1">
      <alignment horizontal="left" vertical="center"/>
      <protection hidden="1"/>
    </xf>
    <xf numFmtId="0" fontId="34" fillId="8" borderId="34" xfId="4" applyFill="1" applyBorder="1" applyAlignment="1" applyProtection="1">
      <alignment horizontal="left" vertical="center"/>
      <protection hidden="1"/>
    </xf>
    <xf numFmtId="0" fontId="34" fillId="8" borderId="35" xfId="4" applyFill="1" applyBorder="1" applyAlignment="1" applyProtection="1">
      <alignment horizontal="left" vertical="center"/>
      <protection hidden="1"/>
    </xf>
    <xf numFmtId="0" fontId="34" fillId="8" borderId="36" xfId="4" applyFill="1" applyBorder="1" applyAlignment="1" applyProtection="1">
      <alignment horizontal="left" vertical="center"/>
      <protection hidden="1"/>
    </xf>
    <xf numFmtId="181" fontId="34" fillId="0" borderId="113" xfId="4" applyNumberFormat="1" applyBorder="1" applyAlignment="1" applyProtection="1">
      <alignment horizontal="center" vertical="center"/>
      <protection hidden="1"/>
    </xf>
    <xf numFmtId="181" fontId="34" fillId="0" borderId="124" xfId="4" applyNumberFormat="1" applyBorder="1" applyAlignment="1" applyProtection="1">
      <alignment horizontal="center" vertical="center"/>
      <protection hidden="1"/>
    </xf>
    <xf numFmtId="0" fontId="34" fillId="0" borderId="68" xfId="4" applyBorder="1" applyAlignment="1" applyProtection="1">
      <alignment horizontal="center" vertical="center" shrinkToFit="1"/>
      <protection locked="0"/>
    </xf>
    <xf numFmtId="0" fontId="34" fillId="0" borderId="125" xfId="4" applyBorder="1" applyAlignment="1" applyProtection="1">
      <alignment horizontal="center" vertical="center" shrinkToFit="1"/>
      <protection locked="0"/>
    </xf>
    <xf numFmtId="0" fontId="34" fillId="18" borderId="117" xfId="4" applyFill="1" applyBorder="1" applyAlignment="1" applyProtection="1">
      <alignment horizontal="center" vertical="center"/>
      <protection hidden="1"/>
    </xf>
    <xf numFmtId="0" fontId="34" fillId="18" borderId="118" xfId="4" applyFill="1" applyBorder="1" applyAlignment="1" applyProtection="1">
      <alignment horizontal="center" vertical="center"/>
      <protection hidden="1"/>
    </xf>
    <xf numFmtId="0" fontId="34" fillId="18" borderId="119" xfId="4" applyFill="1" applyBorder="1" applyAlignment="1" applyProtection="1">
      <alignment horizontal="center" vertical="center"/>
      <protection hidden="1"/>
    </xf>
    <xf numFmtId="0" fontId="34" fillId="22" borderId="123" xfId="4" applyFill="1" applyBorder="1" applyAlignment="1" applyProtection="1">
      <alignment horizontal="center" vertical="center"/>
      <protection hidden="1"/>
    </xf>
    <xf numFmtId="0" fontId="34" fillId="22" borderId="50" xfId="4" applyFill="1" applyBorder="1" applyAlignment="1" applyProtection="1">
      <alignment horizontal="center" vertical="center"/>
      <protection hidden="1"/>
    </xf>
    <xf numFmtId="0" fontId="34" fillId="22" borderId="116" xfId="4" applyFill="1" applyBorder="1" applyAlignment="1" applyProtection="1">
      <alignment horizontal="center" vertical="center"/>
      <protection hidden="1"/>
    </xf>
    <xf numFmtId="0" fontId="34" fillId="12" borderId="94" xfId="4" applyFill="1" applyBorder="1" applyAlignment="1" applyProtection="1">
      <alignment horizontal="center" vertical="center"/>
      <protection hidden="1"/>
    </xf>
    <xf numFmtId="0" fontId="34" fillId="12" borderId="97" xfId="4" applyFill="1" applyBorder="1" applyAlignment="1" applyProtection="1">
      <alignment horizontal="center" vertical="center"/>
      <protection hidden="1"/>
    </xf>
    <xf numFmtId="0" fontId="34" fillId="8" borderId="2" xfId="4" applyFill="1" applyBorder="1" applyAlignment="1" applyProtection="1">
      <alignment horizontal="left" vertical="top" wrapText="1"/>
      <protection locked="0"/>
    </xf>
    <xf numFmtId="0" fontId="34" fillId="8" borderId="3" xfId="4" applyFill="1" applyBorder="1" applyAlignment="1" applyProtection="1">
      <alignment horizontal="left" vertical="top" wrapText="1"/>
      <protection locked="0"/>
    </xf>
    <xf numFmtId="0" fontId="34" fillId="8" borderId="0" xfId="4" applyFill="1" applyAlignment="1" applyProtection="1">
      <alignment horizontal="left" vertical="top" wrapText="1"/>
      <protection locked="0"/>
    </xf>
    <xf numFmtId="0" fontId="34" fillId="8" borderId="4" xfId="4" applyFill="1" applyBorder="1" applyAlignment="1" applyProtection="1">
      <alignment horizontal="left" vertical="top" wrapText="1"/>
      <protection locked="0"/>
    </xf>
    <xf numFmtId="0" fontId="34" fillId="8" borderId="5" xfId="4" applyFill="1" applyBorder="1" applyAlignment="1" applyProtection="1">
      <alignment horizontal="left" vertical="top" wrapText="1"/>
      <protection locked="0"/>
    </xf>
    <xf numFmtId="0" fontId="34" fillId="8" borderId="8" xfId="4" applyFill="1" applyBorder="1" applyAlignment="1" applyProtection="1">
      <alignment horizontal="left" vertical="top" wrapText="1"/>
      <protection locked="0"/>
    </xf>
    <xf numFmtId="0" fontId="34" fillId="20" borderId="9" xfId="4" applyFill="1" applyBorder="1" applyAlignment="1" applyProtection="1">
      <alignment horizontal="center" vertical="center" textRotation="255" wrapText="1"/>
      <protection hidden="1"/>
    </xf>
    <xf numFmtId="0" fontId="34" fillId="20" borderId="10" xfId="4" applyFill="1" applyBorder="1" applyAlignment="1" applyProtection="1">
      <alignment horizontal="center" vertical="center" textRotation="255" wrapText="1"/>
      <protection hidden="1"/>
    </xf>
    <xf numFmtId="0" fontId="49" fillId="20" borderId="2" xfId="4" applyFont="1" applyFill="1" applyBorder="1" applyAlignment="1">
      <alignment horizontal="left" vertical="center" wrapText="1"/>
    </xf>
    <xf numFmtId="0" fontId="49" fillId="20" borderId="0" xfId="4" applyFont="1" applyFill="1" applyAlignment="1">
      <alignment horizontal="left" vertical="center" wrapText="1"/>
    </xf>
    <xf numFmtId="0" fontId="34" fillId="22" borderId="49" xfId="4" applyFill="1" applyBorder="1" applyAlignment="1" applyProtection="1">
      <alignment horizontal="center" vertical="center"/>
      <protection hidden="1"/>
    </xf>
    <xf numFmtId="0" fontId="34" fillId="22" borderId="50" xfId="4" applyFill="1" applyBorder="1" applyAlignment="1" applyProtection="1">
      <alignment horizontal="left" vertical="center"/>
      <protection hidden="1"/>
    </xf>
    <xf numFmtId="0" fontId="34" fillId="22" borderId="127" xfId="4" applyFill="1" applyBorder="1" applyAlignment="1" applyProtection="1">
      <alignment horizontal="center" vertical="center"/>
      <protection hidden="1"/>
    </xf>
    <xf numFmtId="0" fontId="34" fillId="19" borderId="117" xfId="4" applyFill="1" applyBorder="1" applyAlignment="1" applyProtection="1">
      <alignment horizontal="center" vertical="center"/>
      <protection hidden="1"/>
    </xf>
    <xf numFmtId="0" fontId="34" fillId="19" borderId="118" xfId="4" applyFill="1" applyBorder="1" applyAlignment="1" applyProtection="1">
      <alignment horizontal="center" vertical="center"/>
      <protection hidden="1"/>
    </xf>
    <xf numFmtId="0" fontId="34" fillId="19" borderId="112" xfId="4" applyFill="1" applyBorder="1" applyAlignment="1" applyProtection="1">
      <alignment horizontal="center" vertical="center"/>
      <protection hidden="1"/>
    </xf>
    <xf numFmtId="0" fontId="34" fillId="17" borderId="118" xfId="4" applyFill="1" applyBorder="1" applyAlignment="1" applyProtection="1">
      <alignment horizontal="center" vertical="center" wrapText="1"/>
      <protection hidden="1"/>
    </xf>
    <xf numFmtId="0" fontId="34" fillId="17" borderId="118" xfId="4" applyFill="1" applyBorder="1" applyAlignment="1" applyProtection="1">
      <alignment horizontal="left" vertical="top" wrapText="1"/>
      <protection hidden="1"/>
    </xf>
    <xf numFmtId="0" fontId="34" fillId="17" borderId="119" xfId="4" applyFill="1" applyBorder="1" applyAlignment="1" applyProtection="1">
      <alignment horizontal="left" vertical="top" wrapText="1"/>
      <protection hidden="1"/>
    </xf>
    <xf numFmtId="0" fontId="34" fillId="26" borderId="127" xfId="4" applyFill="1" applyBorder="1" applyAlignment="1" applyProtection="1">
      <alignment horizontal="center" vertical="center"/>
      <protection hidden="1"/>
    </xf>
    <xf numFmtId="0" fontId="34" fillId="26" borderId="50" xfId="4" applyFill="1" applyBorder="1" applyAlignment="1" applyProtection="1">
      <alignment horizontal="center" vertical="center"/>
      <protection hidden="1"/>
    </xf>
    <xf numFmtId="0" fontId="34" fillId="26" borderId="42" xfId="4" applyFill="1" applyBorder="1" applyAlignment="1" applyProtection="1">
      <alignment horizontal="center" vertical="center"/>
      <protection hidden="1"/>
    </xf>
    <xf numFmtId="0" fontId="34" fillId="8" borderId="114" xfId="4" applyFill="1" applyBorder="1" applyAlignment="1" applyProtection="1">
      <alignment horizontal="center" vertical="top" wrapText="1"/>
      <protection hidden="1"/>
    </xf>
    <xf numFmtId="0" fontId="34" fillId="8" borderId="115" xfId="4" applyFill="1" applyBorder="1" applyAlignment="1" applyProtection="1">
      <alignment horizontal="center" vertical="top" wrapText="1"/>
      <protection hidden="1"/>
    </xf>
    <xf numFmtId="0" fontId="34" fillId="9" borderId="123" xfId="4" applyFill="1" applyBorder="1" applyAlignment="1" applyProtection="1">
      <alignment horizontal="center" vertical="center"/>
      <protection hidden="1"/>
    </xf>
    <xf numFmtId="0" fontId="34" fillId="9" borderId="50" xfId="4" applyFill="1" applyBorder="1" applyAlignment="1" applyProtection="1">
      <alignment horizontal="center" vertical="center"/>
      <protection hidden="1"/>
    </xf>
    <xf numFmtId="0" fontId="34" fillId="9" borderId="116" xfId="4" applyFill="1" applyBorder="1" applyAlignment="1" applyProtection="1">
      <alignment horizontal="center" vertical="center"/>
      <protection hidden="1"/>
    </xf>
    <xf numFmtId="0" fontId="35" fillId="0" borderId="19" xfId="4" applyFont="1" applyBorder="1" applyAlignment="1" applyProtection="1">
      <alignment horizontal="center" vertical="center"/>
      <protection locked="0"/>
    </xf>
    <xf numFmtId="0" fontId="35" fillId="0" borderId="38" xfId="4" applyFont="1" applyBorder="1" applyAlignment="1" applyProtection="1">
      <alignment horizontal="center" vertical="center"/>
      <protection locked="0"/>
    </xf>
    <xf numFmtId="0" fontId="35" fillId="0" borderId="37" xfId="4" applyFont="1" applyBorder="1" applyAlignment="1" applyProtection="1">
      <alignment horizontal="center" vertical="center"/>
      <protection locked="0"/>
    </xf>
    <xf numFmtId="0" fontId="37" fillId="0" borderId="37" xfId="4" applyFont="1" applyBorder="1" applyAlignment="1" applyProtection="1">
      <alignment horizontal="left" vertical="center" shrinkToFit="1"/>
      <protection hidden="1"/>
    </xf>
    <xf numFmtId="0" fontId="37" fillId="0" borderId="19" xfId="4" applyFont="1" applyBorder="1" applyAlignment="1" applyProtection="1">
      <alignment horizontal="left" vertical="center" shrinkToFit="1"/>
      <protection hidden="1"/>
    </xf>
    <xf numFmtId="0" fontId="37" fillId="0" borderId="29" xfId="4" applyFont="1" applyBorder="1" applyAlignment="1" applyProtection="1">
      <alignment horizontal="left" vertical="center" shrinkToFit="1"/>
      <protection hidden="1"/>
    </xf>
    <xf numFmtId="0" fontId="34" fillId="7" borderId="68" xfId="4" applyFill="1" applyBorder="1" applyAlignment="1" applyProtection="1">
      <alignment horizontal="center"/>
      <protection hidden="1"/>
    </xf>
    <xf numFmtId="0" fontId="37" fillId="8" borderId="15" xfId="4" applyFont="1" applyFill="1" applyBorder="1" applyAlignment="1" applyProtection="1">
      <alignment horizontal="left" vertical="center"/>
      <protection hidden="1"/>
    </xf>
    <xf numFmtId="0" fontId="34" fillId="9" borderId="116" xfId="4" applyFill="1" applyBorder="1" applyAlignment="1" applyProtection="1">
      <alignment horizontal="left" vertical="center"/>
      <protection hidden="1"/>
    </xf>
    <xf numFmtId="0" fontId="34" fillId="9" borderId="113" xfId="4" applyFill="1" applyBorder="1" applyAlignment="1" applyProtection="1">
      <alignment horizontal="left" vertical="center"/>
      <protection hidden="1"/>
    </xf>
    <xf numFmtId="0" fontId="34" fillId="26" borderId="50" xfId="4" applyFill="1" applyBorder="1" applyAlignment="1" applyProtection="1">
      <alignment horizontal="left" vertical="center"/>
      <protection hidden="1"/>
    </xf>
    <xf numFmtId="0" fontId="34" fillId="22" borderId="120" xfId="4" applyFill="1" applyBorder="1" applyAlignment="1" applyProtection="1">
      <alignment horizontal="center" vertical="center"/>
      <protection hidden="1"/>
    </xf>
    <xf numFmtId="0" fontId="34" fillId="22" borderId="2" xfId="4" applyFill="1" applyBorder="1" applyAlignment="1" applyProtection="1">
      <alignment horizontal="center" vertical="center"/>
      <protection hidden="1"/>
    </xf>
    <xf numFmtId="0" fontId="34" fillId="22" borderId="15" xfId="4" applyFill="1" applyBorder="1" applyAlignment="1" applyProtection="1">
      <alignment horizontal="center" vertical="center"/>
      <protection hidden="1"/>
    </xf>
    <xf numFmtId="185" fontId="34" fillId="0" borderId="68" xfId="4" applyNumberFormat="1" applyBorder="1" applyAlignment="1" applyProtection="1">
      <alignment horizontal="center" vertical="center"/>
      <protection locked="0"/>
    </xf>
    <xf numFmtId="185" fontId="34" fillId="0" borderId="125" xfId="4" applyNumberFormat="1" applyBorder="1" applyAlignment="1" applyProtection="1">
      <alignment horizontal="center" vertical="center"/>
      <protection locked="0"/>
    </xf>
    <xf numFmtId="0" fontId="34" fillId="0" borderId="113" xfId="4" applyBorder="1" applyAlignment="1" applyProtection="1">
      <alignment horizontal="center" vertical="center"/>
      <protection locked="0"/>
    </xf>
    <xf numFmtId="0" fontId="34" fillId="0" borderId="124" xfId="4" applyBorder="1" applyAlignment="1" applyProtection="1">
      <alignment horizontal="center" vertical="center"/>
      <protection locked="0"/>
    </xf>
    <xf numFmtId="0" fontId="34" fillId="0" borderId="127" xfId="4" applyBorder="1" applyAlignment="1" applyProtection="1">
      <alignment horizontal="center" vertical="center" shrinkToFit="1"/>
      <protection hidden="1"/>
    </xf>
    <xf numFmtId="0" fontId="34" fillId="0" borderId="50" xfId="4" applyBorder="1" applyAlignment="1" applyProtection="1">
      <alignment horizontal="center" vertical="center" shrinkToFit="1"/>
      <protection hidden="1"/>
    </xf>
    <xf numFmtId="0" fontId="34" fillId="0" borderId="128" xfId="4" applyBorder="1" applyAlignment="1" applyProtection="1">
      <alignment horizontal="center" vertical="center" shrinkToFit="1"/>
      <protection hidden="1"/>
    </xf>
    <xf numFmtId="0" fontId="34" fillId="0" borderId="211" xfId="4" applyBorder="1" applyAlignment="1" applyProtection="1">
      <alignment horizontal="center" vertical="center" shrinkToFit="1"/>
      <protection locked="0"/>
    </xf>
    <xf numFmtId="0" fontId="34" fillId="0" borderId="111" xfId="4" applyBorder="1" applyAlignment="1" applyProtection="1">
      <alignment horizontal="center" vertical="center" shrinkToFit="1"/>
      <protection locked="0"/>
    </xf>
    <xf numFmtId="0" fontId="34" fillId="22" borderId="210" xfId="4" applyFill="1" applyBorder="1" applyAlignment="1" applyProtection="1">
      <alignment horizontal="center" vertical="center"/>
      <protection hidden="1"/>
    </xf>
    <xf numFmtId="0" fontId="34" fillId="22" borderId="48" xfId="4" applyFill="1" applyBorder="1" applyAlignment="1" applyProtection="1">
      <alignment horizontal="center" vertical="center"/>
      <protection hidden="1"/>
    </xf>
    <xf numFmtId="0" fontId="34" fillId="22" borderId="209" xfId="4" applyFill="1" applyBorder="1" applyAlignment="1" applyProtection="1">
      <alignment horizontal="center" vertical="center"/>
      <protection hidden="1"/>
    </xf>
    <xf numFmtId="0" fontId="35" fillId="7" borderId="190" xfId="4" applyFont="1" applyFill="1" applyBorder="1" applyAlignment="1" applyProtection="1">
      <alignment horizontal="center" vertical="center"/>
      <protection hidden="1"/>
    </xf>
    <xf numFmtId="0" fontId="37" fillId="0" borderId="113" xfId="4" applyFont="1" applyBorder="1" applyAlignment="1" applyProtection="1">
      <alignment horizontal="left" vertical="center"/>
      <protection hidden="1"/>
    </xf>
    <xf numFmtId="0" fontId="37" fillId="0" borderId="163" xfId="4" applyFont="1" applyBorder="1" applyAlignment="1" applyProtection="1">
      <alignment horizontal="left" vertical="center"/>
      <protection hidden="1"/>
    </xf>
    <xf numFmtId="0" fontId="37" fillId="0" borderId="141" xfId="4" applyFont="1" applyBorder="1" applyAlignment="1" applyProtection="1">
      <alignment horizontal="left" vertical="center"/>
      <protection hidden="1"/>
    </xf>
    <xf numFmtId="0" fontId="37" fillId="0" borderId="173" xfId="4" applyFont="1" applyBorder="1" applyAlignment="1" applyProtection="1">
      <alignment horizontal="left" vertical="center"/>
      <protection hidden="1"/>
    </xf>
    <xf numFmtId="0" fontId="34" fillId="9" borderId="164" xfId="4" applyFill="1" applyBorder="1" applyAlignment="1" applyProtection="1">
      <alignment horizontal="center" vertical="center"/>
      <protection hidden="1"/>
    </xf>
    <xf numFmtId="0" fontId="34" fillId="9" borderId="165" xfId="4" applyFill="1" applyBorder="1" applyAlignment="1" applyProtection="1">
      <alignment horizontal="center" vertical="center"/>
      <protection hidden="1"/>
    </xf>
    <xf numFmtId="0" fontId="34" fillId="9" borderId="166" xfId="4" applyFill="1" applyBorder="1" applyAlignment="1" applyProtection="1">
      <alignment horizontal="center" vertical="center"/>
      <protection hidden="1"/>
    </xf>
    <xf numFmtId="0" fontId="34" fillId="9" borderId="167" xfId="4" applyFill="1" applyBorder="1" applyAlignment="1" applyProtection="1">
      <alignment horizontal="center" vertical="center"/>
      <protection hidden="1"/>
    </xf>
    <xf numFmtId="0" fontId="35" fillId="0" borderId="133" xfId="4" applyFont="1" applyBorder="1" applyAlignment="1" applyProtection="1">
      <alignment horizontal="left" vertical="center"/>
      <protection hidden="1"/>
    </xf>
    <xf numFmtId="0" fontId="34" fillId="7" borderId="167" xfId="4" applyFill="1" applyBorder="1" applyAlignment="1" applyProtection="1">
      <alignment horizontal="left" vertical="center"/>
      <protection hidden="1"/>
    </xf>
    <xf numFmtId="0" fontId="34" fillId="7" borderId="168" xfId="4" applyFill="1" applyBorder="1" applyAlignment="1" applyProtection="1">
      <alignment horizontal="left" vertical="center"/>
      <protection hidden="1"/>
    </xf>
    <xf numFmtId="0" fontId="34" fillId="7" borderId="165" xfId="4" applyFill="1" applyBorder="1" applyAlignment="1" applyProtection="1">
      <alignment horizontal="left" vertical="center"/>
      <protection hidden="1"/>
    </xf>
    <xf numFmtId="181" fontId="34" fillId="7" borderId="133" xfId="4" applyNumberFormat="1" applyFill="1" applyBorder="1" applyAlignment="1" applyProtection="1">
      <alignment horizontal="left" vertical="center"/>
      <protection hidden="1"/>
    </xf>
    <xf numFmtId="0" fontId="34" fillId="9" borderId="161" xfId="4" applyFill="1" applyBorder="1" applyAlignment="1" applyProtection="1">
      <alignment horizontal="center" vertical="center"/>
      <protection hidden="1"/>
    </xf>
    <xf numFmtId="0" fontId="34" fillId="9" borderId="113" xfId="4" applyFill="1" applyBorder="1" applyAlignment="1" applyProtection="1">
      <alignment horizontal="center" vertical="center"/>
      <protection hidden="1"/>
    </xf>
    <xf numFmtId="0" fontId="34" fillId="0" borderId="127" xfId="4" applyBorder="1" applyAlignment="1" applyProtection="1">
      <alignment horizontal="center" vertical="center"/>
      <protection locked="0"/>
    </xf>
    <xf numFmtId="0" fontId="34" fillId="11" borderId="84" xfId="4" applyFill="1" applyBorder="1" applyAlignment="1" applyProtection="1">
      <alignment horizontal="left" vertical="center"/>
      <protection hidden="1"/>
    </xf>
    <xf numFmtId="0" fontId="34" fillId="7" borderId="177" xfId="4" applyFill="1" applyBorder="1" applyAlignment="1" applyProtection="1">
      <alignment horizontal="center"/>
      <protection hidden="1"/>
    </xf>
    <xf numFmtId="0" fontId="35" fillId="0" borderId="127" xfId="4" applyFont="1" applyBorder="1" applyAlignment="1" applyProtection="1">
      <alignment horizontal="center" vertical="center"/>
      <protection locked="0"/>
    </xf>
    <xf numFmtId="0" fontId="35" fillId="0" borderId="50" xfId="4" applyFont="1" applyBorder="1" applyAlignment="1" applyProtection="1">
      <alignment horizontal="center" vertical="center"/>
      <protection locked="0"/>
    </xf>
    <xf numFmtId="0" fontId="35" fillId="0" borderId="116" xfId="4" applyFont="1" applyBorder="1" applyAlignment="1" applyProtection="1">
      <alignment horizontal="center" vertical="center"/>
      <protection locked="0"/>
    </xf>
    <xf numFmtId="0" fontId="35" fillId="0" borderId="141" xfId="4" applyFont="1" applyBorder="1" applyAlignment="1" applyProtection="1">
      <alignment horizontal="left" vertical="center"/>
      <protection hidden="1"/>
    </xf>
    <xf numFmtId="0" fontId="34" fillId="9" borderId="172" xfId="4" applyFill="1" applyBorder="1" applyAlignment="1" applyProtection="1">
      <alignment horizontal="center" vertical="center"/>
      <protection hidden="1"/>
    </xf>
    <xf numFmtId="0" fontId="34" fillId="9" borderId="140" xfId="4" applyFill="1" applyBorder="1" applyAlignment="1" applyProtection="1">
      <alignment horizontal="center" vertical="center"/>
      <protection hidden="1"/>
    </xf>
    <xf numFmtId="0" fontId="34" fillId="9" borderId="141" xfId="4" applyFill="1" applyBorder="1" applyAlignment="1" applyProtection="1">
      <alignment horizontal="center" vertical="center"/>
      <protection hidden="1"/>
    </xf>
    <xf numFmtId="0" fontId="34" fillId="16" borderId="142" xfId="4" applyFill="1" applyBorder="1" applyAlignment="1" applyProtection="1">
      <alignment horizontal="left" vertical="center" wrapText="1"/>
      <protection hidden="1"/>
    </xf>
    <xf numFmtId="0" fontId="34" fillId="16" borderId="115" xfId="4" applyFill="1" applyBorder="1" applyAlignment="1" applyProtection="1">
      <alignment horizontal="left" vertical="center" wrapText="1"/>
      <protection hidden="1"/>
    </xf>
    <xf numFmtId="0" fontId="34" fillId="16" borderId="153" xfId="4" applyFill="1" applyBorder="1" applyAlignment="1" applyProtection="1">
      <alignment horizontal="left" vertical="center" wrapText="1"/>
      <protection hidden="1"/>
    </xf>
    <xf numFmtId="0" fontId="34" fillId="16" borderId="155" xfId="4" applyFill="1" applyBorder="1" applyAlignment="1" applyProtection="1">
      <alignment horizontal="left" vertical="center" wrapText="1"/>
      <protection hidden="1"/>
    </xf>
    <xf numFmtId="0" fontId="34" fillId="16" borderId="139" xfId="4" applyFill="1" applyBorder="1" applyAlignment="1" applyProtection="1">
      <alignment horizontal="left" vertical="center" wrapText="1"/>
      <protection hidden="1"/>
    </xf>
    <xf numFmtId="0" fontId="34" fillId="16" borderId="156" xfId="4" applyFill="1" applyBorder="1" applyAlignment="1" applyProtection="1">
      <alignment horizontal="left" vertical="center" wrapText="1"/>
      <protection hidden="1"/>
    </xf>
    <xf numFmtId="0" fontId="34" fillId="15" borderId="149" xfId="4" applyFill="1" applyBorder="1" applyAlignment="1" applyProtection="1">
      <alignment horizontal="left" vertical="center" wrapText="1"/>
      <protection hidden="1"/>
    </xf>
    <xf numFmtId="0" fontId="34" fillId="15" borderId="148" xfId="4" applyFill="1" applyBorder="1" applyAlignment="1" applyProtection="1">
      <alignment horizontal="left" vertical="center" wrapText="1"/>
      <protection hidden="1"/>
    </xf>
    <xf numFmtId="0" fontId="34" fillId="15" borderId="150" xfId="4" applyFill="1" applyBorder="1" applyAlignment="1" applyProtection="1">
      <alignment horizontal="left" vertical="center" wrapText="1"/>
      <protection hidden="1"/>
    </xf>
    <xf numFmtId="0" fontId="34" fillId="9" borderId="171" xfId="4" applyFill="1" applyBorder="1" applyAlignment="1" applyProtection="1">
      <alignment horizontal="center" vertical="center"/>
      <protection hidden="1"/>
    </xf>
    <xf numFmtId="0" fontId="34" fillId="9" borderId="68" xfId="4" applyFill="1" applyBorder="1" applyAlignment="1" applyProtection="1">
      <alignment horizontal="center" vertical="center"/>
      <protection hidden="1"/>
    </xf>
    <xf numFmtId="0" fontId="34" fillId="19" borderId="161" xfId="4" applyFill="1" applyBorder="1" applyAlignment="1" applyProtection="1">
      <alignment horizontal="center" vertical="center"/>
      <protection hidden="1"/>
    </xf>
    <xf numFmtId="0" fontId="34" fillId="19" borderId="113" xfId="4" applyFill="1" applyBorder="1" applyAlignment="1" applyProtection="1">
      <alignment horizontal="center" vertical="center"/>
      <protection hidden="1"/>
    </xf>
    <xf numFmtId="0" fontId="34" fillId="19" borderId="127" xfId="4" applyFill="1" applyBorder="1" applyAlignment="1" applyProtection="1">
      <alignment horizontal="center" vertical="center"/>
      <protection hidden="1"/>
    </xf>
    <xf numFmtId="0" fontId="34" fillId="8" borderId="49" xfId="4" applyFill="1" applyBorder="1" applyAlignment="1" applyProtection="1">
      <alignment vertical="center" wrapText="1"/>
      <protection locked="0"/>
    </xf>
    <xf numFmtId="0" fontId="34" fillId="8" borderId="50" xfId="4" applyFill="1" applyBorder="1" applyAlignment="1" applyProtection="1">
      <alignment vertical="center" wrapText="1"/>
      <protection locked="0"/>
    </xf>
    <xf numFmtId="0" fontId="34" fillId="8" borderId="42" xfId="4" applyFill="1" applyBorder="1" applyAlignment="1" applyProtection="1">
      <alignment vertical="center" wrapText="1"/>
      <protection locked="0"/>
    </xf>
    <xf numFmtId="0" fontId="34" fillId="7" borderId="9" xfId="4" applyFill="1" applyBorder="1" applyAlignment="1" applyProtection="1">
      <alignment horizontal="left" vertical="center" wrapText="1"/>
      <protection hidden="1"/>
    </xf>
    <xf numFmtId="0" fontId="34" fillId="7" borderId="2" xfId="4" applyFill="1" applyBorder="1" applyAlignment="1" applyProtection="1">
      <alignment horizontal="left" vertical="center" wrapText="1"/>
      <protection hidden="1"/>
    </xf>
    <xf numFmtId="0" fontId="34" fillId="7" borderId="3" xfId="4" applyFill="1" applyBorder="1" applyAlignment="1" applyProtection="1">
      <alignment horizontal="left" vertical="center" wrapText="1"/>
      <protection hidden="1"/>
    </xf>
    <xf numFmtId="0" fontId="34" fillId="7" borderId="10" xfId="4" applyFill="1" applyBorder="1" applyAlignment="1" applyProtection="1">
      <alignment horizontal="left" vertical="center" wrapText="1"/>
      <protection hidden="1"/>
    </xf>
    <xf numFmtId="0" fontId="34" fillId="7" borderId="0" xfId="4" applyFill="1" applyAlignment="1" applyProtection="1">
      <alignment horizontal="left" vertical="center" wrapText="1"/>
      <protection hidden="1"/>
    </xf>
    <xf numFmtId="0" fontId="34" fillId="7" borderId="4" xfId="4" applyFill="1" applyBorder="1" applyAlignment="1" applyProtection="1">
      <alignment horizontal="left" vertical="center" wrapText="1"/>
      <protection hidden="1"/>
    </xf>
    <xf numFmtId="0" fontId="34" fillId="7" borderId="69" xfId="4" applyFill="1" applyBorder="1" applyAlignment="1" applyProtection="1">
      <alignment horizontal="left" vertical="center" wrapText="1"/>
      <protection hidden="1"/>
    </xf>
    <xf numFmtId="0" fontId="34" fillId="7" borderId="5" xfId="4" applyFill="1" applyBorder="1" applyAlignment="1" applyProtection="1">
      <alignment horizontal="left" vertical="center" wrapText="1"/>
      <protection hidden="1"/>
    </xf>
    <xf numFmtId="0" fontId="34" fillId="7" borderId="8" xfId="4" applyFill="1" applyBorder="1" applyAlignment="1" applyProtection="1">
      <alignment horizontal="left" vertical="center" wrapText="1"/>
      <protection hidden="1"/>
    </xf>
    <xf numFmtId="0" fontId="37" fillId="0" borderId="133" xfId="4" applyFont="1" applyBorder="1" applyAlignment="1" applyProtection="1">
      <alignment horizontal="left" vertical="center"/>
      <protection hidden="1"/>
    </xf>
    <xf numFmtId="0" fontId="37" fillId="0" borderId="136" xfId="4" applyFont="1" applyBorder="1" applyAlignment="1" applyProtection="1">
      <alignment horizontal="left" vertical="center"/>
      <protection hidden="1"/>
    </xf>
    <xf numFmtId="182" fontId="35" fillId="0" borderId="133" xfId="4" applyNumberFormat="1" applyFont="1" applyBorder="1" applyAlignment="1" applyProtection="1">
      <alignment horizontal="left" vertical="center"/>
      <protection hidden="1"/>
    </xf>
    <xf numFmtId="0" fontId="37" fillId="8" borderId="70" xfId="4" applyFont="1" applyFill="1" applyBorder="1" applyAlignment="1" applyProtection="1">
      <alignment horizontal="left" vertical="center"/>
      <protection hidden="1"/>
    </xf>
    <xf numFmtId="0" fontId="37" fillId="8" borderId="71" xfId="4" applyFont="1" applyFill="1" applyBorder="1" applyAlignment="1" applyProtection="1">
      <alignment horizontal="left" vertical="center"/>
      <protection hidden="1"/>
    </xf>
    <xf numFmtId="0" fontId="37" fillId="8" borderId="177" xfId="4" applyFont="1" applyFill="1" applyBorder="1" applyAlignment="1" applyProtection="1">
      <alignment horizontal="left" vertical="center"/>
      <protection hidden="1"/>
    </xf>
    <xf numFmtId="0" fontId="37" fillId="8" borderId="178" xfId="4" applyFont="1" applyFill="1" applyBorder="1" applyAlignment="1" applyProtection="1">
      <alignment horizontal="left" vertical="center"/>
      <protection hidden="1"/>
    </xf>
    <xf numFmtId="0" fontId="34" fillId="9" borderId="131" xfId="4" applyFill="1" applyBorder="1" applyAlignment="1" applyProtection="1">
      <alignment horizontal="center" vertical="center"/>
      <protection hidden="1"/>
    </xf>
    <xf numFmtId="0" fontId="34" fillId="9" borderId="132" xfId="4" applyFill="1" applyBorder="1" applyAlignment="1" applyProtection="1">
      <alignment horizontal="center" vertical="center"/>
      <protection hidden="1"/>
    </xf>
    <xf numFmtId="0" fontId="34" fillId="9" borderId="133" xfId="4" applyFill="1" applyBorder="1" applyAlignment="1" applyProtection="1">
      <alignment horizontal="center" vertical="center"/>
      <protection hidden="1"/>
    </xf>
    <xf numFmtId="0" fontId="34" fillId="16" borderId="157" xfId="4" applyFill="1" applyBorder="1" applyAlignment="1" applyProtection="1">
      <alignment horizontal="left" vertical="center" indent="1"/>
      <protection hidden="1"/>
    </xf>
    <xf numFmtId="0" fontId="34" fillId="16" borderId="135" xfId="4" applyFill="1" applyBorder="1" applyAlignment="1" applyProtection="1">
      <alignment horizontal="left" vertical="center" indent="1"/>
      <protection hidden="1"/>
    </xf>
    <xf numFmtId="0" fontId="34" fillId="16" borderId="132" xfId="4" applyFill="1" applyBorder="1" applyAlignment="1" applyProtection="1">
      <alignment horizontal="left" vertical="center" indent="1"/>
      <protection hidden="1"/>
    </xf>
    <xf numFmtId="49" fontId="35" fillId="0" borderId="134" xfId="4" applyNumberFormat="1" applyFont="1" applyBorder="1" applyAlignment="1" applyProtection="1">
      <alignment horizontal="left" vertical="center"/>
      <protection hidden="1"/>
    </xf>
    <xf numFmtId="49" fontId="35" fillId="0" borderId="135" xfId="4" applyNumberFormat="1" applyFont="1" applyBorder="1" applyAlignment="1" applyProtection="1">
      <alignment horizontal="left" vertical="center"/>
      <protection hidden="1"/>
    </xf>
    <xf numFmtId="49" fontId="35" fillId="0" borderId="132" xfId="4" applyNumberFormat="1" applyFont="1" applyBorder="1" applyAlignment="1" applyProtection="1">
      <alignment horizontal="left" vertical="center"/>
      <protection hidden="1"/>
    </xf>
    <xf numFmtId="0" fontId="34" fillId="0" borderId="133" xfId="4" applyBorder="1" applyAlignment="1" applyProtection="1">
      <alignment horizontal="center" vertical="center" wrapText="1"/>
      <protection hidden="1"/>
    </xf>
    <xf numFmtId="49" fontId="0" fillId="0" borderId="133" xfId="4" applyNumberFormat="1" applyFont="1" applyBorder="1" applyAlignment="1" applyProtection="1">
      <alignment horizontal="left" vertical="center"/>
      <protection hidden="1"/>
    </xf>
    <xf numFmtId="49" fontId="2" fillId="0" borderId="133" xfId="4" applyNumberFormat="1" applyFont="1" applyBorder="1" applyAlignment="1" applyProtection="1">
      <alignment horizontal="left" vertical="center"/>
      <protection hidden="1"/>
    </xf>
    <xf numFmtId="0" fontId="0" fillId="7" borderId="133" xfId="4" applyFont="1" applyFill="1" applyBorder="1" applyAlignment="1" applyProtection="1">
      <alignment horizontal="left" vertical="center"/>
      <protection hidden="1"/>
    </xf>
    <xf numFmtId="0" fontId="2" fillId="7" borderId="133" xfId="4" applyFont="1" applyFill="1" applyBorder="1" applyAlignment="1" applyProtection="1">
      <alignment horizontal="left" vertical="center"/>
      <protection hidden="1"/>
    </xf>
    <xf numFmtId="0" fontId="34" fillId="7" borderId="133" xfId="4" applyFill="1" applyBorder="1" applyAlignment="1" applyProtection="1">
      <alignment horizontal="center" vertical="center" wrapText="1"/>
      <protection hidden="1"/>
    </xf>
    <xf numFmtId="0" fontId="34" fillId="16" borderId="131" xfId="4" applyFill="1" applyBorder="1" applyAlignment="1" applyProtection="1">
      <alignment horizontal="center" vertical="center"/>
      <protection hidden="1"/>
    </xf>
    <xf numFmtId="0" fontId="34" fillId="16" borderId="132" xfId="4" applyFill="1" applyBorder="1" applyAlignment="1" applyProtection="1">
      <alignment horizontal="center" vertical="center"/>
      <protection hidden="1"/>
    </xf>
    <xf numFmtId="0" fontId="34" fillId="16" borderId="133" xfId="4" applyFill="1" applyBorder="1" applyAlignment="1" applyProtection="1">
      <alignment horizontal="center" vertical="center"/>
      <protection hidden="1"/>
    </xf>
    <xf numFmtId="49" fontId="35" fillId="0" borderId="133" xfId="4" applyNumberFormat="1" applyFont="1" applyBorder="1" applyAlignment="1" applyProtection="1">
      <alignment horizontal="center" vertical="center"/>
      <protection hidden="1"/>
    </xf>
    <xf numFmtId="0" fontId="34" fillId="9" borderId="145" xfId="4" applyFill="1" applyBorder="1" applyAlignment="1" applyProtection="1">
      <alignment horizontal="center" vertical="center"/>
      <protection hidden="1"/>
    </xf>
    <xf numFmtId="0" fontId="34" fillId="9" borderId="146" xfId="4" applyFill="1" applyBorder="1" applyAlignment="1" applyProtection="1">
      <alignment horizontal="center" vertical="center"/>
      <protection hidden="1"/>
    </xf>
    <xf numFmtId="0" fontId="34" fillId="9" borderId="144" xfId="4" applyFill="1" applyBorder="1" applyAlignment="1" applyProtection="1">
      <alignment horizontal="center" vertical="center"/>
      <protection hidden="1"/>
    </xf>
    <xf numFmtId="0" fontId="34" fillId="16" borderId="131" xfId="4" applyFill="1" applyBorder="1" applyAlignment="1" applyProtection="1">
      <alignment horizontal="center" vertical="center" wrapText="1"/>
      <protection hidden="1"/>
    </xf>
    <xf numFmtId="0" fontId="35" fillId="7" borderId="133" xfId="4" applyFont="1" applyFill="1" applyBorder="1" applyAlignment="1" applyProtection="1">
      <alignment horizontal="left" vertical="center"/>
      <protection hidden="1"/>
    </xf>
    <xf numFmtId="0" fontId="34" fillId="0" borderId="133" xfId="4" applyBorder="1" applyAlignment="1" applyProtection="1">
      <alignment horizontal="left" vertical="center"/>
      <protection hidden="1"/>
    </xf>
    <xf numFmtId="0" fontId="34" fillId="0" borderId="136" xfId="4" applyBorder="1" applyAlignment="1" applyProtection="1">
      <alignment horizontal="left" vertical="center"/>
      <protection hidden="1"/>
    </xf>
    <xf numFmtId="179" fontId="2" fillId="7" borderId="133" xfId="4" applyNumberFormat="1" applyFont="1" applyFill="1" applyBorder="1" applyAlignment="1" applyProtection="1">
      <alignment horizontal="left" vertical="center"/>
      <protection hidden="1"/>
    </xf>
    <xf numFmtId="0" fontId="34" fillId="16" borderId="149" xfId="4" applyFill="1" applyBorder="1" applyAlignment="1" applyProtection="1">
      <alignment horizontal="left" vertical="center" indent="1"/>
      <protection hidden="1"/>
    </xf>
    <xf numFmtId="0" fontId="34" fillId="16" borderId="148" xfId="4" applyFill="1" applyBorder="1" applyAlignment="1" applyProtection="1">
      <alignment horizontal="left" vertical="center" indent="1"/>
      <protection hidden="1"/>
    </xf>
    <xf numFmtId="0" fontId="34" fillId="16" borderId="146" xfId="4" applyFill="1" applyBorder="1" applyAlignment="1" applyProtection="1">
      <alignment horizontal="left" vertical="center" indent="1"/>
      <protection hidden="1"/>
    </xf>
    <xf numFmtId="0" fontId="34" fillId="16" borderId="155" xfId="4" applyFill="1" applyBorder="1" applyAlignment="1" applyProtection="1">
      <alignment horizontal="left" vertical="center" indent="1"/>
      <protection hidden="1"/>
    </xf>
    <xf numFmtId="0" fontId="34" fillId="16" borderId="139" xfId="4" applyFill="1" applyBorder="1" applyAlignment="1" applyProtection="1">
      <alignment horizontal="left" vertical="center" indent="1"/>
      <protection hidden="1"/>
    </xf>
    <xf numFmtId="0" fontId="34" fillId="16" borderId="140" xfId="4" applyFill="1" applyBorder="1" applyAlignment="1" applyProtection="1">
      <alignment horizontal="left" vertical="center" indent="1"/>
      <protection hidden="1"/>
    </xf>
    <xf numFmtId="0" fontId="34" fillId="0" borderId="144" xfId="4" applyBorder="1" applyAlignment="1" applyProtection="1">
      <alignment horizontal="left" vertical="center"/>
      <protection hidden="1"/>
    </xf>
    <xf numFmtId="0" fontId="34" fillId="0" borderId="158" xfId="4" applyBorder="1" applyAlignment="1" applyProtection="1">
      <alignment horizontal="left" vertical="center"/>
      <protection hidden="1"/>
    </xf>
    <xf numFmtId="0" fontId="34" fillId="0" borderId="147" xfId="4" applyBorder="1" applyAlignment="1" applyProtection="1">
      <alignment horizontal="left" vertical="center"/>
      <protection hidden="1"/>
    </xf>
    <xf numFmtId="0" fontId="34" fillId="0" borderId="148" xfId="4" applyBorder="1" applyAlignment="1" applyProtection="1">
      <alignment horizontal="left" vertical="center"/>
      <protection hidden="1"/>
    </xf>
    <xf numFmtId="0" fontId="34" fillId="0" borderId="146" xfId="4" applyBorder="1" applyAlignment="1" applyProtection="1">
      <alignment horizontal="left" vertical="center"/>
      <protection hidden="1"/>
    </xf>
    <xf numFmtId="49" fontId="35" fillId="0" borderId="147" xfId="4" applyNumberFormat="1" applyFont="1" applyBorder="1" applyAlignment="1" applyProtection="1">
      <alignment horizontal="left" vertical="center"/>
      <protection hidden="1"/>
    </xf>
    <xf numFmtId="49" fontId="35" fillId="0" borderId="148" xfId="4" applyNumberFormat="1" applyFont="1" applyBorder="1" applyAlignment="1" applyProtection="1">
      <alignment horizontal="left" vertical="center"/>
      <protection hidden="1"/>
    </xf>
    <xf numFmtId="49" fontId="35" fillId="0" borderId="146" xfId="4" applyNumberFormat="1" applyFont="1" applyBorder="1" applyAlignment="1" applyProtection="1">
      <alignment horizontal="left" vertical="center"/>
      <protection hidden="1"/>
    </xf>
    <xf numFmtId="0" fontId="34" fillId="0" borderId="206" xfId="4" applyBorder="1" applyAlignment="1" applyProtection="1">
      <alignment horizontal="center" vertical="center" shrinkToFit="1"/>
      <protection locked="0"/>
    </xf>
    <xf numFmtId="0" fontId="34" fillId="0" borderId="95" xfId="4" applyBorder="1" applyAlignment="1" applyProtection="1">
      <alignment horizontal="center" vertical="center" shrinkToFit="1"/>
      <protection locked="0"/>
    </xf>
    <xf numFmtId="0" fontId="34" fillId="0" borderId="92" xfId="4" applyBorder="1" applyAlignment="1" applyProtection="1">
      <alignment horizontal="center" vertical="center" shrinkToFit="1"/>
      <protection locked="0"/>
    </xf>
    <xf numFmtId="0" fontId="35" fillId="0" borderId="183" xfId="4" applyFont="1" applyBorder="1" applyAlignment="1" applyProtection="1">
      <alignment horizontal="center" vertical="center"/>
      <protection hidden="1"/>
    </xf>
    <xf numFmtId="0" fontId="35" fillId="0" borderId="184" xfId="4" applyFont="1" applyBorder="1" applyAlignment="1" applyProtection="1">
      <alignment horizontal="center" vertical="center"/>
      <protection hidden="1"/>
    </xf>
    <xf numFmtId="0" fontId="35" fillId="0" borderId="185" xfId="4" applyFont="1" applyBorder="1" applyAlignment="1" applyProtection="1">
      <alignment horizontal="center" vertical="center"/>
      <protection hidden="1"/>
    </xf>
    <xf numFmtId="0" fontId="37" fillId="0" borderId="166" xfId="4" applyFont="1" applyBorder="1" applyAlignment="1" applyProtection="1">
      <alignment horizontal="left" vertical="center"/>
      <protection hidden="1"/>
    </xf>
    <xf numFmtId="0" fontId="37" fillId="0" borderId="169" xfId="4" applyFont="1" applyBorder="1" applyAlignment="1" applyProtection="1">
      <alignment horizontal="left" vertical="center"/>
      <protection hidden="1"/>
    </xf>
    <xf numFmtId="0" fontId="34" fillId="13" borderId="194" xfId="4" applyFill="1" applyBorder="1" applyAlignment="1" applyProtection="1">
      <alignment horizontal="center" vertical="center"/>
      <protection hidden="1"/>
    </xf>
    <xf numFmtId="0" fontId="34" fillId="13" borderId="177" xfId="4" applyFill="1" applyBorder="1" applyAlignment="1" applyProtection="1">
      <alignment horizontal="center" vertical="center"/>
      <protection hidden="1"/>
    </xf>
    <xf numFmtId="0" fontId="34" fillId="13" borderId="178" xfId="4" applyFill="1" applyBorder="1" applyAlignment="1" applyProtection="1">
      <alignment horizontal="center" vertical="center"/>
      <protection hidden="1"/>
    </xf>
    <xf numFmtId="0" fontId="34" fillId="13" borderId="195" xfId="4" applyFill="1" applyBorder="1" applyAlignment="1" applyProtection="1">
      <alignment horizontal="center" vertical="center"/>
      <protection hidden="1"/>
    </xf>
    <xf numFmtId="0" fontId="34" fillId="13" borderId="182" xfId="4" applyFill="1" applyBorder="1" applyAlignment="1" applyProtection="1">
      <alignment horizontal="center" vertical="center"/>
      <protection hidden="1"/>
    </xf>
    <xf numFmtId="0" fontId="34" fillId="13" borderId="186" xfId="4" applyFill="1" applyBorder="1" applyAlignment="1" applyProtection="1">
      <alignment horizontal="center" vertical="center"/>
      <protection hidden="1"/>
    </xf>
    <xf numFmtId="0" fontId="34" fillId="7" borderId="179" xfId="4" applyFill="1" applyBorder="1" applyAlignment="1" applyProtection="1">
      <alignment horizontal="center"/>
      <protection hidden="1"/>
    </xf>
    <xf numFmtId="0" fontId="37" fillId="8" borderId="182" xfId="4" applyFont="1" applyFill="1" applyBorder="1" applyAlignment="1" applyProtection="1">
      <alignment horizontal="left" vertical="center"/>
      <protection hidden="1"/>
    </xf>
    <xf numFmtId="0" fontId="34" fillId="13" borderId="193" xfId="4" applyFill="1" applyBorder="1" applyAlignment="1" applyProtection="1">
      <alignment horizontal="center" vertical="center"/>
      <protection hidden="1"/>
    </xf>
    <xf numFmtId="0" fontId="34" fillId="13" borderId="113" xfId="4" applyFill="1" applyBorder="1" applyAlignment="1" applyProtection="1">
      <alignment horizontal="center" vertical="center"/>
      <protection hidden="1"/>
    </xf>
    <xf numFmtId="0" fontId="34" fillId="13" borderId="163" xfId="4" applyFill="1" applyBorder="1" applyAlignment="1" applyProtection="1">
      <alignment horizontal="center" vertical="center"/>
      <protection hidden="1"/>
    </xf>
    <xf numFmtId="0" fontId="34" fillId="7" borderId="15" xfId="4" applyFill="1" applyBorder="1" applyAlignment="1" applyProtection="1">
      <alignment horizontal="center"/>
      <protection hidden="1"/>
    </xf>
    <xf numFmtId="0" fontId="35" fillId="7" borderId="191" xfId="4" applyFont="1" applyFill="1" applyBorder="1" applyAlignment="1" applyProtection="1">
      <alignment horizontal="center" vertical="center"/>
      <protection hidden="1"/>
    </xf>
    <xf numFmtId="0" fontId="35" fillId="7" borderId="192" xfId="4" applyFont="1" applyFill="1" applyBorder="1" applyAlignment="1" applyProtection="1">
      <alignment horizontal="center" vertical="center"/>
      <protection hidden="1"/>
    </xf>
    <xf numFmtId="0" fontId="34" fillId="0" borderId="87" xfId="4" applyBorder="1" applyAlignment="1" applyProtection="1">
      <alignment horizontal="center" vertical="center" shrinkToFit="1"/>
      <protection locked="0"/>
    </xf>
    <xf numFmtId="184" fontId="35" fillId="7" borderId="116" xfId="4" applyNumberFormat="1" applyFont="1" applyFill="1" applyBorder="1" applyAlignment="1" applyProtection="1">
      <alignment horizontal="left" vertical="center"/>
      <protection hidden="1"/>
    </xf>
    <xf numFmtId="184" fontId="35" fillId="7" borderId="113" xfId="4" applyNumberFormat="1" applyFont="1" applyFill="1" applyBorder="1" applyAlignment="1" applyProtection="1">
      <alignment horizontal="left" vertical="center"/>
      <protection hidden="1"/>
    </xf>
    <xf numFmtId="0" fontId="34" fillId="22" borderId="193" xfId="4" applyFill="1" applyBorder="1" applyAlignment="1" applyProtection="1">
      <alignment horizontal="center" vertical="center"/>
      <protection locked="0"/>
    </xf>
    <xf numFmtId="0" fontId="34" fillId="22" borderId="113" xfId="4" applyFill="1" applyBorder="1" applyAlignment="1" applyProtection="1">
      <alignment horizontal="center" vertical="center"/>
      <protection locked="0"/>
    </xf>
    <xf numFmtId="0" fontId="34" fillId="22" borderId="163" xfId="4" applyFill="1" applyBorder="1" applyAlignment="1" applyProtection="1">
      <alignment horizontal="center" vertical="center"/>
      <protection locked="0"/>
    </xf>
    <xf numFmtId="181" fontId="34" fillId="7" borderId="113" xfId="4" applyNumberFormat="1" applyFill="1" applyBorder="1" applyAlignment="1" applyProtection="1">
      <alignment horizontal="center" vertical="center"/>
      <protection hidden="1"/>
    </xf>
    <xf numFmtId="0" fontId="34" fillId="13" borderId="132" xfId="4" applyFill="1" applyBorder="1" applyAlignment="1" applyProtection="1">
      <alignment horizontal="center" vertical="center"/>
      <protection hidden="1"/>
    </xf>
    <xf numFmtId="0" fontId="34" fillId="13" borderId="133" xfId="4" applyFill="1" applyBorder="1" applyAlignment="1" applyProtection="1">
      <alignment horizontal="center" vertical="center"/>
      <protection hidden="1"/>
    </xf>
    <xf numFmtId="49" fontId="35" fillId="0" borderId="133" xfId="4" applyNumberFormat="1" applyFont="1" applyBorder="1" applyAlignment="1" applyProtection="1">
      <alignment horizontal="left" vertical="center"/>
      <protection hidden="1"/>
    </xf>
    <xf numFmtId="0" fontId="34" fillId="13" borderId="140" xfId="4" applyFill="1" applyBorder="1" applyAlignment="1" applyProtection="1">
      <alignment horizontal="center" vertical="center"/>
      <protection hidden="1"/>
    </xf>
    <xf numFmtId="0" fontId="34" fillId="13" borderId="141" xfId="4" applyFill="1" applyBorder="1" applyAlignment="1" applyProtection="1">
      <alignment horizontal="center" vertical="center"/>
      <protection hidden="1"/>
    </xf>
    <xf numFmtId="0" fontId="34" fillId="0" borderId="161" xfId="4" applyBorder="1" applyAlignment="1" applyProtection="1">
      <alignment horizontal="left" vertical="center"/>
      <protection hidden="1"/>
    </xf>
    <xf numFmtId="0" fontId="34" fillId="0" borderId="113" xfId="4" applyBorder="1" applyAlignment="1" applyProtection="1">
      <alignment horizontal="left" vertical="center"/>
      <protection hidden="1"/>
    </xf>
    <xf numFmtId="0" fontId="34" fillId="0" borderId="127" xfId="4" applyBorder="1" applyAlignment="1" applyProtection="1">
      <alignment horizontal="left" vertical="center"/>
      <protection hidden="1"/>
    </xf>
    <xf numFmtId="49" fontId="35" fillId="7" borderId="127" xfId="4" applyNumberFormat="1" applyFont="1" applyFill="1" applyBorder="1" applyAlignment="1" applyProtection="1">
      <alignment horizontal="left" vertical="center"/>
      <protection locked="0" hidden="1"/>
    </xf>
    <xf numFmtId="49" fontId="35" fillId="7" borderId="50" xfId="4" applyNumberFormat="1" applyFont="1" applyFill="1" applyBorder="1" applyAlignment="1" applyProtection="1">
      <alignment horizontal="left" vertical="center"/>
      <protection locked="0" hidden="1"/>
    </xf>
    <xf numFmtId="49" fontId="35" fillId="7" borderId="116" xfId="4" applyNumberFormat="1" applyFont="1" applyFill="1" applyBorder="1" applyAlignment="1" applyProtection="1">
      <alignment horizontal="left" vertical="center"/>
      <protection locked="0" hidden="1"/>
    </xf>
    <xf numFmtId="49" fontId="37" fillId="7" borderId="167" xfId="4" applyNumberFormat="1" applyFont="1" applyFill="1" applyBorder="1" applyAlignment="1" applyProtection="1">
      <alignment horizontal="center" vertical="center"/>
      <protection hidden="1"/>
    </xf>
    <xf numFmtId="49" fontId="37" fillId="7" borderId="168" xfId="4" applyNumberFormat="1" applyFont="1" applyFill="1" applyBorder="1" applyAlignment="1" applyProtection="1">
      <alignment horizontal="center" vertical="center"/>
      <protection hidden="1"/>
    </xf>
    <xf numFmtId="49" fontId="37" fillId="7" borderId="165" xfId="4" applyNumberFormat="1" applyFont="1" applyFill="1" applyBorder="1" applyAlignment="1" applyProtection="1">
      <alignment horizontal="center" vertical="center"/>
      <protection hidden="1"/>
    </xf>
    <xf numFmtId="0" fontId="37" fillId="8" borderId="186" xfId="4" applyFont="1" applyFill="1" applyBorder="1" applyAlignment="1" applyProtection="1">
      <alignment horizontal="left" vertical="center"/>
      <protection hidden="1"/>
    </xf>
    <xf numFmtId="0" fontId="34" fillId="7" borderId="50" xfId="4" applyFill="1" applyBorder="1" applyAlignment="1" applyProtection="1">
      <alignment horizontal="left" vertical="center" wrapText="1"/>
      <protection hidden="1"/>
    </xf>
    <xf numFmtId="0" fontId="34" fillId="7" borderId="128" xfId="4" applyFill="1" applyBorder="1" applyAlignment="1" applyProtection="1">
      <alignment horizontal="left" vertical="center" wrapText="1"/>
      <protection hidden="1"/>
    </xf>
    <xf numFmtId="0" fontId="34" fillId="13" borderId="67" xfId="4" applyFill="1" applyBorder="1" applyAlignment="1" applyProtection="1">
      <alignment horizontal="center" vertical="center"/>
      <protection hidden="1"/>
    </xf>
    <xf numFmtId="0" fontId="34" fillId="13" borderId="68" xfId="4" applyFill="1" applyBorder="1" applyAlignment="1" applyProtection="1">
      <alignment horizontal="center" vertical="center"/>
      <protection hidden="1"/>
    </xf>
    <xf numFmtId="0" fontId="34" fillId="13" borderId="65" xfId="4" applyFill="1" applyBorder="1" applyAlignment="1" applyProtection="1">
      <alignment horizontal="center" vertical="center"/>
      <protection hidden="1"/>
    </xf>
    <xf numFmtId="0" fontId="34" fillId="7" borderId="49" xfId="4" applyFill="1" applyBorder="1" applyAlignment="1" applyProtection="1">
      <alignment horizontal="left" vertical="center" wrapText="1"/>
      <protection hidden="1"/>
    </xf>
    <xf numFmtId="0" fontId="34" fillId="7" borderId="14" xfId="4" applyFill="1" applyBorder="1" applyAlignment="1" applyProtection="1">
      <alignment horizontal="left" vertical="center" wrapText="1"/>
      <protection hidden="1"/>
    </xf>
    <xf numFmtId="0" fontId="34" fillId="7" borderId="48" xfId="4" applyFill="1" applyBorder="1" applyAlignment="1" applyProtection="1">
      <alignment horizontal="left" vertical="center" wrapText="1"/>
      <protection hidden="1"/>
    </xf>
    <xf numFmtId="0" fontId="34" fillId="7" borderId="162" xfId="4" applyFill="1" applyBorder="1" applyAlignment="1" applyProtection="1">
      <alignment horizontal="left" vertical="center" wrapText="1"/>
      <protection hidden="1"/>
    </xf>
    <xf numFmtId="0" fontId="34" fillId="0" borderId="101" xfId="4" applyBorder="1" applyAlignment="1" applyProtection="1">
      <alignment horizontal="left" vertical="center"/>
      <protection hidden="1"/>
    </xf>
    <xf numFmtId="0" fontId="34" fillId="0" borderId="100" xfId="4" applyBorder="1" applyAlignment="1" applyProtection="1">
      <alignment horizontal="left" vertical="center"/>
      <protection hidden="1"/>
    </xf>
    <xf numFmtId="0" fontId="34" fillId="0" borderId="99" xfId="4" applyBorder="1" applyAlignment="1" applyProtection="1">
      <alignment horizontal="left" vertical="center"/>
      <protection hidden="1"/>
    </xf>
    <xf numFmtId="0" fontId="34" fillId="13" borderId="196" xfId="4" applyFill="1" applyBorder="1" applyAlignment="1" applyProtection="1">
      <alignment horizontal="center" vertical="center"/>
      <protection hidden="1"/>
    </xf>
    <xf numFmtId="0" fontId="34" fillId="13" borderId="166" xfId="4" applyFill="1" applyBorder="1" applyAlignment="1" applyProtection="1">
      <alignment horizontal="center" vertical="center"/>
      <protection hidden="1"/>
    </xf>
    <xf numFmtId="0" fontId="34" fillId="13" borderId="169" xfId="4" applyFill="1" applyBorder="1" applyAlignment="1" applyProtection="1">
      <alignment horizontal="center" vertical="center"/>
      <protection hidden="1"/>
    </xf>
    <xf numFmtId="181" fontId="36" fillId="7" borderId="165" xfId="4" applyNumberFormat="1" applyFont="1" applyFill="1" applyBorder="1" applyAlignment="1" applyProtection="1">
      <alignment horizontal="center" vertical="center"/>
      <protection hidden="1"/>
    </xf>
    <xf numFmtId="181" fontId="36" fillId="7" borderId="166" xfId="4" applyNumberFormat="1" applyFont="1" applyFill="1" applyBorder="1" applyAlignment="1" applyProtection="1">
      <alignment horizontal="center" vertical="center"/>
      <protection hidden="1"/>
    </xf>
    <xf numFmtId="0" fontId="35" fillId="0" borderId="49" xfId="4" applyFont="1" applyBorder="1" applyAlignment="1" applyProtection="1">
      <alignment horizontal="center" vertical="center"/>
      <protection locked="0"/>
    </xf>
    <xf numFmtId="0" fontId="34" fillId="0" borderId="50" xfId="4" applyBorder="1" applyAlignment="1" applyProtection="1">
      <alignment horizontal="center" vertical="center"/>
      <protection locked="0"/>
    </xf>
    <xf numFmtId="0" fontId="34" fillId="0" borderId="116" xfId="4" applyBorder="1" applyAlignment="1" applyProtection="1">
      <alignment horizontal="center" vertical="center"/>
      <protection locked="0"/>
    </xf>
    <xf numFmtId="0" fontId="37" fillId="0" borderId="127" xfId="4" applyFont="1" applyBorder="1" applyAlignment="1" applyProtection="1">
      <alignment horizontal="left" vertical="center"/>
      <protection hidden="1"/>
    </xf>
    <xf numFmtId="0" fontId="37" fillId="0" borderId="50" xfId="4" applyFont="1" applyBorder="1" applyAlignment="1" applyProtection="1">
      <alignment horizontal="left" vertical="center"/>
      <protection hidden="1"/>
    </xf>
    <xf numFmtId="0" fontId="37" fillId="0" borderId="116" xfId="4" applyFont="1" applyBorder="1" applyAlignment="1" applyProtection="1">
      <alignment horizontal="left" vertical="center"/>
      <protection hidden="1"/>
    </xf>
    <xf numFmtId="0" fontId="34" fillId="13" borderId="146" xfId="4" applyFill="1" applyBorder="1" applyAlignment="1" applyProtection="1">
      <alignment horizontal="center" vertical="center"/>
      <protection hidden="1"/>
    </xf>
    <xf numFmtId="0" fontId="34" fillId="13" borderId="144" xfId="4" applyFill="1" applyBorder="1" applyAlignment="1" applyProtection="1">
      <alignment horizontal="center" vertical="center"/>
      <protection hidden="1"/>
    </xf>
    <xf numFmtId="0" fontId="37" fillId="0" borderId="144" xfId="4" applyFont="1" applyBorder="1" applyAlignment="1" applyProtection="1">
      <alignment horizontal="left" vertical="center"/>
      <protection hidden="1"/>
    </xf>
    <xf numFmtId="179" fontId="2" fillId="7" borderId="134" xfId="4" applyNumberFormat="1" applyFont="1" applyFill="1" applyBorder="1" applyAlignment="1" applyProtection="1">
      <alignment horizontal="left" vertical="center"/>
      <protection hidden="1"/>
    </xf>
    <xf numFmtId="179" fontId="2" fillId="7" borderId="135" xfId="4" applyNumberFormat="1" applyFont="1" applyFill="1" applyBorder="1" applyAlignment="1" applyProtection="1">
      <alignment horizontal="left" vertical="center"/>
      <protection hidden="1"/>
    </xf>
    <xf numFmtId="179" fontId="2" fillId="7" borderId="132" xfId="4" applyNumberFormat="1" applyFont="1" applyFill="1" applyBorder="1" applyAlignment="1" applyProtection="1">
      <alignment horizontal="left" vertical="center"/>
      <protection hidden="1"/>
    </xf>
    <xf numFmtId="0" fontId="35" fillId="7" borderId="134" xfId="4" applyFont="1" applyFill="1" applyBorder="1" applyAlignment="1" applyProtection="1">
      <alignment horizontal="left" vertical="center"/>
      <protection hidden="1"/>
    </xf>
    <xf numFmtId="0" fontId="35" fillId="7" borderId="135" xfId="4" applyFont="1" applyFill="1" applyBorder="1" applyAlignment="1" applyProtection="1">
      <alignment horizontal="left" vertical="center"/>
      <protection hidden="1"/>
    </xf>
    <xf numFmtId="0" fontId="35" fillId="7" borderId="132" xfId="4" applyFont="1" applyFill="1" applyBorder="1" applyAlignment="1" applyProtection="1">
      <alignment horizontal="left" vertical="center"/>
      <protection hidden="1"/>
    </xf>
    <xf numFmtId="49" fontId="0" fillId="7" borderId="134" xfId="4" applyNumberFormat="1" applyFont="1" applyFill="1" applyBorder="1" applyAlignment="1" applyProtection="1">
      <alignment horizontal="left" vertical="center"/>
      <protection hidden="1"/>
    </xf>
    <xf numFmtId="49" fontId="2" fillId="7" borderId="135" xfId="4" applyNumberFormat="1" applyFont="1" applyFill="1" applyBorder="1" applyAlignment="1" applyProtection="1">
      <alignment horizontal="left" vertical="center"/>
      <protection hidden="1"/>
    </xf>
    <xf numFmtId="49" fontId="2" fillId="7" borderId="132" xfId="4" applyNumberFormat="1" applyFont="1" applyFill="1" applyBorder="1" applyAlignment="1" applyProtection="1">
      <alignment horizontal="left" vertical="center"/>
      <protection hidden="1"/>
    </xf>
    <xf numFmtId="0" fontId="34" fillId="16" borderId="154" xfId="4" applyFill="1" applyBorder="1" applyAlignment="1" applyProtection="1">
      <alignment horizontal="left" vertical="center" wrapText="1"/>
      <protection hidden="1"/>
    </xf>
    <xf numFmtId="0" fontId="34" fillId="15" borderId="146" xfId="4" applyFill="1" applyBorder="1" applyAlignment="1" applyProtection="1">
      <alignment horizontal="left" vertical="center" wrapText="1"/>
      <protection hidden="1"/>
    </xf>
    <xf numFmtId="0" fontId="2" fillId="7" borderId="134" xfId="4" applyFont="1" applyFill="1" applyBorder="1" applyAlignment="1" applyProtection="1">
      <alignment horizontal="left" vertical="center"/>
      <protection hidden="1"/>
    </xf>
    <xf numFmtId="0" fontId="2" fillId="7" borderId="135" xfId="4" applyFont="1" applyFill="1" applyBorder="1" applyAlignment="1" applyProtection="1">
      <alignment horizontal="left" vertical="center"/>
      <protection hidden="1"/>
    </xf>
    <xf numFmtId="0" fontId="2" fillId="7" borderId="132" xfId="4" applyFont="1" applyFill="1" applyBorder="1" applyAlignment="1" applyProtection="1">
      <alignment horizontal="left" vertical="center"/>
      <protection hidden="1"/>
    </xf>
    <xf numFmtId="0" fontId="0" fillId="7" borderId="134" xfId="4" applyFont="1" applyFill="1" applyBorder="1" applyAlignment="1" applyProtection="1">
      <alignment horizontal="left" vertical="center"/>
      <protection hidden="1"/>
    </xf>
    <xf numFmtId="0" fontId="34" fillId="0" borderId="0" xfId="4" applyAlignment="1" applyProtection="1">
      <alignment horizontal="center" vertical="center" wrapText="1"/>
      <protection hidden="1"/>
    </xf>
    <xf numFmtId="0" fontId="37" fillId="0" borderId="84" xfId="4" applyFont="1" applyBorder="1" applyAlignment="1" applyProtection="1">
      <alignment horizontal="left" vertical="center" shrinkToFit="1"/>
      <protection hidden="1"/>
    </xf>
    <xf numFmtId="0" fontId="37" fillId="0" borderId="89" xfId="4" applyFont="1" applyBorder="1" applyAlignment="1" applyProtection="1">
      <alignment horizontal="left" vertical="center" shrinkToFit="1"/>
      <protection hidden="1"/>
    </xf>
    <xf numFmtId="0" fontId="34" fillId="8" borderId="94" xfId="4" applyFill="1" applyBorder="1" applyAlignment="1" applyProtection="1">
      <alignment horizontal="left" vertical="center"/>
      <protection locked="0"/>
    </xf>
    <xf numFmtId="0" fontId="34" fillId="9" borderId="126" xfId="4" applyFill="1" applyBorder="1" applyAlignment="1" applyProtection="1">
      <alignment horizontal="center" vertical="center"/>
      <protection hidden="1"/>
    </xf>
    <xf numFmtId="0" fontId="34" fillId="9" borderId="94" xfId="4" applyFill="1" applyBorder="1" applyAlignment="1" applyProtection="1">
      <alignment horizontal="center" vertical="center"/>
      <protection hidden="1"/>
    </xf>
    <xf numFmtId="0" fontId="34" fillId="9" borderId="88" xfId="4" applyFill="1" applyBorder="1" applyAlignment="1" applyProtection="1">
      <alignment horizontal="center" vertical="center"/>
      <protection hidden="1"/>
    </xf>
    <xf numFmtId="0" fontId="34" fillId="9" borderId="200" xfId="4" applyFill="1" applyBorder="1" applyAlignment="1" applyProtection="1">
      <alignment horizontal="center" vertical="center"/>
      <protection hidden="1"/>
    </xf>
    <xf numFmtId="0" fontId="34" fillId="9" borderId="176" xfId="4" applyFill="1" applyBorder="1" applyAlignment="1" applyProtection="1">
      <alignment horizontal="center" vertical="center"/>
      <protection hidden="1"/>
    </xf>
    <xf numFmtId="0" fontId="34" fillId="9" borderId="175" xfId="4" applyFill="1" applyBorder="1" applyAlignment="1" applyProtection="1">
      <alignment horizontal="center" vertical="center"/>
      <protection hidden="1"/>
    </xf>
    <xf numFmtId="0" fontId="37" fillId="7" borderId="201" xfId="4" applyFont="1" applyFill="1" applyBorder="1" applyAlignment="1" applyProtection="1">
      <alignment horizontal="center" vertical="center"/>
      <protection hidden="1"/>
    </xf>
    <xf numFmtId="0" fontId="37" fillId="7" borderId="202" xfId="4" applyFont="1" applyFill="1" applyBorder="1" applyAlignment="1" applyProtection="1">
      <alignment horizontal="center" vertical="center"/>
      <protection hidden="1"/>
    </xf>
    <xf numFmtId="0" fontId="37" fillId="0" borderId="199" xfId="4" applyFont="1" applyBorder="1" applyAlignment="1" applyProtection="1">
      <alignment horizontal="left" vertical="center" shrinkToFit="1"/>
      <protection hidden="1"/>
    </xf>
    <xf numFmtId="0" fontId="37" fillId="7" borderId="203" xfId="4" applyFont="1" applyFill="1" applyBorder="1" applyAlignment="1" applyProtection="1">
      <alignment horizontal="center" vertical="center"/>
      <protection hidden="1"/>
    </xf>
    <xf numFmtId="0" fontId="34" fillId="16" borderId="149" xfId="4" applyFill="1" applyBorder="1" applyAlignment="1" applyProtection="1">
      <alignment horizontal="center" vertical="center"/>
      <protection hidden="1"/>
    </xf>
    <xf numFmtId="0" fontId="34" fillId="16" borderId="148" xfId="4" applyFill="1" applyBorder="1" applyAlignment="1" applyProtection="1">
      <alignment horizontal="center" vertical="center"/>
      <protection hidden="1"/>
    </xf>
    <xf numFmtId="0" fontId="34" fillId="7" borderId="147" xfId="4" applyFill="1" applyBorder="1" applyAlignment="1" applyProtection="1">
      <alignment horizontal="left" vertical="center"/>
      <protection hidden="1"/>
    </xf>
    <xf numFmtId="0" fontId="34" fillId="7" borderId="148" xfId="4" applyFill="1" applyBorder="1" applyAlignment="1" applyProtection="1">
      <alignment horizontal="left" vertical="center"/>
      <protection hidden="1"/>
    </xf>
    <xf numFmtId="0" fontId="34" fillId="21" borderId="148" xfId="4" applyFill="1" applyBorder="1" applyAlignment="1" applyProtection="1">
      <alignment horizontal="center" vertical="center"/>
      <protection hidden="1"/>
    </xf>
    <xf numFmtId="0" fontId="34" fillId="7" borderId="151" xfId="4" applyFill="1" applyBorder="1" applyAlignment="1" applyProtection="1">
      <alignment horizontal="left" vertical="center"/>
      <protection hidden="1"/>
    </xf>
    <xf numFmtId="0" fontId="34" fillId="7" borderId="152" xfId="4" applyFill="1" applyBorder="1" applyAlignment="1" applyProtection="1">
      <alignment horizontal="left" vertical="center"/>
      <protection hidden="1"/>
    </xf>
    <xf numFmtId="0" fontId="6" fillId="8" borderId="0" xfId="0" applyFont="1" applyFill="1" applyAlignment="1" applyProtection="1">
      <alignment vertical="center"/>
      <protection hidden="1"/>
    </xf>
    <xf numFmtId="0" fontId="26" fillId="8" borderId="0" xfId="0" applyFont="1" applyFill="1" applyAlignment="1" applyProtection="1">
      <alignment vertical="center"/>
      <protection hidden="1"/>
    </xf>
    <xf numFmtId="0" fontId="11" fillId="8" borderId="0" xfId="0" applyFont="1" applyFill="1" applyAlignment="1" applyProtection="1">
      <alignment vertical="center"/>
      <protection hidden="1"/>
    </xf>
    <xf numFmtId="0" fontId="9" fillId="8" borderId="0" xfId="0" applyFont="1" applyFill="1" applyAlignment="1" applyProtection="1">
      <alignment horizontal="left" vertical="center"/>
      <protection hidden="1"/>
    </xf>
    <xf numFmtId="176" fontId="9" fillId="8" borderId="0" xfId="0" quotePrefix="1" applyNumberFormat="1" applyFont="1" applyFill="1" applyAlignment="1" applyProtection="1">
      <alignment horizontal="left" vertical="center"/>
      <protection hidden="1"/>
    </xf>
    <xf numFmtId="0" fontId="9" fillId="8" borderId="0" xfId="0" applyFont="1" applyFill="1" applyAlignment="1" applyProtection="1">
      <alignment vertical="center"/>
      <protection hidden="1"/>
    </xf>
    <xf numFmtId="176" fontId="9" fillId="8" borderId="0" xfId="0" applyNumberFormat="1" applyFont="1" applyFill="1" applyAlignment="1" applyProtection="1">
      <alignment horizontal="left" vertical="center"/>
      <protection hidden="1"/>
    </xf>
    <xf numFmtId="0" fontId="30" fillId="8" borderId="0" xfId="0" applyFont="1" applyFill="1" applyAlignment="1" applyProtection="1">
      <alignment horizontal="center"/>
      <protection hidden="1"/>
    </xf>
    <xf numFmtId="0" fontId="30" fillId="8" borderId="0" xfId="0" applyFont="1" applyFill="1" applyAlignment="1" applyProtection="1">
      <alignment horizontal="left" vertical="center"/>
      <protection hidden="1"/>
    </xf>
    <xf numFmtId="0" fontId="7" fillId="8" borderId="0" xfId="0" applyFont="1" applyFill="1" applyAlignment="1" applyProtection="1">
      <alignment horizontal="center"/>
      <protection hidden="1"/>
    </xf>
    <xf numFmtId="0" fontId="7" fillId="8" borderId="0" xfId="0" applyFont="1" applyFill="1" applyAlignment="1" applyProtection="1">
      <alignment horizontal="left" vertical="center"/>
      <protection hidden="1"/>
    </xf>
    <xf numFmtId="0" fontId="9" fillId="8" borderId="0" xfId="0" applyFont="1" applyFill="1" applyAlignment="1" applyProtection="1">
      <alignment horizontal="center" vertical="center"/>
      <protection hidden="1"/>
    </xf>
    <xf numFmtId="0" fontId="7" fillId="8" borderId="0" xfId="0" applyFont="1" applyFill="1" applyAlignment="1" applyProtection="1">
      <alignment horizontal="center" vertical="center"/>
      <protection hidden="1"/>
    </xf>
    <xf numFmtId="0" fontId="5" fillId="2" borderId="0" xfId="0" applyFont="1" applyFill="1" applyAlignment="1" applyProtection="1">
      <alignment horizontal="distributed" vertical="distributed"/>
      <protection hidden="1"/>
    </xf>
    <xf numFmtId="0" fontId="6" fillId="2" borderId="0" xfId="0" applyFont="1" applyFill="1" applyAlignment="1" applyProtection="1">
      <alignment horizontal="center" vertical="center" shrinkToFit="1"/>
      <protection hidden="1"/>
    </xf>
    <xf numFmtId="0" fontId="6" fillId="2" borderId="16" xfId="0" applyFont="1" applyFill="1" applyBorder="1" applyAlignment="1" applyProtection="1">
      <alignment horizontal="center" vertical="center" shrinkToFit="1"/>
      <protection hidden="1"/>
    </xf>
    <xf numFmtId="0" fontId="5" fillId="2" borderId="0" xfId="0" applyFont="1" applyFill="1" applyAlignment="1">
      <alignment horizontal="center" vertical="center"/>
    </xf>
    <xf numFmtId="0" fontId="27" fillId="3" borderId="37" xfId="0" applyFont="1" applyFill="1" applyBorder="1" applyAlignment="1" applyProtection="1">
      <alignment horizontal="center" vertical="center" shrinkToFit="1"/>
      <protection locked="0" hidden="1"/>
    </xf>
    <xf numFmtId="0" fontId="27" fillId="3" borderId="19" xfId="0" applyFont="1" applyFill="1" applyBorder="1" applyAlignment="1" applyProtection="1">
      <alignment horizontal="center" vertical="center" shrinkToFit="1"/>
      <protection locked="0" hidden="1"/>
    </xf>
    <xf numFmtId="0" fontId="27" fillId="3" borderId="38" xfId="0" applyFont="1" applyFill="1" applyBorder="1" applyAlignment="1" applyProtection="1">
      <alignment horizontal="center" vertical="center" shrinkToFit="1"/>
      <protection locked="0" hidden="1"/>
    </xf>
    <xf numFmtId="0" fontId="27" fillId="3" borderId="10" xfId="0" applyFont="1" applyFill="1" applyBorder="1" applyAlignment="1" applyProtection="1">
      <alignment horizontal="center" vertical="center" shrinkToFit="1"/>
      <protection locked="0" hidden="1"/>
    </xf>
    <xf numFmtId="0" fontId="27" fillId="3" borderId="0" xfId="0" applyFont="1" applyFill="1" applyAlignment="1" applyProtection="1">
      <alignment horizontal="center" vertical="center" shrinkToFit="1"/>
      <protection locked="0" hidden="1"/>
    </xf>
    <xf numFmtId="0" fontId="27" fillId="3" borderId="16" xfId="0" applyFont="1" applyFill="1" applyBorder="1" applyAlignment="1" applyProtection="1">
      <alignment horizontal="center" vertical="center" shrinkToFit="1"/>
      <protection locked="0" hidden="1"/>
    </xf>
    <xf numFmtId="0" fontId="27" fillId="3" borderId="13" xfId="0" applyFont="1" applyFill="1" applyBorder="1" applyAlignment="1" applyProtection="1">
      <alignment horizontal="center" vertical="center" shrinkToFit="1"/>
      <protection locked="0" hidden="1"/>
    </xf>
    <xf numFmtId="0" fontId="27" fillId="3" borderId="11" xfId="0" applyFont="1" applyFill="1" applyBorder="1" applyAlignment="1" applyProtection="1">
      <alignment horizontal="center" vertical="center" shrinkToFit="1"/>
      <protection locked="0" hidden="1"/>
    </xf>
    <xf numFmtId="0" fontId="27" fillId="3" borderId="18" xfId="0" applyFont="1" applyFill="1" applyBorder="1" applyAlignment="1" applyProtection="1">
      <alignment horizontal="center" vertical="center" shrinkToFit="1"/>
      <protection locked="0" hidden="1"/>
    </xf>
    <xf numFmtId="0" fontId="5" fillId="8" borderId="0" xfId="0" applyFont="1" applyFill="1" applyAlignment="1" applyProtection="1">
      <alignment horizontal="center" vertical="center"/>
      <protection hidden="1"/>
    </xf>
    <xf numFmtId="0" fontId="6" fillId="0" borderId="0" xfId="0" applyFont="1" applyAlignment="1" applyProtection="1">
      <alignment horizontal="center" vertical="center"/>
      <protection hidden="1"/>
    </xf>
    <xf numFmtId="0" fontId="5" fillId="8" borderId="0" xfId="0" applyFont="1" applyFill="1" applyAlignment="1">
      <alignment horizontal="center" vertical="center"/>
    </xf>
    <xf numFmtId="0" fontId="11" fillId="8" borderId="0" xfId="0" applyFont="1" applyFill="1" applyAlignment="1" applyProtection="1">
      <alignment horizontal="left" vertical="center"/>
      <protection locked="0"/>
    </xf>
    <xf numFmtId="0" fontId="5" fillId="8" borderId="0" xfId="0" applyFont="1" applyFill="1" applyAlignment="1">
      <alignment horizontal="left" vertical="center"/>
    </xf>
    <xf numFmtId="0" fontId="5" fillId="8" borderId="0" xfId="0" applyFont="1" applyFill="1" applyAlignment="1" applyProtection="1">
      <alignment horizontal="left" vertical="center"/>
      <protection hidden="1"/>
    </xf>
    <xf numFmtId="0" fontId="27" fillId="3" borderId="0" xfId="0" applyFont="1" applyFill="1" applyAlignment="1" applyProtection="1">
      <alignment horizontal="left" vertical="center" shrinkToFit="1"/>
      <protection locked="0" hidden="1"/>
    </xf>
    <xf numFmtId="0" fontId="27" fillId="3" borderId="16" xfId="0" applyFont="1" applyFill="1" applyBorder="1" applyAlignment="1" applyProtection="1">
      <alignment horizontal="left" vertical="center" shrinkToFit="1"/>
      <protection locked="0" hidden="1"/>
    </xf>
    <xf numFmtId="0" fontId="11" fillId="8" borderId="0" xfId="0" applyFont="1" applyFill="1" applyAlignment="1">
      <alignment horizontal="center" vertical="center" textRotation="255"/>
    </xf>
    <xf numFmtId="177" fontId="27" fillId="3" borderId="0" xfId="0" applyNumberFormat="1" applyFont="1" applyFill="1" applyAlignment="1" applyProtection="1">
      <alignment horizontal="left" vertical="center" shrinkToFit="1"/>
      <protection locked="0" hidden="1"/>
    </xf>
    <xf numFmtId="0" fontId="27" fillId="3" borderId="70" xfId="0" applyFont="1" applyFill="1" applyBorder="1" applyAlignment="1" applyProtection="1">
      <alignment horizontal="center" vertical="center"/>
      <protection hidden="1"/>
    </xf>
    <xf numFmtId="0" fontId="27" fillId="3" borderId="71" xfId="0" applyFont="1" applyFill="1" applyBorder="1" applyAlignment="1" applyProtection="1">
      <alignment horizontal="center" vertical="center"/>
      <protection hidden="1"/>
    </xf>
    <xf numFmtId="0" fontId="27" fillId="3" borderId="7" xfId="0" applyFont="1" applyFill="1" applyBorder="1" applyAlignment="1" applyProtection="1">
      <alignment horizontal="left" vertical="center" wrapText="1" indent="1"/>
      <protection hidden="1"/>
    </xf>
    <xf numFmtId="0" fontId="27" fillId="3" borderId="5" xfId="0" applyFont="1" applyFill="1" applyBorder="1" applyAlignment="1" applyProtection="1">
      <alignment horizontal="left" vertical="center" wrapText="1" indent="1"/>
      <protection hidden="1"/>
    </xf>
    <xf numFmtId="0" fontId="27" fillId="3" borderId="17" xfId="0" applyFont="1" applyFill="1" applyBorder="1" applyAlignment="1" applyProtection="1">
      <alignment horizontal="left" vertical="center" wrapText="1" indent="1"/>
      <protection hidden="1"/>
    </xf>
    <xf numFmtId="0" fontId="27" fillId="3" borderId="69" xfId="0" applyFont="1" applyFill="1" applyBorder="1" applyAlignment="1" applyProtection="1">
      <alignment horizontal="left" vertical="center" wrapText="1" indent="1"/>
      <protection hidden="1"/>
    </xf>
    <xf numFmtId="0" fontId="27" fillId="3" borderId="8" xfId="0" applyFont="1" applyFill="1" applyBorder="1" applyAlignment="1" applyProtection="1">
      <alignment horizontal="left" vertical="center" wrapText="1" indent="1"/>
      <protection hidden="1"/>
    </xf>
    <xf numFmtId="0" fontId="7" fillId="0" borderId="0" xfId="0" applyFont="1" applyAlignment="1" applyProtection="1">
      <alignment vertical="center" wrapText="1" shrinkToFit="1"/>
      <protection hidden="1"/>
    </xf>
    <xf numFmtId="0" fontId="5" fillId="8" borderId="16" xfId="0" applyFont="1" applyFill="1" applyBorder="1" applyAlignment="1" applyProtection="1">
      <alignment horizontal="left" vertical="center"/>
      <protection hidden="1"/>
    </xf>
    <xf numFmtId="0" fontId="27" fillId="8" borderId="37" xfId="0" applyFont="1" applyFill="1" applyBorder="1" applyAlignment="1" applyProtection="1">
      <alignment horizontal="center" vertical="center"/>
      <protection locked="0" hidden="1"/>
    </xf>
    <xf numFmtId="0" fontId="27" fillId="8" borderId="19" xfId="0" applyFont="1" applyFill="1" applyBorder="1" applyAlignment="1" applyProtection="1">
      <alignment horizontal="center" vertical="center"/>
      <protection locked="0" hidden="1"/>
    </xf>
    <xf numFmtId="0" fontId="27" fillId="8" borderId="38" xfId="0" applyFont="1" applyFill="1" applyBorder="1" applyAlignment="1" applyProtection="1">
      <alignment horizontal="center" vertical="center"/>
      <protection locked="0" hidden="1"/>
    </xf>
    <xf numFmtId="0" fontId="27" fillId="8" borderId="10" xfId="0" applyFont="1" applyFill="1" applyBorder="1" applyAlignment="1" applyProtection="1">
      <alignment horizontal="center" vertical="center"/>
      <protection locked="0" hidden="1"/>
    </xf>
    <xf numFmtId="0" fontId="27" fillId="8" borderId="0" xfId="0" applyFont="1" applyFill="1" applyAlignment="1" applyProtection="1">
      <alignment horizontal="center" vertical="center"/>
      <protection locked="0" hidden="1"/>
    </xf>
    <xf numFmtId="0" fontId="27" fillId="8" borderId="16" xfId="0" applyFont="1" applyFill="1" applyBorder="1" applyAlignment="1" applyProtection="1">
      <alignment horizontal="center" vertical="center"/>
      <protection locked="0" hidden="1"/>
    </xf>
    <xf numFmtId="0" fontId="27" fillId="8" borderId="13" xfId="0" applyFont="1" applyFill="1" applyBorder="1" applyAlignment="1" applyProtection="1">
      <alignment horizontal="center" vertical="center"/>
      <protection locked="0" hidden="1"/>
    </xf>
    <xf numFmtId="0" fontId="27" fillId="8" borderId="11" xfId="0" applyFont="1" applyFill="1" applyBorder="1" applyAlignment="1" applyProtection="1">
      <alignment horizontal="center" vertical="center"/>
      <protection locked="0" hidden="1"/>
    </xf>
    <xf numFmtId="0" fontId="27" fillId="8" borderId="18" xfId="0" applyFont="1" applyFill="1" applyBorder="1" applyAlignment="1" applyProtection="1">
      <alignment horizontal="center" vertical="center"/>
      <protection locked="0" hidden="1"/>
    </xf>
    <xf numFmtId="0" fontId="5" fillId="8" borderId="10" xfId="0" applyFont="1" applyFill="1" applyBorder="1" applyAlignment="1" applyProtection="1">
      <alignment horizontal="center" vertical="center"/>
      <protection hidden="1"/>
    </xf>
    <xf numFmtId="0" fontId="5" fillId="8" borderId="16" xfId="0" applyFont="1" applyFill="1" applyBorder="1" applyAlignment="1" applyProtection="1">
      <alignment horizontal="center" vertical="center"/>
      <protection hidden="1"/>
    </xf>
    <xf numFmtId="0" fontId="5" fillId="8" borderId="55" xfId="0" applyFont="1" applyFill="1" applyBorder="1" applyAlignment="1" applyProtection="1">
      <alignment horizontal="center" vertical="center"/>
      <protection hidden="1"/>
    </xf>
    <xf numFmtId="0" fontId="5" fillId="8" borderId="10" xfId="0" applyFont="1" applyFill="1" applyBorder="1" applyAlignment="1" applyProtection="1">
      <alignment horizontal="left" vertical="center"/>
      <protection hidden="1"/>
    </xf>
    <xf numFmtId="0" fontId="5" fillId="8" borderId="11" xfId="0" applyFont="1" applyFill="1" applyBorder="1" applyAlignment="1" applyProtection="1">
      <alignment horizontal="center" vertical="center"/>
      <protection hidden="1"/>
    </xf>
    <xf numFmtId="49" fontId="5" fillId="8" borderId="0" xfId="0" applyNumberFormat="1" applyFont="1" applyFill="1" applyAlignment="1" applyProtection="1">
      <alignment horizontal="center" vertical="center" shrinkToFit="1"/>
      <protection locked="0" hidden="1"/>
    </xf>
    <xf numFmtId="49" fontId="5" fillId="8" borderId="11" xfId="0" applyNumberFormat="1" applyFont="1" applyFill="1" applyBorder="1" applyAlignment="1" applyProtection="1">
      <alignment horizontal="center" vertical="center" shrinkToFit="1"/>
      <protection locked="0" hidden="1"/>
    </xf>
    <xf numFmtId="0" fontId="27" fillId="3" borderId="69" xfId="0" applyFont="1" applyFill="1" applyBorder="1" applyAlignment="1" applyProtection="1">
      <alignment horizontal="center" vertical="center"/>
      <protection hidden="1"/>
    </xf>
    <xf numFmtId="0" fontId="27" fillId="3" borderId="78" xfId="0" applyFont="1" applyFill="1" applyBorder="1" applyAlignment="1" applyProtection="1">
      <alignment horizontal="center" vertical="center"/>
      <protection hidden="1"/>
    </xf>
    <xf numFmtId="0" fontId="27" fillId="3" borderId="78" xfId="0" applyFont="1" applyFill="1" applyBorder="1" applyAlignment="1" applyProtection="1">
      <alignment horizontal="center" vertical="center" shrinkToFit="1"/>
      <protection hidden="1"/>
    </xf>
    <xf numFmtId="0" fontId="27" fillId="3" borderId="70" xfId="0" applyFont="1" applyFill="1" applyBorder="1" applyAlignment="1" applyProtection="1">
      <alignment horizontal="center" vertical="center" shrinkToFit="1"/>
      <protection hidden="1"/>
    </xf>
    <xf numFmtId="0" fontId="27" fillId="3" borderId="69" xfId="0" applyFont="1" applyFill="1" applyBorder="1" applyAlignment="1" applyProtection="1">
      <alignment horizontal="center" vertical="center" shrinkToFit="1"/>
      <protection hidden="1"/>
    </xf>
    <xf numFmtId="0" fontId="13" fillId="2" borderId="14" xfId="0"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protection hidden="1"/>
    </xf>
    <xf numFmtId="0" fontId="6" fillId="2" borderId="3" xfId="0" applyFont="1" applyFill="1" applyBorder="1" applyAlignment="1" applyProtection="1">
      <alignment horizontal="center" vertical="center"/>
      <protection hidden="1"/>
    </xf>
    <xf numFmtId="0" fontId="6" fillId="2" borderId="6" xfId="0" applyFont="1" applyFill="1" applyBorder="1" applyAlignment="1" applyProtection="1">
      <alignment horizontal="center" vertical="center"/>
      <protection hidden="1"/>
    </xf>
    <xf numFmtId="0" fontId="6" fillId="8" borderId="0" xfId="0" applyFont="1" applyFill="1" applyAlignment="1" applyProtection="1">
      <alignment horizontal="center" vertical="center"/>
      <protection hidden="1"/>
    </xf>
    <xf numFmtId="0" fontId="6" fillId="2" borderId="4" xfId="0" applyFont="1" applyFill="1" applyBorder="1" applyAlignment="1" applyProtection="1">
      <alignment horizontal="center" vertical="center"/>
      <protection hidden="1"/>
    </xf>
    <xf numFmtId="0" fontId="6" fillId="2" borderId="7" xfId="0" applyFont="1" applyFill="1" applyBorder="1" applyAlignment="1" applyProtection="1">
      <alignment horizontal="center" vertical="center"/>
      <protection hidden="1"/>
    </xf>
    <xf numFmtId="0" fontId="6" fillId="8" borderId="5" xfId="0" applyFont="1" applyFill="1" applyBorder="1" applyAlignment="1" applyProtection="1">
      <alignment horizontal="center" vertical="center"/>
      <protection hidden="1"/>
    </xf>
    <xf numFmtId="0" fontId="6" fillId="2" borderId="8" xfId="0" applyFont="1" applyFill="1" applyBorder="1" applyAlignment="1" applyProtection="1">
      <alignment horizontal="center" vertical="center"/>
      <protection hidden="1"/>
    </xf>
    <xf numFmtId="0" fontId="6" fillId="0" borderId="14" xfId="0" applyFont="1" applyBorder="1" applyAlignment="1" applyProtection="1">
      <alignment horizontal="center" vertical="center" shrinkToFit="1"/>
      <protection hidden="1"/>
    </xf>
    <xf numFmtId="0" fontId="6" fillId="0" borderId="2" xfId="0" applyFont="1" applyBorder="1" applyAlignment="1" applyProtection="1">
      <alignment horizontal="center" vertical="center" shrinkToFit="1"/>
      <protection hidden="1"/>
    </xf>
    <xf numFmtId="0" fontId="6" fillId="0" borderId="6" xfId="0" applyFont="1" applyBorder="1" applyAlignment="1" applyProtection="1">
      <alignment horizontal="center" vertical="center" shrinkToFit="1"/>
      <protection hidden="1"/>
    </xf>
    <xf numFmtId="0" fontId="6" fillId="0" borderId="0" xfId="0" applyFont="1" applyAlignment="1" applyProtection="1">
      <alignment horizontal="center" vertical="center" shrinkToFit="1"/>
      <protection hidden="1"/>
    </xf>
    <xf numFmtId="0" fontId="6" fillId="0" borderId="28" xfId="0" applyFont="1" applyBorder="1" applyAlignment="1" applyProtection="1">
      <alignment horizontal="center" vertical="center" shrinkToFit="1"/>
      <protection hidden="1"/>
    </xf>
    <xf numFmtId="0" fontId="6" fillId="0" borderId="11" xfId="0" applyFont="1" applyBorder="1" applyAlignment="1" applyProtection="1">
      <alignment horizontal="center" vertical="center" shrinkToFit="1"/>
      <protection hidden="1"/>
    </xf>
    <xf numFmtId="0" fontId="6" fillId="0" borderId="3" xfId="0" applyFont="1" applyBorder="1" applyAlignment="1" applyProtection="1">
      <alignment horizontal="center" vertical="center" shrinkToFit="1"/>
      <protection hidden="1"/>
    </xf>
    <xf numFmtId="0" fontId="6" fillId="0" borderId="4" xfId="0" applyFont="1" applyBorder="1" applyAlignment="1" applyProtection="1">
      <alignment horizontal="center" vertical="center" shrinkToFit="1"/>
      <protection hidden="1"/>
    </xf>
    <xf numFmtId="0" fontId="6" fillId="0" borderId="12" xfId="0" applyFont="1" applyBorder="1" applyAlignment="1" applyProtection="1">
      <alignment horizontal="center" vertical="center" shrinkToFit="1"/>
      <protection hidden="1"/>
    </xf>
    <xf numFmtId="0" fontId="6" fillId="0" borderId="15" xfId="0" applyFont="1" applyBorder="1" applyAlignment="1" applyProtection="1">
      <alignment horizontal="center" vertical="center" shrinkToFit="1"/>
      <protection hidden="1"/>
    </xf>
    <xf numFmtId="0" fontId="6" fillId="0" borderId="16" xfId="0" applyFont="1" applyBorder="1" applyAlignment="1" applyProtection="1">
      <alignment horizontal="center" vertical="center" shrinkToFit="1"/>
      <protection hidden="1"/>
    </xf>
    <xf numFmtId="0" fontId="6" fillId="0" borderId="18" xfId="0" applyFont="1" applyBorder="1" applyAlignment="1" applyProtection="1">
      <alignment horizontal="center" vertical="center" shrinkToFit="1"/>
      <protection hidden="1"/>
    </xf>
    <xf numFmtId="0" fontId="8" fillId="3" borderId="16" xfId="0" applyFont="1" applyFill="1" applyBorder="1" applyAlignment="1" applyProtection="1">
      <alignment horizontal="center" shrinkToFit="1"/>
      <protection hidden="1"/>
    </xf>
    <xf numFmtId="0" fontId="8" fillId="3" borderId="55" xfId="0" applyFont="1" applyFill="1" applyBorder="1" applyAlignment="1" applyProtection="1">
      <alignment horizontal="center" shrinkToFit="1"/>
      <protection hidden="1"/>
    </xf>
    <xf numFmtId="0" fontId="8" fillId="3" borderId="39" xfId="0" applyFont="1" applyFill="1" applyBorder="1" applyAlignment="1" applyProtection="1">
      <alignment horizontal="center" shrinkToFit="1"/>
      <protection hidden="1"/>
    </xf>
    <xf numFmtId="0" fontId="8" fillId="3" borderId="0" xfId="0" applyFont="1" applyFill="1" applyAlignment="1" applyProtection="1">
      <alignment horizontal="center" shrinkToFit="1"/>
      <protection hidden="1"/>
    </xf>
    <xf numFmtId="0" fontId="8" fillId="3" borderId="10" xfId="0" applyFont="1" applyFill="1" applyBorder="1" applyAlignment="1" applyProtection="1">
      <alignment horizontal="center" shrinkToFit="1"/>
      <protection hidden="1"/>
    </xf>
    <xf numFmtId="0" fontId="8" fillId="3" borderId="4" xfId="0" applyFont="1" applyFill="1" applyBorder="1" applyAlignment="1" applyProtection="1">
      <alignment horizontal="center" shrinkToFit="1"/>
      <protection hidden="1"/>
    </xf>
    <xf numFmtId="0" fontId="8" fillId="3" borderId="26" xfId="0" applyFont="1" applyFill="1" applyBorder="1" applyAlignment="1" applyProtection="1">
      <alignment horizontal="left" shrinkToFit="1"/>
      <protection hidden="1"/>
    </xf>
    <xf numFmtId="0" fontId="8" fillId="3" borderId="19" xfId="0" applyFont="1" applyFill="1" applyBorder="1" applyAlignment="1" applyProtection="1">
      <alignment horizontal="left" shrinkToFit="1"/>
      <protection hidden="1"/>
    </xf>
    <xf numFmtId="0" fontId="8" fillId="3" borderId="38" xfId="0" applyFont="1" applyFill="1" applyBorder="1" applyAlignment="1" applyProtection="1">
      <alignment horizontal="left" shrinkToFit="1"/>
      <protection hidden="1"/>
    </xf>
    <xf numFmtId="0" fontId="8" fillId="3" borderId="6" xfId="0" applyFont="1" applyFill="1" applyBorder="1" applyAlignment="1" applyProtection="1">
      <alignment horizontal="left" shrinkToFit="1"/>
      <protection hidden="1"/>
    </xf>
    <xf numFmtId="0" fontId="8" fillId="3" borderId="0" xfId="0" applyFont="1" applyFill="1" applyAlignment="1" applyProtection="1">
      <alignment horizontal="left" shrinkToFit="1"/>
      <protection hidden="1"/>
    </xf>
    <xf numFmtId="0" fontId="8" fillId="3" borderId="16" xfId="0" applyFont="1" applyFill="1" applyBorder="1" applyAlignment="1" applyProtection="1">
      <alignment horizontal="left" shrinkToFit="1"/>
      <protection hidden="1"/>
    </xf>
    <xf numFmtId="0" fontId="8" fillId="3" borderId="37" xfId="0" applyFont="1" applyFill="1" applyBorder="1" applyAlignment="1" applyProtection="1">
      <alignment horizontal="left" shrinkToFit="1"/>
      <protection hidden="1"/>
    </xf>
    <xf numFmtId="0" fontId="8" fillId="3" borderId="29" xfId="0" applyFont="1" applyFill="1" applyBorder="1" applyAlignment="1" applyProtection="1">
      <alignment horizontal="left" shrinkToFit="1"/>
      <protection hidden="1"/>
    </xf>
    <xf numFmtId="0" fontId="8" fillId="3" borderId="10" xfId="0" applyFont="1" applyFill="1" applyBorder="1" applyAlignment="1" applyProtection="1">
      <alignment horizontal="left" shrinkToFit="1"/>
      <protection hidden="1"/>
    </xf>
    <xf numFmtId="0" fontId="8" fillId="3" borderId="4" xfId="0" applyFont="1" applyFill="1" applyBorder="1" applyAlignment="1" applyProtection="1">
      <alignment horizontal="left" shrinkToFit="1"/>
      <protection hidden="1"/>
    </xf>
    <xf numFmtId="0" fontId="27" fillId="3" borderId="17" xfId="0" applyFont="1" applyFill="1" applyBorder="1" applyAlignment="1" applyProtection="1">
      <alignment horizontal="center" vertical="center"/>
      <protection hidden="1"/>
    </xf>
    <xf numFmtId="0" fontId="5" fillId="3" borderId="54" xfId="0" applyFont="1" applyFill="1" applyBorder="1" applyAlignment="1" applyProtection="1">
      <alignment horizontal="center" vertical="center" shrinkToFit="1"/>
      <protection hidden="1"/>
    </xf>
    <xf numFmtId="0" fontId="5" fillId="3" borderId="55" xfId="0" applyFont="1" applyFill="1" applyBorder="1" applyAlignment="1" applyProtection="1">
      <alignment horizontal="center" vertical="center" shrinkToFit="1"/>
      <protection hidden="1"/>
    </xf>
    <xf numFmtId="0" fontId="5" fillId="3" borderId="37" xfId="0" applyFont="1" applyFill="1" applyBorder="1" applyAlignment="1" applyProtection="1">
      <alignment horizontal="center" vertical="center" shrinkToFit="1"/>
      <protection hidden="1"/>
    </xf>
    <xf numFmtId="0" fontId="5" fillId="3" borderId="10" xfId="0" applyFont="1" applyFill="1" applyBorder="1" applyAlignment="1" applyProtection="1">
      <alignment horizontal="center" vertical="center" shrinkToFit="1"/>
      <protection hidden="1"/>
    </xf>
    <xf numFmtId="0" fontId="5" fillId="3" borderId="91" xfId="0" applyFont="1" applyFill="1" applyBorder="1" applyAlignment="1" applyProtection="1">
      <alignment horizontal="center" vertical="center" shrinkToFit="1"/>
      <protection hidden="1"/>
    </xf>
    <xf numFmtId="0" fontId="5" fillId="3" borderId="60" xfId="0" applyFont="1" applyFill="1" applyBorder="1" applyAlignment="1" applyProtection="1">
      <alignment horizontal="center" vertical="center" shrinkToFit="1"/>
      <protection hidden="1"/>
    </xf>
    <xf numFmtId="0" fontId="5" fillId="3" borderId="78" xfId="0" applyFont="1" applyFill="1" applyBorder="1" applyAlignment="1" applyProtection="1">
      <alignment horizontal="center" vertical="center" shrinkToFit="1"/>
      <protection hidden="1"/>
    </xf>
    <xf numFmtId="0" fontId="5" fillId="3" borderId="70" xfId="0" applyFont="1" applyFill="1" applyBorder="1" applyAlignment="1" applyProtection="1">
      <alignment horizontal="center" vertical="center" shrinkToFit="1"/>
      <protection hidden="1"/>
    </xf>
    <xf numFmtId="0" fontId="5" fillId="3" borderId="82" xfId="0" applyFont="1" applyFill="1" applyBorder="1" applyAlignment="1" applyProtection="1">
      <alignment horizontal="center" vertical="center" shrinkToFit="1"/>
      <protection hidden="1"/>
    </xf>
    <xf numFmtId="0" fontId="5" fillId="3" borderId="39" xfId="0" applyFont="1" applyFill="1" applyBorder="1" applyAlignment="1" applyProtection="1">
      <alignment horizontal="center" vertical="center" shrinkToFit="1"/>
      <protection hidden="1"/>
    </xf>
    <xf numFmtId="0" fontId="5" fillId="3" borderId="71" xfId="0" applyFont="1" applyFill="1" applyBorder="1" applyAlignment="1" applyProtection="1">
      <alignment horizontal="center" vertical="center" shrinkToFit="1"/>
      <protection hidden="1"/>
    </xf>
    <xf numFmtId="0" fontId="4" fillId="0" borderId="6"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6" fillId="3" borderId="6" xfId="0" applyFont="1" applyFill="1" applyBorder="1" applyAlignment="1" applyProtection="1">
      <alignment horizontal="center" vertical="top" textRotation="255" shrinkToFit="1"/>
      <protection hidden="1"/>
    </xf>
    <xf numFmtId="0" fontId="6" fillId="3" borderId="0" xfId="0" applyFont="1" applyFill="1" applyAlignment="1" applyProtection="1">
      <alignment horizontal="center" vertical="top" textRotation="255" shrinkToFit="1"/>
      <protection hidden="1"/>
    </xf>
    <xf numFmtId="0" fontId="6" fillId="3" borderId="4" xfId="0" applyFont="1" applyFill="1" applyBorder="1" applyAlignment="1" applyProtection="1">
      <alignment horizontal="center" vertical="top" textRotation="255" shrinkToFit="1"/>
      <protection hidden="1"/>
    </xf>
    <xf numFmtId="0" fontId="6" fillId="3" borderId="7" xfId="0" applyFont="1" applyFill="1" applyBorder="1" applyAlignment="1" applyProtection="1">
      <alignment horizontal="center" vertical="top" textRotation="255" shrinkToFit="1"/>
      <protection hidden="1"/>
    </xf>
    <xf numFmtId="0" fontId="6" fillId="3" borderId="5" xfId="0" applyFont="1" applyFill="1" applyBorder="1" applyAlignment="1" applyProtection="1">
      <alignment horizontal="center" vertical="top" textRotation="255" shrinkToFit="1"/>
      <protection hidden="1"/>
    </xf>
    <xf numFmtId="0" fontId="6" fillId="3" borderId="8" xfId="0" applyFont="1" applyFill="1" applyBorder="1" applyAlignment="1" applyProtection="1">
      <alignment horizontal="center" vertical="top" textRotation="255" shrinkToFit="1"/>
      <protection hidden="1"/>
    </xf>
    <xf numFmtId="0" fontId="8" fillId="3" borderId="7" xfId="0" applyFont="1" applyFill="1" applyBorder="1" applyAlignment="1" applyProtection="1">
      <alignment horizontal="center" vertical="center" shrinkToFit="1"/>
      <protection hidden="1"/>
    </xf>
    <xf numFmtId="0" fontId="8" fillId="3" borderId="5" xfId="0" applyFont="1" applyFill="1" applyBorder="1" applyAlignment="1" applyProtection="1">
      <alignment horizontal="center" vertical="center" shrinkToFit="1"/>
      <protection hidden="1"/>
    </xf>
    <xf numFmtId="0" fontId="8" fillId="3" borderId="8" xfId="0" applyFont="1" applyFill="1" applyBorder="1" applyAlignment="1" applyProtection="1">
      <alignment horizontal="center" vertical="center" shrinkToFit="1"/>
      <protection hidden="1"/>
    </xf>
    <xf numFmtId="0" fontId="8" fillId="3" borderId="78" xfId="0" applyFont="1" applyFill="1" applyBorder="1" applyAlignment="1" applyProtection="1">
      <alignment horizontal="center" vertical="center" shrinkToFit="1"/>
      <protection hidden="1"/>
    </xf>
    <xf numFmtId="0" fontId="8" fillId="3" borderId="70" xfId="0" applyFont="1" applyFill="1" applyBorder="1" applyAlignment="1" applyProtection="1">
      <alignment horizontal="center" vertical="center" shrinkToFit="1"/>
      <protection hidden="1"/>
    </xf>
    <xf numFmtId="0" fontId="8" fillId="3" borderId="71" xfId="0" applyFont="1" applyFill="1" applyBorder="1" applyAlignment="1" applyProtection="1">
      <alignment horizontal="center" vertical="center" shrinkToFit="1"/>
      <protection hidden="1"/>
    </xf>
    <xf numFmtId="0" fontId="27" fillId="3" borderId="71" xfId="0" applyFont="1" applyFill="1" applyBorder="1" applyAlignment="1" applyProtection="1">
      <alignment horizontal="center" vertical="center" shrinkToFit="1"/>
      <protection hidden="1"/>
    </xf>
    <xf numFmtId="0" fontId="8" fillId="3" borderId="68" xfId="0" applyFont="1" applyFill="1" applyBorder="1" applyAlignment="1" applyProtection="1">
      <alignment horizontal="center" vertical="center" shrinkToFit="1"/>
      <protection hidden="1"/>
    </xf>
    <xf numFmtId="0" fontId="8" fillId="3" borderId="65" xfId="0" applyFont="1" applyFill="1" applyBorder="1" applyAlignment="1" applyProtection="1">
      <alignment horizontal="center" vertical="center" shrinkToFit="1"/>
      <protection hidden="1"/>
    </xf>
    <xf numFmtId="0" fontId="8" fillId="3" borderId="55" xfId="0" applyFont="1" applyFill="1" applyBorder="1" applyAlignment="1" applyProtection="1">
      <alignment horizontal="center" vertical="center" shrinkToFit="1"/>
      <protection hidden="1"/>
    </xf>
    <xf numFmtId="0" fontId="8" fillId="3" borderId="39" xfId="0" applyFont="1" applyFill="1" applyBorder="1" applyAlignment="1" applyProtection="1">
      <alignment horizontal="center" vertical="center" shrinkToFit="1"/>
      <protection hidden="1"/>
    </xf>
    <xf numFmtId="0" fontId="10" fillId="3" borderId="6" xfId="0" applyFont="1" applyFill="1" applyBorder="1" applyAlignment="1" applyProtection="1">
      <alignment horizontal="center" shrinkToFit="1"/>
      <protection hidden="1"/>
    </xf>
    <xf numFmtId="0" fontId="10" fillId="3" borderId="0" xfId="0" applyFont="1" applyFill="1" applyAlignment="1" applyProtection="1">
      <alignment horizontal="center" shrinkToFit="1"/>
      <protection hidden="1"/>
    </xf>
    <xf numFmtId="0" fontId="10" fillId="3" borderId="16" xfId="0" applyFont="1" applyFill="1" applyBorder="1" applyAlignment="1" applyProtection="1">
      <alignment horizontal="center" shrinkToFit="1"/>
      <protection hidden="1"/>
    </xf>
    <xf numFmtId="0" fontId="10" fillId="3" borderId="10" xfId="0" applyFont="1" applyFill="1" applyBorder="1" applyAlignment="1" applyProtection="1">
      <alignment horizontal="center" shrinkToFit="1"/>
      <protection hidden="1"/>
    </xf>
    <xf numFmtId="0" fontId="40" fillId="3" borderId="6" xfId="0" applyFont="1" applyFill="1" applyBorder="1" applyAlignment="1" applyProtection="1">
      <alignment horizontal="center" vertical="center" shrinkToFit="1"/>
      <protection hidden="1"/>
    </xf>
    <xf numFmtId="0" fontId="40" fillId="3" borderId="0" xfId="0" applyFont="1" applyFill="1" applyAlignment="1" applyProtection="1">
      <alignment horizontal="center" vertical="center" shrinkToFit="1"/>
      <protection hidden="1"/>
    </xf>
    <xf numFmtId="0" fontId="40" fillId="3" borderId="4" xfId="0" applyFont="1" applyFill="1" applyBorder="1" applyAlignment="1" applyProtection="1">
      <alignment horizontal="center" vertical="center" shrinkToFit="1"/>
      <protection hidden="1"/>
    </xf>
    <xf numFmtId="0" fontId="8" fillId="3" borderId="10" xfId="0" applyFont="1" applyFill="1" applyBorder="1" applyAlignment="1" applyProtection="1">
      <alignment horizontal="center" vertical="center" shrinkToFit="1"/>
      <protection hidden="1"/>
    </xf>
    <xf numFmtId="0" fontId="8" fillId="3" borderId="0" xfId="0" applyFont="1" applyFill="1" applyAlignment="1" applyProtection="1">
      <alignment horizontal="center" vertical="center" shrinkToFit="1"/>
      <protection hidden="1"/>
    </xf>
    <xf numFmtId="0" fontId="8" fillId="3" borderId="16" xfId="0" applyFont="1" applyFill="1" applyBorder="1" applyAlignment="1" applyProtection="1">
      <alignment horizontal="center" vertical="center" shrinkToFit="1"/>
      <protection hidden="1"/>
    </xf>
    <xf numFmtId="0" fontId="8" fillId="3" borderId="4" xfId="0" applyFont="1" applyFill="1" applyBorder="1" applyAlignment="1" applyProtection="1">
      <alignment horizontal="center" vertical="center" shrinkToFit="1"/>
      <protection hidden="1"/>
    </xf>
    <xf numFmtId="0" fontId="5" fillId="3" borderId="38" xfId="0" applyFont="1" applyFill="1" applyBorder="1" applyAlignment="1" applyProtection="1">
      <alignment horizontal="center" vertical="center" shrinkToFit="1"/>
      <protection hidden="1"/>
    </xf>
    <xf numFmtId="0" fontId="5" fillId="3" borderId="16" xfId="0" applyFont="1" applyFill="1" applyBorder="1" applyAlignment="1" applyProtection="1">
      <alignment horizontal="center" vertical="center" shrinkToFit="1"/>
      <protection hidden="1"/>
    </xf>
    <xf numFmtId="0" fontId="8" fillId="3" borderId="15" xfId="0" applyFont="1" applyFill="1" applyBorder="1" applyAlignment="1" applyProtection="1">
      <alignment horizontal="center" vertical="center" shrinkToFit="1"/>
      <protection hidden="1"/>
    </xf>
    <xf numFmtId="0" fontId="8" fillId="3" borderId="1" xfId="0" applyFont="1" applyFill="1" applyBorder="1" applyAlignment="1" applyProtection="1">
      <alignment horizontal="center" vertical="center" shrinkToFit="1"/>
      <protection hidden="1"/>
    </xf>
    <xf numFmtId="0" fontId="40" fillId="3" borderId="1" xfId="0" applyFont="1" applyFill="1" applyBorder="1" applyAlignment="1" applyProtection="1">
      <alignment horizontal="center" vertical="center" shrinkToFit="1"/>
      <protection hidden="1"/>
    </xf>
    <xf numFmtId="0" fontId="8" fillId="3" borderId="83" xfId="0" applyFont="1" applyFill="1" applyBorder="1" applyAlignment="1" applyProtection="1">
      <alignment horizontal="center" vertical="center" shrinkToFit="1"/>
      <protection hidden="1"/>
    </xf>
    <xf numFmtId="0" fontId="8" fillId="3" borderId="84" xfId="0" applyFont="1" applyFill="1" applyBorder="1" applyAlignment="1" applyProtection="1">
      <alignment horizontal="center" vertical="center" shrinkToFit="1"/>
      <protection hidden="1"/>
    </xf>
    <xf numFmtId="0" fontId="8" fillId="3" borderId="86" xfId="0" applyFont="1" applyFill="1" applyBorder="1" applyAlignment="1" applyProtection="1">
      <alignment horizontal="center" vertical="center" shrinkToFit="1"/>
      <protection hidden="1"/>
    </xf>
    <xf numFmtId="0" fontId="8" fillId="3" borderId="57" xfId="0" applyFont="1" applyFill="1" applyBorder="1" applyAlignment="1" applyProtection="1">
      <alignment horizontal="center" vertical="center" shrinkToFit="1"/>
      <protection hidden="1"/>
    </xf>
    <xf numFmtId="0" fontId="8" fillId="3" borderId="66" xfId="0" applyFont="1" applyFill="1" applyBorder="1" applyAlignment="1" applyProtection="1">
      <alignment horizontal="center" vertical="center" shrinkToFit="1"/>
      <protection hidden="1"/>
    </xf>
    <xf numFmtId="0" fontId="8" fillId="3" borderId="87" xfId="0" applyFont="1" applyFill="1" applyBorder="1" applyAlignment="1" applyProtection="1">
      <alignment horizontal="center" vertical="center" shrinkToFit="1"/>
      <protection hidden="1"/>
    </xf>
    <xf numFmtId="0" fontId="8" fillId="3" borderId="89" xfId="0" applyFont="1" applyFill="1" applyBorder="1" applyAlignment="1" applyProtection="1">
      <alignment horizontal="center" vertical="center" shrinkToFit="1"/>
      <protection hidden="1"/>
    </xf>
    <xf numFmtId="0" fontId="8" fillId="3" borderId="90" xfId="0" applyFont="1" applyFill="1" applyBorder="1" applyAlignment="1" applyProtection="1">
      <alignment horizontal="center" vertical="center" shrinkToFit="1"/>
      <protection hidden="1"/>
    </xf>
    <xf numFmtId="0" fontId="8" fillId="3" borderId="63" xfId="0" applyFont="1" applyFill="1" applyBorder="1" applyAlignment="1" applyProtection="1">
      <alignment horizontal="center" vertical="center" shrinkToFit="1"/>
      <protection hidden="1"/>
    </xf>
    <xf numFmtId="0" fontId="8" fillId="3" borderId="14" xfId="0" applyFont="1" applyFill="1" applyBorder="1" applyAlignment="1" applyProtection="1">
      <alignment horizontal="center" vertical="center" textRotation="255" shrinkToFit="1"/>
      <protection hidden="1"/>
    </xf>
    <xf numFmtId="0" fontId="8" fillId="3" borderId="2" xfId="0" applyFont="1" applyFill="1" applyBorder="1" applyAlignment="1" applyProtection="1">
      <alignment horizontal="center" vertical="center" textRotation="255" shrinkToFit="1"/>
      <protection hidden="1"/>
    </xf>
    <xf numFmtId="0" fontId="8" fillId="3" borderId="3" xfId="0" applyFont="1" applyFill="1" applyBorder="1" applyAlignment="1" applyProtection="1">
      <alignment horizontal="center" vertical="center" textRotation="255" shrinkToFit="1"/>
      <protection hidden="1"/>
    </xf>
    <xf numFmtId="0" fontId="8" fillId="3" borderId="6" xfId="0" applyFont="1" applyFill="1" applyBorder="1" applyAlignment="1" applyProtection="1">
      <alignment horizontal="center" vertical="center" textRotation="255" shrinkToFit="1"/>
      <protection hidden="1"/>
    </xf>
    <xf numFmtId="0" fontId="8" fillId="3" borderId="0" xfId="0" applyFont="1" applyFill="1" applyAlignment="1" applyProtection="1">
      <alignment horizontal="center" vertical="center" textRotation="255" shrinkToFit="1"/>
      <protection hidden="1"/>
    </xf>
    <xf numFmtId="0" fontId="8" fillId="3" borderId="4" xfId="0" applyFont="1" applyFill="1" applyBorder="1" applyAlignment="1" applyProtection="1">
      <alignment horizontal="center" vertical="center" textRotation="255" shrinkToFit="1"/>
      <protection hidden="1"/>
    </xf>
    <xf numFmtId="0" fontId="8" fillId="3" borderId="7" xfId="0" applyFont="1" applyFill="1" applyBorder="1" applyAlignment="1" applyProtection="1">
      <alignment horizontal="center" vertical="center" textRotation="255" shrinkToFit="1"/>
      <protection hidden="1"/>
    </xf>
    <xf numFmtId="0" fontId="8" fillId="3" borderId="5" xfId="0" applyFont="1" applyFill="1" applyBorder="1" applyAlignment="1" applyProtection="1">
      <alignment horizontal="center" vertical="center" textRotation="255" shrinkToFit="1"/>
      <protection hidden="1"/>
    </xf>
    <xf numFmtId="0" fontId="8" fillId="3" borderId="8" xfId="0" applyFont="1" applyFill="1" applyBorder="1" applyAlignment="1" applyProtection="1">
      <alignment horizontal="center" vertical="center" textRotation="255" shrinkToFit="1"/>
      <protection hidden="1"/>
    </xf>
    <xf numFmtId="0" fontId="8" fillId="0" borderId="1" xfId="0" applyFont="1" applyBorder="1" applyAlignment="1" applyProtection="1">
      <alignment horizontal="center" vertical="center" shrinkToFit="1"/>
      <protection hidden="1"/>
    </xf>
    <xf numFmtId="0" fontId="8" fillId="3" borderId="14" xfId="0" applyFont="1" applyFill="1" applyBorder="1" applyAlignment="1" applyProtection="1">
      <alignment horizontal="center" shrinkToFit="1"/>
      <protection hidden="1"/>
    </xf>
    <xf numFmtId="0" fontId="8" fillId="3" borderId="2" xfId="0" applyFont="1" applyFill="1" applyBorder="1" applyAlignment="1" applyProtection="1">
      <alignment horizontal="center" shrinkToFit="1"/>
      <protection hidden="1"/>
    </xf>
    <xf numFmtId="0" fontId="8" fillId="3" borderId="3" xfId="0" applyFont="1" applyFill="1" applyBorder="1" applyAlignment="1" applyProtection="1">
      <alignment horizontal="center" shrinkToFit="1"/>
      <protection hidden="1"/>
    </xf>
    <xf numFmtId="0" fontId="8" fillId="3" borderId="6" xfId="0" applyFont="1" applyFill="1" applyBorder="1" applyAlignment="1" applyProtection="1">
      <alignment horizontal="center" shrinkToFit="1"/>
      <protection hidden="1"/>
    </xf>
    <xf numFmtId="0" fontId="10" fillId="3" borderId="14" xfId="0" applyFont="1" applyFill="1" applyBorder="1" applyAlignment="1" applyProtection="1">
      <alignment horizontal="center" shrinkToFit="1"/>
      <protection hidden="1"/>
    </xf>
    <xf numFmtId="0" fontId="10" fillId="3" borderId="2" xfId="0" applyFont="1" applyFill="1" applyBorder="1" applyAlignment="1" applyProtection="1">
      <alignment horizontal="center" shrinkToFit="1"/>
      <protection hidden="1"/>
    </xf>
    <xf numFmtId="0" fontId="10" fillId="3" borderId="67" xfId="0" applyFont="1" applyFill="1" applyBorder="1" applyAlignment="1" applyProtection="1">
      <alignment horizontal="center" shrinkToFit="1"/>
      <protection hidden="1"/>
    </xf>
    <xf numFmtId="0" fontId="10" fillId="3" borderId="68" xfId="0" applyFont="1" applyFill="1" applyBorder="1" applyAlignment="1" applyProtection="1">
      <alignment horizontal="center" shrinkToFit="1"/>
      <protection hidden="1"/>
    </xf>
    <xf numFmtId="0" fontId="10" fillId="3" borderId="65" xfId="0" applyFont="1" applyFill="1" applyBorder="1" applyAlignment="1" applyProtection="1">
      <alignment horizontal="center" shrinkToFit="1"/>
      <protection hidden="1"/>
    </xf>
    <xf numFmtId="0" fontId="10" fillId="3" borderId="9" xfId="0" applyFont="1" applyFill="1" applyBorder="1" applyAlignment="1" applyProtection="1">
      <alignment horizontal="center" shrinkToFit="1"/>
      <protection hidden="1"/>
    </xf>
    <xf numFmtId="0" fontId="41" fillId="3" borderId="14" xfId="0" applyFont="1" applyFill="1" applyBorder="1" applyAlignment="1" applyProtection="1">
      <alignment horizontal="center" vertical="center" shrinkToFit="1"/>
      <protection hidden="1"/>
    </xf>
    <xf numFmtId="0" fontId="41" fillId="3" borderId="2" xfId="0" applyFont="1" applyFill="1" applyBorder="1" applyAlignment="1" applyProtection="1">
      <alignment horizontal="center" vertical="center" shrinkToFit="1"/>
      <protection hidden="1"/>
    </xf>
    <xf numFmtId="0" fontId="41" fillId="3" borderId="3" xfId="0" applyFont="1" applyFill="1" applyBorder="1" applyAlignment="1" applyProtection="1">
      <alignment horizontal="center" vertical="center" shrinkToFit="1"/>
      <protection hidden="1"/>
    </xf>
    <xf numFmtId="0" fontId="41" fillId="3" borderId="6" xfId="0" applyFont="1" applyFill="1" applyBorder="1" applyAlignment="1" applyProtection="1">
      <alignment horizontal="center" vertical="center" shrinkToFit="1"/>
      <protection hidden="1"/>
    </xf>
    <xf numFmtId="0" fontId="41" fillId="3" borderId="0" xfId="0" applyFont="1" applyFill="1" applyAlignment="1" applyProtection="1">
      <alignment horizontal="center" vertical="center" shrinkToFit="1"/>
      <protection hidden="1"/>
    </xf>
    <xf numFmtId="0" fontId="41" fillId="3" borderId="4" xfId="0" applyFont="1" applyFill="1" applyBorder="1" applyAlignment="1" applyProtection="1">
      <alignment horizontal="center" vertical="center" shrinkToFit="1"/>
      <protection hidden="1"/>
    </xf>
    <xf numFmtId="0" fontId="41" fillId="3" borderId="28" xfId="0" applyFont="1" applyFill="1" applyBorder="1" applyAlignment="1" applyProtection="1">
      <alignment horizontal="center" vertical="center" shrinkToFit="1"/>
      <protection hidden="1"/>
    </xf>
    <xf numFmtId="0" fontId="41" fillId="3" borderId="11" xfId="0" applyFont="1" applyFill="1" applyBorder="1" applyAlignment="1" applyProtection="1">
      <alignment horizontal="center" vertical="center" shrinkToFit="1"/>
      <protection hidden="1"/>
    </xf>
    <xf numFmtId="0" fontId="41" fillId="3" borderId="12" xfId="0" applyFont="1" applyFill="1" applyBorder="1" applyAlignment="1" applyProtection="1">
      <alignment horizontal="center" vertical="center" shrinkToFit="1"/>
      <protection hidden="1"/>
    </xf>
    <xf numFmtId="0" fontId="6" fillId="3" borderId="14" xfId="0" applyFont="1" applyFill="1" applyBorder="1" applyAlignment="1" applyProtection="1">
      <alignment horizontal="center" vertical="center" shrinkToFit="1"/>
      <protection hidden="1"/>
    </xf>
    <xf numFmtId="0" fontId="6" fillId="3" borderId="2" xfId="0" applyFont="1" applyFill="1" applyBorder="1" applyAlignment="1" applyProtection="1">
      <alignment horizontal="center" vertical="center" shrinkToFit="1"/>
      <protection hidden="1"/>
    </xf>
    <xf numFmtId="0" fontId="6" fillId="3" borderId="3" xfId="0" applyFont="1" applyFill="1" applyBorder="1" applyAlignment="1" applyProtection="1">
      <alignment horizontal="center" vertical="center" shrinkToFit="1"/>
      <protection hidden="1"/>
    </xf>
    <xf numFmtId="0" fontId="6" fillId="3" borderId="6" xfId="0" applyFont="1" applyFill="1" applyBorder="1" applyAlignment="1" applyProtection="1">
      <alignment horizontal="center" vertical="center" shrinkToFit="1"/>
      <protection hidden="1"/>
    </xf>
    <xf numFmtId="0" fontId="6" fillId="3" borderId="0" xfId="0" applyFont="1" applyFill="1" applyAlignment="1" applyProtection="1">
      <alignment horizontal="center" vertical="center" shrinkToFit="1"/>
      <protection hidden="1"/>
    </xf>
    <xf numFmtId="0" fontId="6" fillId="3" borderId="4" xfId="0" applyFont="1" applyFill="1" applyBorder="1" applyAlignment="1" applyProtection="1">
      <alignment horizontal="center" vertical="center" shrinkToFit="1"/>
      <protection hidden="1"/>
    </xf>
    <xf numFmtId="0" fontId="6" fillId="3" borderId="28" xfId="0" applyFont="1" applyFill="1" applyBorder="1" applyAlignment="1" applyProtection="1">
      <alignment horizontal="center" vertical="center" shrinkToFit="1"/>
      <protection hidden="1"/>
    </xf>
    <xf numFmtId="0" fontId="6" fillId="3" borderId="11" xfId="0" applyFont="1" applyFill="1" applyBorder="1" applyAlignment="1" applyProtection="1">
      <alignment horizontal="center" vertical="center" shrinkToFit="1"/>
      <protection hidden="1"/>
    </xf>
    <xf numFmtId="0" fontId="6" fillId="3" borderId="12" xfId="0" applyFont="1" applyFill="1" applyBorder="1" applyAlignment="1" applyProtection="1">
      <alignment horizontal="center" vertical="center" shrinkToFit="1"/>
      <protection hidden="1"/>
    </xf>
    <xf numFmtId="0" fontId="6" fillId="0" borderId="14" xfId="0" applyFont="1" applyBorder="1" applyAlignment="1" applyProtection="1">
      <alignment horizontal="center" vertical="center" textRotation="255"/>
      <protection hidden="1"/>
    </xf>
    <xf numFmtId="0" fontId="6" fillId="0" borderId="2" xfId="0" applyFont="1" applyBorder="1" applyAlignment="1" applyProtection="1">
      <alignment horizontal="center" vertical="center" textRotation="255"/>
      <protection hidden="1"/>
    </xf>
    <xf numFmtId="0" fontId="6" fillId="0" borderId="3" xfId="0" applyFont="1" applyBorder="1" applyAlignment="1" applyProtection="1">
      <alignment horizontal="center" vertical="center" textRotation="255"/>
      <protection hidden="1"/>
    </xf>
    <xf numFmtId="0" fontId="6" fillId="0" borderId="6" xfId="0" applyFont="1" applyBorder="1" applyAlignment="1" applyProtection="1">
      <alignment horizontal="center" vertical="center" textRotation="255"/>
      <protection hidden="1"/>
    </xf>
    <xf numFmtId="0" fontId="6" fillId="0" borderId="0" xfId="0" applyFont="1" applyAlignment="1" applyProtection="1">
      <alignment horizontal="center" vertical="center" textRotation="255"/>
      <protection hidden="1"/>
    </xf>
    <xf numFmtId="0" fontId="6" fillId="0" borderId="4" xfId="0" applyFont="1" applyBorder="1" applyAlignment="1" applyProtection="1">
      <alignment horizontal="center" vertical="center" textRotation="255"/>
      <protection hidden="1"/>
    </xf>
    <xf numFmtId="0" fontId="6" fillId="0" borderId="7" xfId="0" applyFont="1" applyBorder="1" applyAlignment="1" applyProtection="1">
      <alignment horizontal="center" vertical="center" textRotation="255"/>
      <protection hidden="1"/>
    </xf>
    <xf numFmtId="0" fontId="6" fillId="0" borderId="5" xfId="0" applyFont="1" applyBorder="1" applyAlignment="1" applyProtection="1">
      <alignment horizontal="center" vertical="center" textRotation="255"/>
      <protection hidden="1"/>
    </xf>
    <xf numFmtId="0" fontId="6" fillId="0" borderId="8" xfId="0" applyFont="1" applyBorder="1" applyAlignment="1" applyProtection="1">
      <alignment horizontal="center" vertical="center" textRotation="255"/>
      <protection hidden="1"/>
    </xf>
    <xf numFmtId="0" fontId="5" fillId="2" borderId="14" xfId="0" applyFont="1" applyFill="1" applyBorder="1" applyAlignment="1" applyProtection="1">
      <alignment horizontal="center" vertical="center" textRotation="255"/>
      <protection hidden="1"/>
    </xf>
    <xf numFmtId="0" fontId="5" fillId="2" borderId="2" xfId="0" applyFont="1" applyFill="1" applyBorder="1" applyAlignment="1" applyProtection="1">
      <alignment horizontal="center" vertical="center" textRotation="255"/>
      <protection hidden="1"/>
    </xf>
    <xf numFmtId="0" fontId="5" fillId="2" borderId="3" xfId="0" applyFont="1" applyFill="1" applyBorder="1" applyAlignment="1" applyProtection="1">
      <alignment horizontal="center" vertical="center" textRotation="255"/>
      <protection hidden="1"/>
    </xf>
    <xf numFmtId="0" fontId="5" fillId="2" borderId="6" xfId="0" applyFont="1" applyFill="1" applyBorder="1" applyAlignment="1" applyProtection="1">
      <alignment horizontal="center" vertical="center" textRotation="255"/>
      <protection hidden="1"/>
    </xf>
    <xf numFmtId="0" fontId="5" fillId="2" borderId="0" xfId="0" applyFont="1" applyFill="1" applyAlignment="1" applyProtection="1">
      <alignment horizontal="center" vertical="center" textRotation="255"/>
      <protection hidden="1"/>
    </xf>
    <xf numFmtId="0" fontId="5" fillId="2" borderId="4" xfId="0" applyFont="1" applyFill="1" applyBorder="1" applyAlignment="1" applyProtection="1">
      <alignment horizontal="center" vertical="center" textRotation="255"/>
      <protection hidden="1"/>
    </xf>
    <xf numFmtId="0" fontId="5" fillId="2" borderId="7" xfId="0" applyFont="1" applyFill="1" applyBorder="1" applyAlignment="1" applyProtection="1">
      <alignment horizontal="center" vertical="center" textRotation="255"/>
      <protection hidden="1"/>
    </xf>
    <xf numFmtId="0" fontId="5" fillId="2" borderId="5" xfId="0" applyFont="1" applyFill="1" applyBorder="1" applyAlignment="1" applyProtection="1">
      <alignment horizontal="center" vertical="center" textRotation="255"/>
      <protection hidden="1"/>
    </xf>
    <xf numFmtId="0" fontId="5" fillId="2" borderId="8" xfId="0" applyFont="1" applyFill="1" applyBorder="1" applyAlignment="1" applyProtection="1">
      <alignment horizontal="center" vertical="center" textRotation="255"/>
      <protection hidden="1"/>
    </xf>
    <xf numFmtId="0" fontId="5" fillId="8" borderId="14" xfId="0" applyFont="1" applyFill="1" applyBorder="1" applyAlignment="1" applyProtection="1">
      <alignment horizontal="center" vertical="center" textRotation="255" shrinkToFit="1"/>
      <protection hidden="1"/>
    </xf>
    <xf numFmtId="0" fontId="5" fillId="8" borderId="2" xfId="0" applyFont="1" applyFill="1" applyBorder="1" applyAlignment="1" applyProtection="1">
      <alignment horizontal="center" vertical="center" textRotation="255" shrinkToFit="1"/>
      <protection hidden="1"/>
    </xf>
    <xf numFmtId="0" fontId="5" fillId="8" borderId="3" xfId="0" applyFont="1" applyFill="1" applyBorder="1" applyAlignment="1" applyProtection="1">
      <alignment horizontal="center" vertical="center" textRotation="255" shrinkToFit="1"/>
      <protection hidden="1"/>
    </xf>
    <xf numFmtId="0" fontId="5" fillId="8" borderId="6" xfId="0" applyFont="1" applyFill="1" applyBorder="1" applyAlignment="1" applyProtection="1">
      <alignment horizontal="center" vertical="center" textRotation="255" shrinkToFit="1"/>
      <protection hidden="1"/>
    </xf>
    <xf numFmtId="0" fontId="5" fillId="8" borderId="0" xfId="0" applyFont="1" applyFill="1" applyAlignment="1" applyProtection="1">
      <alignment horizontal="center" vertical="center" textRotation="255" shrinkToFit="1"/>
      <protection hidden="1"/>
    </xf>
    <xf numFmtId="0" fontId="5" fillId="8" borderId="4" xfId="0" applyFont="1" applyFill="1" applyBorder="1" applyAlignment="1" applyProtection="1">
      <alignment horizontal="center" vertical="center" textRotation="255" shrinkToFit="1"/>
      <protection hidden="1"/>
    </xf>
    <xf numFmtId="0" fontId="5" fillId="8" borderId="7" xfId="0" applyFont="1" applyFill="1" applyBorder="1" applyAlignment="1" applyProtection="1">
      <alignment horizontal="center" vertical="center" textRotation="255" shrinkToFit="1"/>
      <protection hidden="1"/>
    </xf>
    <xf numFmtId="0" fontId="5" fillId="8" borderId="5" xfId="0" applyFont="1" applyFill="1" applyBorder="1" applyAlignment="1" applyProtection="1">
      <alignment horizontal="center" vertical="center" textRotation="255" shrinkToFit="1"/>
      <protection hidden="1"/>
    </xf>
    <xf numFmtId="0" fontId="5" fillId="8" borderId="8" xfId="0" applyFont="1" applyFill="1" applyBorder="1" applyAlignment="1" applyProtection="1">
      <alignment horizontal="center" vertical="center" textRotation="255" shrinkToFit="1"/>
      <protection hidden="1"/>
    </xf>
    <xf numFmtId="0" fontId="8" fillId="3" borderId="14" xfId="0" applyFont="1" applyFill="1" applyBorder="1" applyAlignment="1" applyProtection="1">
      <alignment horizontal="center" vertical="center" shrinkToFit="1"/>
      <protection hidden="1"/>
    </xf>
    <xf numFmtId="0" fontId="8" fillId="3" borderId="2" xfId="0" applyFont="1" applyFill="1" applyBorder="1" applyAlignment="1" applyProtection="1">
      <alignment horizontal="center" vertical="center" shrinkToFit="1"/>
      <protection hidden="1"/>
    </xf>
    <xf numFmtId="0" fontId="8" fillId="3" borderId="3" xfId="0" applyFont="1" applyFill="1" applyBorder="1" applyAlignment="1" applyProtection="1">
      <alignment horizontal="center" vertical="center" shrinkToFit="1"/>
      <protection hidden="1"/>
    </xf>
    <xf numFmtId="0" fontId="8" fillId="3" borderId="67" xfId="0" applyFont="1" applyFill="1" applyBorder="1" applyAlignment="1" applyProtection="1">
      <alignment horizontal="center" vertical="center" shrinkToFit="1"/>
      <protection hidden="1"/>
    </xf>
    <xf numFmtId="0" fontId="8" fillId="3" borderId="14" xfId="0" applyFont="1" applyFill="1" applyBorder="1" applyAlignment="1" applyProtection="1">
      <alignment horizontal="right" vertical="center" shrinkToFit="1"/>
      <protection hidden="1"/>
    </xf>
    <xf numFmtId="0" fontId="8" fillId="3" borderId="2" xfId="0" applyFont="1" applyFill="1" applyBorder="1" applyAlignment="1" applyProtection="1">
      <alignment horizontal="right" vertical="center" shrinkToFit="1"/>
      <protection hidden="1"/>
    </xf>
    <xf numFmtId="0" fontId="8" fillId="3" borderId="6" xfId="0" applyFont="1" applyFill="1" applyBorder="1" applyAlignment="1" applyProtection="1">
      <alignment horizontal="right" vertical="center" shrinkToFit="1"/>
      <protection hidden="1"/>
    </xf>
    <xf numFmtId="0" fontId="8" fillId="3" borderId="0" xfId="0" applyFont="1" applyFill="1" applyAlignment="1" applyProtection="1">
      <alignment horizontal="right" vertical="center" shrinkToFit="1"/>
      <protection hidden="1"/>
    </xf>
    <xf numFmtId="0" fontId="8" fillId="3" borderId="28" xfId="0" applyFont="1" applyFill="1" applyBorder="1" applyAlignment="1" applyProtection="1">
      <alignment horizontal="right" vertical="center" shrinkToFit="1"/>
      <protection hidden="1"/>
    </xf>
    <xf numFmtId="0" fontId="8" fillId="3" borderId="11" xfId="0" applyFont="1" applyFill="1" applyBorder="1" applyAlignment="1" applyProtection="1">
      <alignment horizontal="right" vertical="center" shrinkToFit="1"/>
      <protection hidden="1"/>
    </xf>
    <xf numFmtId="0" fontId="8" fillId="3" borderId="2" xfId="0" applyFont="1" applyFill="1" applyBorder="1" applyAlignment="1" applyProtection="1">
      <alignment horizontal="left" vertical="center" shrinkToFit="1"/>
      <protection hidden="1"/>
    </xf>
    <xf numFmtId="0" fontId="8" fillId="3" borderId="3" xfId="0" applyFont="1" applyFill="1" applyBorder="1" applyAlignment="1" applyProtection="1">
      <alignment horizontal="left" vertical="center" shrinkToFit="1"/>
      <protection hidden="1"/>
    </xf>
    <xf numFmtId="0" fontId="8" fillId="3" borderId="0" xfId="0" applyFont="1" applyFill="1" applyAlignment="1" applyProtection="1">
      <alignment horizontal="left" vertical="center" shrinkToFit="1"/>
      <protection hidden="1"/>
    </xf>
    <xf numFmtId="0" fontId="8" fillId="3" borderId="4" xfId="0" applyFont="1" applyFill="1" applyBorder="1" applyAlignment="1" applyProtection="1">
      <alignment horizontal="left" vertical="center" shrinkToFit="1"/>
      <protection hidden="1"/>
    </xf>
    <xf numFmtId="0" fontId="8" fillId="3" borderId="11" xfId="0" applyFont="1" applyFill="1" applyBorder="1" applyAlignment="1" applyProtection="1">
      <alignment horizontal="left" vertical="center" shrinkToFit="1"/>
      <protection hidden="1"/>
    </xf>
    <xf numFmtId="0" fontId="8" fillId="3" borderId="12" xfId="0" applyFont="1" applyFill="1" applyBorder="1" applyAlignment="1" applyProtection="1">
      <alignment horizontal="left" vertical="center" shrinkToFit="1"/>
      <protection hidden="1"/>
    </xf>
    <xf numFmtId="0" fontId="8" fillId="3" borderId="60" xfId="0" applyFont="1" applyFill="1" applyBorder="1" applyAlignment="1" applyProtection="1">
      <alignment horizontal="center" vertical="center" shrinkToFit="1"/>
      <protection hidden="1"/>
    </xf>
    <xf numFmtId="0" fontId="4" fillId="2" borderId="54" xfId="0" applyFont="1" applyFill="1" applyBorder="1" applyAlignment="1" applyProtection="1">
      <alignment horizontal="center" vertical="center"/>
      <protection hidden="1"/>
    </xf>
    <xf numFmtId="0" fontId="4" fillId="2" borderId="55" xfId="0" applyFont="1" applyFill="1" applyBorder="1" applyAlignment="1" applyProtection="1">
      <alignment horizontal="center" vertical="center"/>
      <protection hidden="1"/>
    </xf>
    <xf numFmtId="0" fontId="4" fillId="2" borderId="70" xfId="0" applyFont="1" applyFill="1" applyBorder="1" applyAlignment="1" applyProtection="1">
      <alignment horizontal="center" vertical="center"/>
      <protection hidden="1"/>
    </xf>
    <xf numFmtId="0" fontId="4" fillId="2" borderId="82" xfId="0" applyFont="1" applyFill="1" applyBorder="1" applyAlignment="1" applyProtection="1">
      <alignment horizontal="center" vertical="center"/>
      <protection hidden="1"/>
    </xf>
    <xf numFmtId="0" fontId="4" fillId="2" borderId="39" xfId="0" applyFont="1" applyFill="1" applyBorder="1" applyAlignment="1" applyProtection="1">
      <alignment horizontal="center" vertical="center"/>
      <protection hidden="1"/>
    </xf>
    <xf numFmtId="0" fontId="4" fillId="2" borderId="71" xfId="0" applyFont="1" applyFill="1" applyBorder="1" applyAlignment="1" applyProtection="1">
      <alignment horizontal="center" vertical="center"/>
      <protection hidden="1"/>
    </xf>
    <xf numFmtId="0" fontId="4" fillId="2" borderId="91" xfId="0" applyFont="1" applyFill="1" applyBorder="1" applyAlignment="1" applyProtection="1">
      <alignment horizontal="center" vertical="center"/>
      <protection hidden="1"/>
    </xf>
    <xf numFmtId="0" fontId="4" fillId="2" borderId="60" xfId="0" applyFont="1" applyFill="1" applyBorder="1" applyAlignment="1" applyProtection="1">
      <alignment horizontal="center" vertical="center"/>
      <protection hidden="1"/>
    </xf>
    <xf numFmtId="0" fontId="4" fillId="2" borderId="78" xfId="0" applyFont="1" applyFill="1" applyBorder="1" applyAlignment="1" applyProtection="1">
      <alignment horizontal="center" vertical="center"/>
      <protection hidden="1"/>
    </xf>
    <xf numFmtId="0" fontId="4" fillId="2" borderId="37" xfId="0" applyFont="1" applyFill="1" applyBorder="1" applyAlignment="1" applyProtection="1">
      <alignment horizontal="center" vertical="center"/>
      <protection hidden="1"/>
    </xf>
    <xf numFmtId="0" fontId="4" fillId="2" borderId="10" xfId="0" applyFont="1" applyFill="1" applyBorder="1" applyAlignment="1" applyProtection="1">
      <alignment horizontal="center" vertical="center"/>
      <protection hidden="1"/>
    </xf>
    <xf numFmtId="0" fontId="4" fillId="2" borderId="69" xfId="0" applyFont="1" applyFill="1" applyBorder="1" applyAlignment="1" applyProtection="1">
      <alignment horizontal="center" vertical="center"/>
      <protection hidden="1"/>
    </xf>
    <xf numFmtId="0" fontId="4" fillId="2" borderId="86" xfId="0" applyFont="1" applyFill="1" applyBorder="1" applyAlignment="1" applyProtection="1">
      <alignment horizontal="center" vertical="center"/>
      <protection hidden="1"/>
    </xf>
    <xf numFmtId="0" fontId="4" fillId="2" borderId="57" xfId="0" applyFont="1" applyFill="1" applyBorder="1" applyAlignment="1" applyProtection="1">
      <alignment horizontal="center" vertical="center"/>
      <protection hidden="1"/>
    </xf>
    <xf numFmtId="0" fontId="4" fillId="2" borderId="90" xfId="0" applyFont="1" applyFill="1" applyBorder="1" applyAlignment="1" applyProtection="1">
      <alignment horizontal="center" vertical="center"/>
      <protection hidden="1"/>
    </xf>
    <xf numFmtId="0" fontId="4" fillId="2" borderId="66" xfId="0" applyFont="1" applyFill="1" applyBorder="1" applyAlignment="1" applyProtection="1">
      <alignment horizontal="center" vertical="center"/>
      <protection hidden="1"/>
    </xf>
    <xf numFmtId="0" fontId="4" fillId="2" borderId="87" xfId="0" applyFont="1" applyFill="1" applyBorder="1" applyAlignment="1" applyProtection="1">
      <alignment horizontal="center" vertical="center"/>
      <protection hidden="1"/>
    </xf>
    <xf numFmtId="0" fontId="4" fillId="2" borderId="63" xfId="0" applyFont="1" applyFill="1" applyBorder="1" applyAlignment="1" applyProtection="1">
      <alignment horizontal="center" vertical="center"/>
      <protection hidden="1"/>
    </xf>
    <xf numFmtId="0" fontId="4" fillId="2" borderId="26" xfId="0" applyFont="1" applyFill="1" applyBorder="1" applyAlignment="1" applyProtection="1">
      <alignment horizontal="center" vertical="center"/>
      <protection hidden="1"/>
    </xf>
    <xf numFmtId="0" fontId="4" fillId="2" borderId="19" xfId="0" applyFont="1" applyFill="1" applyBorder="1" applyAlignment="1" applyProtection="1">
      <alignment horizontal="center" vertical="center"/>
      <protection hidden="1"/>
    </xf>
    <xf numFmtId="0" fontId="4" fillId="2" borderId="38" xfId="0" applyFont="1" applyFill="1" applyBorder="1" applyAlignment="1" applyProtection="1">
      <alignment horizontal="center" vertical="center"/>
      <protection hidden="1"/>
    </xf>
    <xf numFmtId="0" fontId="4" fillId="2" borderId="6"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4" fillId="2" borderId="16" xfId="0" applyFont="1" applyFill="1" applyBorder="1" applyAlignment="1" applyProtection="1">
      <alignment horizontal="center" vertical="center"/>
      <protection hidden="1"/>
    </xf>
    <xf numFmtId="0" fontId="4" fillId="2" borderId="7" xfId="0" applyFont="1" applyFill="1" applyBorder="1" applyAlignment="1" applyProtection="1">
      <alignment horizontal="center" vertical="center"/>
      <protection hidden="1"/>
    </xf>
    <xf numFmtId="0" fontId="4" fillId="2" borderId="5" xfId="0" applyFont="1" applyFill="1" applyBorder="1" applyAlignment="1" applyProtection="1">
      <alignment horizontal="center" vertical="center"/>
      <protection hidden="1"/>
    </xf>
    <xf numFmtId="0" fontId="4" fillId="2" borderId="17"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0" xfId="0" applyFont="1" applyFill="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11" xfId="0" applyFont="1" applyFill="1" applyBorder="1" applyAlignment="1" applyProtection="1">
      <alignment horizontal="center" vertical="center"/>
      <protection hidden="1"/>
    </xf>
    <xf numFmtId="0" fontId="5" fillId="3" borderId="12" xfId="0" applyFont="1" applyFill="1" applyBorder="1" applyAlignment="1" applyProtection="1">
      <alignment horizontal="center" vertical="center"/>
      <protection hidden="1"/>
    </xf>
    <xf numFmtId="0" fontId="6" fillId="2" borderId="86" xfId="0" applyFont="1" applyFill="1" applyBorder="1" applyAlignment="1" applyProtection="1">
      <alignment horizontal="center" vertical="center"/>
      <protection hidden="1"/>
    </xf>
    <xf numFmtId="0" fontId="6" fillId="2" borderId="57" xfId="0" applyFont="1" applyFill="1" applyBorder="1" applyAlignment="1" applyProtection="1">
      <alignment horizontal="center" vertical="center"/>
      <protection hidden="1"/>
    </xf>
    <xf numFmtId="0" fontId="6" fillId="2" borderId="90" xfId="0" applyFont="1" applyFill="1" applyBorder="1" applyAlignment="1" applyProtection="1">
      <alignment horizontal="center" vertical="center"/>
      <protection hidden="1"/>
    </xf>
    <xf numFmtId="0" fontId="6" fillId="2" borderId="26" xfId="0" applyFont="1" applyFill="1" applyBorder="1" applyAlignment="1" applyProtection="1">
      <alignment horizontal="center" vertical="center" textRotation="255"/>
      <protection hidden="1"/>
    </xf>
    <xf numFmtId="0" fontId="6" fillId="2" borderId="19" xfId="0" applyFont="1" applyFill="1" applyBorder="1" applyAlignment="1" applyProtection="1">
      <alignment horizontal="center" vertical="center" textRotation="255"/>
      <protection hidden="1"/>
    </xf>
    <xf numFmtId="0" fontId="6" fillId="2" borderId="38" xfId="0" applyFont="1" applyFill="1" applyBorder="1" applyAlignment="1" applyProtection="1">
      <alignment horizontal="center" vertical="center" textRotation="255"/>
      <protection hidden="1"/>
    </xf>
    <xf numFmtId="0" fontId="6" fillId="2" borderId="6" xfId="0" applyFont="1" applyFill="1" applyBorder="1" applyAlignment="1" applyProtection="1">
      <alignment horizontal="center" vertical="center" textRotation="255"/>
      <protection hidden="1"/>
    </xf>
    <xf numFmtId="0" fontId="6" fillId="8" borderId="0" xfId="0" applyFont="1" applyFill="1" applyAlignment="1" applyProtection="1">
      <alignment horizontal="center" vertical="center" textRotation="255"/>
      <protection hidden="1"/>
    </xf>
    <xf numFmtId="0" fontId="6" fillId="2" borderId="16" xfId="0" applyFont="1" applyFill="1" applyBorder="1" applyAlignment="1" applyProtection="1">
      <alignment horizontal="center" vertical="center" textRotation="255"/>
      <protection hidden="1"/>
    </xf>
    <xf numFmtId="0" fontId="6" fillId="2" borderId="28" xfId="0" applyFont="1" applyFill="1" applyBorder="1" applyAlignment="1" applyProtection="1">
      <alignment horizontal="center" vertical="center" textRotation="255"/>
      <protection hidden="1"/>
    </xf>
    <xf numFmtId="0" fontId="6" fillId="2" borderId="11" xfId="0" applyFont="1" applyFill="1" applyBorder="1" applyAlignment="1" applyProtection="1">
      <alignment horizontal="center" vertical="center" textRotation="255"/>
      <protection hidden="1"/>
    </xf>
    <xf numFmtId="0" fontId="6" fillId="2" borderId="18" xfId="0" applyFont="1" applyFill="1" applyBorder="1" applyAlignment="1" applyProtection="1">
      <alignment horizontal="center" vertical="center" textRotation="255"/>
      <protection hidden="1"/>
    </xf>
    <xf numFmtId="0" fontId="6" fillId="0" borderId="19" xfId="0" applyFont="1" applyBorder="1" applyAlignment="1" applyProtection="1">
      <alignment horizontal="center" vertical="center"/>
      <protection hidden="1"/>
    </xf>
    <xf numFmtId="0" fontId="11" fillId="0" borderId="19" xfId="0" applyFont="1" applyBorder="1" applyProtection="1">
      <protection hidden="1"/>
    </xf>
    <xf numFmtId="0" fontId="11" fillId="0" borderId="29" xfId="0" applyFont="1" applyBorder="1" applyProtection="1">
      <protection hidden="1"/>
    </xf>
    <xf numFmtId="0" fontId="11" fillId="0" borderId="0" xfId="0" applyFont="1" applyProtection="1">
      <protection hidden="1"/>
    </xf>
    <xf numFmtId="0" fontId="11" fillId="0" borderId="4" xfId="0" applyFont="1" applyBorder="1" applyProtection="1">
      <protection hidden="1"/>
    </xf>
    <xf numFmtId="0" fontId="11" fillId="0" borderId="11" xfId="0" applyFont="1" applyBorder="1" applyProtection="1">
      <protection hidden="1"/>
    </xf>
    <xf numFmtId="0" fontId="11" fillId="0" borderId="12" xfId="0" applyFont="1" applyBorder="1" applyProtection="1">
      <protection hidden="1"/>
    </xf>
    <xf numFmtId="0" fontId="4" fillId="2" borderId="83" xfId="0" applyFont="1" applyFill="1" applyBorder="1" applyAlignment="1" applyProtection="1">
      <alignment horizontal="distributed" vertical="distributed" textRotation="255" wrapText="1"/>
      <protection hidden="1"/>
    </xf>
    <xf numFmtId="0" fontId="4" fillId="2" borderId="84" xfId="0" applyFont="1" applyFill="1" applyBorder="1" applyAlignment="1" applyProtection="1">
      <alignment horizontal="distributed" vertical="distributed" textRotation="255" wrapText="1"/>
      <protection hidden="1"/>
    </xf>
    <xf numFmtId="0" fontId="4" fillId="2" borderId="89" xfId="0" applyFont="1" applyFill="1" applyBorder="1" applyAlignment="1" applyProtection="1">
      <alignment horizontal="distributed" vertical="distributed" textRotation="255" wrapText="1"/>
      <protection hidden="1"/>
    </xf>
    <xf numFmtId="0" fontId="4" fillId="2" borderId="86" xfId="0" applyFont="1" applyFill="1" applyBorder="1" applyAlignment="1" applyProtection="1">
      <alignment horizontal="distributed" vertical="distributed" textRotation="255" wrapText="1"/>
      <protection hidden="1"/>
    </xf>
    <xf numFmtId="0" fontId="4" fillId="2" borderId="57" xfId="0" applyFont="1" applyFill="1" applyBorder="1" applyAlignment="1" applyProtection="1">
      <alignment horizontal="distributed" vertical="distributed" textRotation="255" wrapText="1"/>
      <protection hidden="1"/>
    </xf>
    <xf numFmtId="0" fontId="4" fillId="2" borderId="90" xfId="0" applyFont="1" applyFill="1" applyBorder="1" applyAlignment="1" applyProtection="1">
      <alignment horizontal="distributed" vertical="distributed" textRotation="255" wrapText="1"/>
      <protection hidden="1"/>
    </xf>
    <xf numFmtId="0" fontId="4" fillId="2" borderId="83" xfId="0" applyFont="1" applyFill="1" applyBorder="1" applyAlignment="1" applyProtection="1">
      <alignment horizontal="center" vertical="distributed" textRotation="255" wrapText="1"/>
      <protection hidden="1"/>
    </xf>
    <xf numFmtId="0" fontId="4" fillId="2" borderId="84" xfId="0" applyFont="1" applyFill="1" applyBorder="1" applyAlignment="1" applyProtection="1">
      <alignment horizontal="center" vertical="distributed" textRotation="255" wrapText="1"/>
      <protection hidden="1"/>
    </xf>
    <xf numFmtId="0" fontId="4" fillId="2" borderId="89" xfId="0" applyFont="1" applyFill="1" applyBorder="1" applyAlignment="1" applyProtection="1">
      <alignment horizontal="center" vertical="distributed" textRotation="255" wrapText="1"/>
      <protection hidden="1"/>
    </xf>
    <xf numFmtId="0" fontId="4" fillId="2" borderId="86" xfId="0" applyFont="1" applyFill="1" applyBorder="1" applyAlignment="1" applyProtection="1">
      <alignment horizontal="center" vertical="distributed" textRotation="255" wrapText="1"/>
      <protection hidden="1"/>
    </xf>
    <xf numFmtId="0" fontId="4" fillId="2" borderId="57" xfId="0" applyFont="1" applyFill="1" applyBorder="1" applyAlignment="1" applyProtection="1">
      <alignment horizontal="center" vertical="distributed" textRotation="255" wrapText="1"/>
      <protection hidden="1"/>
    </xf>
    <xf numFmtId="0" fontId="4" fillId="2" borderId="90" xfId="0" applyFont="1" applyFill="1" applyBorder="1" applyAlignment="1" applyProtection="1">
      <alignment horizontal="center" vertical="distributed" textRotation="255" wrapText="1"/>
      <protection hidden="1"/>
    </xf>
    <xf numFmtId="0" fontId="7" fillId="2" borderId="83" xfId="0" applyFont="1" applyFill="1" applyBorder="1" applyAlignment="1" applyProtection="1">
      <alignment horizontal="center" vertical="distributed" textRotation="255" wrapText="1"/>
      <protection hidden="1"/>
    </xf>
    <xf numFmtId="0" fontId="7" fillId="2" borderId="84" xfId="0" applyFont="1" applyFill="1" applyBorder="1" applyAlignment="1" applyProtection="1">
      <alignment horizontal="center" vertical="distributed" textRotation="255" wrapText="1"/>
      <protection hidden="1"/>
    </xf>
    <xf numFmtId="0" fontId="7" fillId="2" borderId="89" xfId="0" applyFont="1" applyFill="1" applyBorder="1" applyAlignment="1" applyProtection="1">
      <alignment horizontal="center" vertical="distributed" textRotation="255" wrapText="1"/>
      <protection hidden="1"/>
    </xf>
    <xf numFmtId="0" fontId="7" fillId="2" borderId="86" xfId="0" applyFont="1" applyFill="1" applyBorder="1" applyAlignment="1" applyProtection="1">
      <alignment horizontal="center" vertical="distributed" textRotation="255" wrapText="1"/>
      <protection hidden="1"/>
    </xf>
    <xf numFmtId="0" fontId="7" fillId="2" borderId="57" xfId="0" applyFont="1" applyFill="1" applyBorder="1" applyAlignment="1" applyProtection="1">
      <alignment horizontal="center" vertical="distributed" textRotation="255" wrapText="1"/>
      <protection hidden="1"/>
    </xf>
    <xf numFmtId="0" fontId="7" fillId="2" borderId="90" xfId="0" applyFont="1" applyFill="1" applyBorder="1" applyAlignment="1" applyProtection="1">
      <alignment horizontal="center" vertical="distributed" textRotation="255" wrapText="1"/>
      <protection hidden="1"/>
    </xf>
    <xf numFmtId="0" fontId="7" fillId="2" borderId="1" xfId="0" applyFont="1" applyFill="1" applyBorder="1" applyAlignment="1" applyProtection="1">
      <alignment horizontal="center" vertical="distributed" textRotation="255" wrapText="1"/>
      <protection hidden="1"/>
    </xf>
    <xf numFmtId="0" fontId="12" fillId="2" borderId="1" xfId="0" applyFont="1" applyFill="1" applyBorder="1" applyAlignment="1" applyProtection="1">
      <alignment horizontal="distributed" vertical="distributed" textRotation="255" wrapText="1"/>
      <protection hidden="1"/>
    </xf>
    <xf numFmtId="0" fontId="6" fillId="2" borderId="14" xfId="0"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2" borderId="28"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7" fillId="2" borderId="83" xfId="0" applyFont="1" applyFill="1" applyBorder="1" applyAlignment="1" applyProtection="1">
      <alignment horizontal="center" vertical="top" textRotation="255"/>
      <protection hidden="1"/>
    </xf>
    <xf numFmtId="0" fontId="7" fillId="2" borderId="84" xfId="0" applyFont="1" applyFill="1" applyBorder="1" applyAlignment="1" applyProtection="1">
      <alignment horizontal="center" vertical="top" textRotation="255"/>
      <protection hidden="1"/>
    </xf>
    <xf numFmtId="0" fontId="7" fillId="2" borderId="89" xfId="0" applyFont="1" applyFill="1" applyBorder="1" applyAlignment="1" applyProtection="1">
      <alignment horizontal="center" vertical="top" textRotation="255"/>
      <protection hidden="1"/>
    </xf>
    <xf numFmtId="0" fontId="7" fillId="2" borderId="86" xfId="0" applyFont="1" applyFill="1" applyBorder="1" applyAlignment="1" applyProtection="1">
      <alignment horizontal="center" vertical="top" textRotation="255"/>
      <protection hidden="1"/>
    </xf>
    <xf numFmtId="0" fontId="7" fillId="2" borderId="57" xfId="0" applyFont="1" applyFill="1" applyBorder="1" applyAlignment="1" applyProtection="1">
      <alignment horizontal="center" vertical="top" textRotation="255"/>
      <protection hidden="1"/>
    </xf>
    <xf numFmtId="0" fontId="7" fillId="2" borderId="90" xfId="0" applyFont="1" applyFill="1" applyBorder="1" applyAlignment="1" applyProtection="1">
      <alignment horizontal="center" vertical="top" textRotation="255"/>
      <protection hidden="1"/>
    </xf>
    <xf numFmtId="0" fontId="6" fillId="2" borderId="83" xfId="0" applyFont="1" applyFill="1" applyBorder="1" applyAlignment="1" applyProtection="1">
      <alignment horizontal="center" vertical="center"/>
      <protection hidden="1"/>
    </xf>
    <xf numFmtId="0" fontId="6" fillId="2" borderId="84" xfId="0" applyFont="1" applyFill="1" applyBorder="1" applyAlignment="1" applyProtection="1">
      <alignment horizontal="center" vertical="center"/>
      <protection hidden="1"/>
    </xf>
    <xf numFmtId="0" fontId="6" fillId="2" borderId="89" xfId="0" applyFont="1" applyFill="1" applyBorder="1" applyAlignment="1" applyProtection="1">
      <alignment horizontal="center" vertical="center"/>
      <protection hidden="1"/>
    </xf>
    <xf numFmtId="0" fontId="7" fillId="2" borderId="14" xfId="0" applyFont="1" applyFill="1" applyBorder="1" applyAlignment="1" applyProtection="1">
      <alignment horizontal="distributed" vertical="distributed" textRotation="255"/>
      <protection hidden="1"/>
    </xf>
    <xf numFmtId="0" fontId="7" fillId="2" borderId="2" xfId="0" applyFont="1" applyFill="1" applyBorder="1" applyAlignment="1" applyProtection="1">
      <alignment horizontal="distributed" vertical="distributed" textRotation="255"/>
      <protection hidden="1"/>
    </xf>
    <xf numFmtId="0" fontId="7" fillId="2" borderId="3" xfId="0" applyFont="1" applyFill="1" applyBorder="1" applyAlignment="1" applyProtection="1">
      <alignment horizontal="distributed" vertical="distributed" textRotation="255"/>
      <protection hidden="1"/>
    </xf>
    <xf numFmtId="0" fontId="7" fillId="2" borderId="6" xfId="0" applyFont="1" applyFill="1" applyBorder="1" applyAlignment="1" applyProtection="1">
      <alignment horizontal="distributed" vertical="distributed" textRotation="255"/>
      <protection hidden="1"/>
    </xf>
    <xf numFmtId="0" fontId="7" fillId="2" borderId="0" xfId="0" applyFont="1" applyFill="1" applyAlignment="1" applyProtection="1">
      <alignment horizontal="distributed" vertical="distributed" textRotation="255"/>
      <protection hidden="1"/>
    </xf>
    <xf numFmtId="0" fontId="7" fillId="2" borderId="4" xfId="0" applyFont="1" applyFill="1" applyBorder="1" applyAlignment="1" applyProtection="1">
      <alignment horizontal="distributed" vertical="distributed" textRotation="255"/>
      <protection hidden="1"/>
    </xf>
    <xf numFmtId="0" fontId="7" fillId="2" borderId="28" xfId="0" applyFont="1" applyFill="1" applyBorder="1" applyAlignment="1" applyProtection="1">
      <alignment horizontal="distributed" vertical="distributed" textRotation="255"/>
      <protection hidden="1"/>
    </xf>
    <xf numFmtId="0" fontId="7" fillId="2" borderId="11" xfId="0" applyFont="1" applyFill="1" applyBorder="1" applyAlignment="1" applyProtection="1">
      <alignment horizontal="distributed" vertical="distributed" textRotation="255"/>
      <protection hidden="1"/>
    </xf>
    <xf numFmtId="0" fontId="7" fillId="2" borderId="12" xfId="0" applyFont="1" applyFill="1" applyBorder="1" applyAlignment="1" applyProtection="1">
      <alignment horizontal="distributed" vertical="distributed" textRotation="255"/>
      <protection hidden="1"/>
    </xf>
    <xf numFmtId="0" fontId="13" fillId="2" borderId="14" xfId="0" applyFont="1" applyFill="1" applyBorder="1" applyAlignment="1" applyProtection="1">
      <alignment horizontal="left" vertical="center" wrapText="1"/>
      <protection hidden="1"/>
    </xf>
    <xf numFmtId="0" fontId="6" fillId="2" borderId="2" xfId="0" applyFont="1" applyFill="1" applyBorder="1" applyAlignment="1" applyProtection="1">
      <alignment horizontal="left" vertical="center"/>
      <protection hidden="1"/>
    </xf>
    <xf numFmtId="0" fontId="6" fillId="2" borderId="6" xfId="0" applyFont="1" applyFill="1" applyBorder="1" applyAlignment="1" applyProtection="1">
      <alignment horizontal="left" vertical="center"/>
      <protection hidden="1"/>
    </xf>
    <xf numFmtId="0" fontId="6" fillId="8" borderId="0" xfId="0" applyFont="1" applyFill="1" applyAlignment="1" applyProtection="1">
      <alignment horizontal="left" vertical="center"/>
      <protection hidden="1"/>
    </xf>
    <xf numFmtId="0" fontId="6" fillId="2" borderId="28" xfId="0" applyFont="1" applyFill="1" applyBorder="1" applyAlignment="1" applyProtection="1">
      <alignment horizontal="left" vertical="center"/>
      <protection hidden="1"/>
    </xf>
    <xf numFmtId="0" fontId="6" fillId="2" borderId="11" xfId="0" applyFont="1" applyFill="1" applyBorder="1" applyAlignment="1" applyProtection="1">
      <alignment horizontal="left" vertical="center"/>
      <protection hidden="1"/>
    </xf>
    <xf numFmtId="0" fontId="6" fillId="2" borderId="14" xfId="0" applyFont="1" applyFill="1" applyBorder="1" applyAlignment="1" applyProtection="1">
      <alignment horizontal="center" vertical="center"/>
      <protection hidden="1"/>
    </xf>
    <xf numFmtId="0" fontId="6" fillId="2" borderId="28" xfId="0" applyFont="1" applyFill="1" applyBorder="1" applyAlignment="1" applyProtection="1">
      <alignment horizontal="center" vertical="center"/>
      <protection hidden="1"/>
    </xf>
    <xf numFmtId="0" fontId="6" fillId="2" borderId="11" xfId="0" applyFont="1" applyFill="1" applyBorder="1" applyAlignment="1" applyProtection="1">
      <alignment horizontal="center" vertical="center"/>
      <protection hidden="1"/>
    </xf>
    <xf numFmtId="0" fontId="6" fillId="2" borderId="12" xfId="0" applyFont="1" applyFill="1" applyBorder="1" applyAlignment="1" applyProtection="1">
      <alignment horizontal="center" vertical="center"/>
      <protection hidden="1"/>
    </xf>
    <xf numFmtId="0" fontId="7" fillId="2" borderId="83" xfId="0" applyFont="1" applyFill="1" applyBorder="1" applyAlignment="1" applyProtection="1">
      <alignment horizontal="distributed" vertical="distributed" textRotation="255" wrapText="1"/>
      <protection hidden="1"/>
    </xf>
    <xf numFmtId="0" fontId="7" fillId="2" borderId="84" xfId="0" applyFont="1" applyFill="1" applyBorder="1" applyAlignment="1" applyProtection="1">
      <alignment horizontal="distributed" vertical="distributed" textRotation="255" wrapText="1"/>
      <protection hidden="1"/>
    </xf>
    <xf numFmtId="0" fontId="7" fillId="2" borderId="85" xfId="0" applyFont="1" applyFill="1" applyBorder="1" applyAlignment="1" applyProtection="1">
      <alignment horizontal="distributed" vertical="distributed" textRotation="255" wrapText="1"/>
      <protection hidden="1"/>
    </xf>
    <xf numFmtId="0" fontId="7" fillId="2" borderId="86" xfId="0" applyFont="1" applyFill="1" applyBorder="1" applyAlignment="1" applyProtection="1">
      <alignment horizontal="distributed" vertical="distributed" textRotation="255" wrapText="1"/>
      <protection hidden="1"/>
    </xf>
    <xf numFmtId="0" fontId="7" fillId="2" borderId="57" xfId="0" applyFont="1" applyFill="1" applyBorder="1" applyAlignment="1" applyProtection="1">
      <alignment horizontal="distributed" vertical="distributed" textRotation="255" wrapText="1"/>
      <protection hidden="1"/>
    </xf>
    <xf numFmtId="0" fontId="7" fillId="2" borderId="51" xfId="0" applyFont="1" applyFill="1" applyBorder="1" applyAlignment="1" applyProtection="1">
      <alignment horizontal="distributed" vertical="distributed" textRotation="255" wrapText="1"/>
      <protection hidden="1"/>
    </xf>
    <xf numFmtId="0" fontId="7" fillId="2" borderId="14" xfId="0" applyFont="1" applyFill="1" applyBorder="1" applyAlignment="1" applyProtection="1">
      <alignment horizontal="center" vertical="distributed" textRotation="255" wrapText="1"/>
      <protection hidden="1"/>
    </xf>
    <xf numFmtId="0" fontId="7" fillId="2" borderId="2" xfId="0" applyFont="1" applyFill="1" applyBorder="1" applyAlignment="1" applyProtection="1">
      <alignment horizontal="center" vertical="distributed" textRotation="255" wrapText="1"/>
      <protection hidden="1"/>
    </xf>
    <xf numFmtId="0" fontId="7" fillId="2" borderId="3" xfId="0" applyFont="1" applyFill="1" applyBorder="1" applyAlignment="1" applyProtection="1">
      <alignment horizontal="center" vertical="distributed" textRotation="255" wrapText="1"/>
      <protection hidden="1"/>
    </xf>
    <xf numFmtId="0" fontId="7" fillId="2" borderId="6" xfId="0" applyFont="1" applyFill="1" applyBorder="1" applyAlignment="1" applyProtection="1">
      <alignment horizontal="center" vertical="distributed" textRotation="255" wrapText="1"/>
      <protection hidden="1"/>
    </xf>
    <xf numFmtId="0" fontId="7" fillId="2" borderId="0" xfId="0" applyFont="1" applyFill="1" applyAlignment="1" applyProtection="1">
      <alignment horizontal="center" vertical="distributed" textRotation="255" wrapText="1"/>
      <protection hidden="1"/>
    </xf>
    <xf numFmtId="0" fontId="7" fillId="2" borderId="4" xfId="0" applyFont="1" applyFill="1" applyBorder="1" applyAlignment="1" applyProtection="1">
      <alignment horizontal="center" vertical="distributed" textRotation="255" wrapText="1"/>
      <protection hidden="1"/>
    </xf>
    <xf numFmtId="0" fontId="7" fillId="2" borderId="28" xfId="0" applyFont="1" applyFill="1" applyBorder="1" applyAlignment="1" applyProtection="1">
      <alignment horizontal="center" vertical="distributed" textRotation="255" wrapText="1"/>
      <protection hidden="1"/>
    </xf>
    <xf numFmtId="0" fontId="7" fillId="2" borderId="11" xfId="0" applyFont="1" applyFill="1" applyBorder="1" applyAlignment="1" applyProtection="1">
      <alignment horizontal="center" vertical="distributed" textRotation="255" wrapText="1"/>
      <protection hidden="1"/>
    </xf>
    <xf numFmtId="0" fontId="7" fillId="2" borderId="12" xfId="0" applyFont="1" applyFill="1" applyBorder="1" applyAlignment="1" applyProtection="1">
      <alignment horizontal="center" vertical="distributed" textRotation="255" wrapText="1"/>
      <protection hidden="1"/>
    </xf>
    <xf numFmtId="0" fontId="31" fillId="2" borderId="7" xfId="0" applyFont="1" applyFill="1" applyBorder="1" applyAlignment="1" applyProtection="1">
      <alignment horizontal="left" vertical="center"/>
      <protection hidden="1"/>
    </xf>
    <xf numFmtId="0" fontId="31" fillId="2" borderId="5" xfId="0" applyFont="1" applyFill="1" applyBorder="1" applyAlignment="1" applyProtection="1">
      <alignment horizontal="left" vertical="center"/>
      <protection hidden="1"/>
    </xf>
    <xf numFmtId="0" fontId="31" fillId="2" borderId="78" xfId="0" applyFont="1" applyFill="1" applyBorder="1" applyAlignment="1" applyProtection="1">
      <alignment horizontal="left" vertical="center"/>
      <protection hidden="1"/>
    </xf>
    <xf numFmtId="0" fontId="31" fillId="2" borderId="70" xfId="0" applyFont="1" applyFill="1" applyBorder="1" applyAlignment="1" applyProtection="1">
      <alignment horizontal="left" vertical="center"/>
      <protection hidden="1"/>
    </xf>
    <xf numFmtId="0" fontId="6" fillId="2" borderId="68" xfId="0" applyFont="1" applyFill="1" applyBorder="1" applyAlignment="1" applyProtection="1">
      <alignment horizontal="center" vertical="center"/>
      <protection hidden="1"/>
    </xf>
    <xf numFmtId="0" fontId="6" fillId="2" borderId="65" xfId="0" applyFont="1" applyFill="1" applyBorder="1" applyAlignment="1" applyProtection="1">
      <alignment horizontal="center" vertical="center"/>
      <protection hidden="1"/>
    </xf>
    <xf numFmtId="0" fontId="6" fillId="2" borderId="55" xfId="0" applyFont="1" applyFill="1" applyBorder="1" applyAlignment="1" applyProtection="1">
      <alignment horizontal="center" vertical="center"/>
      <protection hidden="1"/>
    </xf>
    <xf numFmtId="0" fontId="6" fillId="2" borderId="39" xfId="0" applyFont="1" applyFill="1" applyBorder="1" applyAlignment="1" applyProtection="1">
      <alignment horizontal="center" vertical="center"/>
      <protection hidden="1"/>
    </xf>
    <xf numFmtId="0" fontId="6" fillId="2" borderId="70" xfId="0" applyFont="1" applyFill="1" applyBorder="1" applyAlignment="1" applyProtection="1">
      <alignment horizontal="center" vertical="center"/>
      <protection hidden="1"/>
    </xf>
    <xf numFmtId="0" fontId="6" fillId="2" borderId="71" xfId="0" applyFont="1" applyFill="1" applyBorder="1" applyAlignment="1" applyProtection="1">
      <alignment horizontal="center" vertical="center"/>
      <protection hidden="1"/>
    </xf>
    <xf numFmtId="0" fontId="28" fillId="3" borderId="0" xfId="0" applyFont="1" applyFill="1" applyAlignment="1" applyProtection="1">
      <alignment horizontal="center" vertical="top" wrapText="1"/>
      <protection hidden="1"/>
    </xf>
    <xf numFmtId="0" fontId="28" fillId="3" borderId="5" xfId="0" applyFont="1" applyFill="1" applyBorder="1" applyAlignment="1" applyProtection="1">
      <alignment horizontal="center" vertical="top" wrapText="1"/>
      <protection hidden="1"/>
    </xf>
    <xf numFmtId="0" fontId="6" fillId="8" borderId="0" xfId="0" applyFont="1" applyFill="1" applyAlignment="1" applyProtection="1">
      <alignment horizontal="left" vertical="top" wrapText="1"/>
      <protection hidden="1"/>
    </xf>
    <xf numFmtId="0" fontId="6" fillId="8" borderId="5" xfId="0" applyFont="1" applyFill="1" applyBorder="1" applyAlignment="1" applyProtection="1">
      <alignment horizontal="left" vertical="top" wrapText="1"/>
      <protection hidden="1"/>
    </xf>
    <xf numFmtId="0" fontId="6" fillId="8" borderId="0" xfId="0" applyFont="1" applyFill="1" applyAlignment="1" applyProtection="1">
      <alignment horizontal="center" vertical="top" wrapText="1"/>
      <protection hidden="1"/>
    </xf>
    <xf numFmtId="0" fontId="6" fillId="8" borderId="4" xfId="0" applyFont="1" applyFill="1" applyBorder="1" applyAlignment="1" applyProtection="1">
      <alignment horizontal="center" vertical="top" wrapText="1"/>
      <protection hidden="1"/>
    </xf>
    <xf numFmtId="0" fontId="6" fillId="8" borderId="5" xfId="0" applyFont="1" applyFill="1" applyBorder="1" applyAlignment="1" applyProtection="1">
      <alignment horizontal="center" vertical="top" wrapText="1"/>
      <protection hidden="1"/>
    </xf>
    <xf numFmtId="0" fontId="6" fillId="8" borderId="8" xfId="0" applyFont="1" applyFill="1" applyBorder="1" applyAlignment="1" applyProtection="1">
      <alignment horizontal="center" vertical="top" wrapText="1"/>
      <protection hidden="1"/>
    </xf>
    <xf numFmtId="0" fontId="10" fillId="3" borderId="86" xfId="0" applyFont="1" applyFill="1" applyBorder="1" applyAlignment="1" applyProtection="1">
      <alignment horizontal="center"/>
      <protection hidden="1"/>
    </xf>
    <xf numFmtId="0" fontId="10" fillId="3" borderId="57" xfId="0" applyFont="1" applyFill="1" applyBorder="1" applyAlignment="1" applyProtection="1">
      <alignment horizontal="center"/>
      <protection hidden="1"/>
    </xf>
    <xf numFmtId="0" fontId="10" fillId="3" borderId="91" xfId="0" applyFont="1" applyFill="1" applyBorder="1" applyAlignment="1" applyProtection="1">
      <alignment horizontal="center"/>
      <protection hidden="1"/>
    </xf>
    <xf numFmtId="0" fontId="10" fillId="3" borderId="54" xfId="0" applyFont="1" applyFill="1" applyBorder="1" applyAlignment="1" applyProtection="1">
      <alignment horizontal="center"/>
      <protection hidden="1"/>
    </xf>
    <xf numFmtId="0" fontId="10" fillId="3" borderId="55" xfId="0" applyFont="1" applyFill="1" applyBorder="1" applyAlignment="1" applyProtection="1">
      <alignment horizontal="center"/>
      <protection hidden="1"/>
    </xf>
    <xf numFmtId="0" fontId="10" fillId="3" borderId="82" xfId="0" applyFont="1" applyFill="1" applyBorder="1" applyAlignment="1" applyProtection="1">
      <alignment horizontal="center"/>
      <protection hidden="1"/>
    </xf>
    <xf numFmtId="0" fontId="10" fillId="3" borderId="39" xfId="0" applyFont="1" applyFill="1" applyBorder="1" applyAlignment="1" applyProtection="1">
      <alignment horizontal="center"/>
      <protection hidden="1"/>
    </xf>
    <xf numFmtId="0" fontId="13" fillId="0" borderId="67" xfId="0" applyFont="1" applyBorder="1" applyAlignment="1" applyProtection="1">
      <alignment horizontal="center" vertical="center" shrinkToFit="1"/>
      <protection hidden="1"/>
    </xf>
    <xf numFmtId="0" fontId="13" fillId="0" borderId="68" xfId="0" applyFont="1" applyBorder="1" applyAlignment="1" applyProtection="1">
      <alignment horizontal="center" vertical="center" shrinkToFit="1"/>
      <protection hidden="1"/>
    </xf>
    <xf numFmtId="0" fontId="13" fillId="0" borderId="60" xfId="0" applyFont="1" applyBorder="1" applyAlignment="1" applyProtection="1">
      <alignment horizontal="center" vertical="center" shrinkToFit="1"/>
      <protection hidden="1"/>
    </xf>
    <xf numFmtId="0" fontId="13" fillId="0" borderId="55" xfId="0" applyFont="1" applyBorder="1" applyAlignment="1" applyProtection="1">
      <alignment horizontal="center" vertical="center" shrinkToFit="1"/>
      <protection hidden="1"/>
    </xf>
    <xf numFmtId="0" fontId="13" fillId="0" borderId="78" xfId="0" applyFont="1" applyBorder="1" applyAlignment="1" applyProtection="1">
      <alignment horizontal="center" vertical="center" shrinkToFit="1"/>
      <protection hidden="1"/>
    </xf>
    <xf numFmtId="0" fontId="13" fillId="0" borderId="70" xfId="0" applyFont="1" applyBorder="1" applyAlignment="1" applyProtection="1">
      <alignment horizontal="center" vertical="center" shrinkToFit="1"/>
      <protection hidden="1"/>
    </xf>
    <xf numFmtId="0" fontId="6" fillId="2" borderId="0" xfId="0" applyFont="1" applyFill="1" applyAlignment="1" applyProtection="1">
      <alignment horizontal="left" vertical="center"/>
      <protection hidden="1"/>
    </xf>
    <xf numFmtId="0" fontId="55" fillId="8" borderId="0" xfId="0" applyFont="1" applyFill="1" applyAlignment="1" applyProtection="1">
      <alignment horizontal="distributed" vertical="center"/>
      <protection hidden="1"/>
    </xf>
    <xf numFmtId="0" fontId="48" fillId="8" borderId="0" xfId="0" applyFont="1" applyFill="1" applyAlignment="1" applyProtection="1">
      <alignment horizontal="left" vertical="center" shrinkToFit="1"/>
      <protection hidden="1"/>
    </xf>
    <xf numFmtId="0" fontId="6" fillId="2" borderId="83" xfId="0" applyFont="1" applyFill="1" applyBorder="1" applyAlignment="1" applyProtection="1">
      <alignment horizontal="center" vertical="distributed"/>
      <protection hidden="1"/>
    </xf>
    <xf numFmtId="0" fontId="6" fillId="2" borderId="84" xfId="0" applyFont="1" applyFill="1" applyBorder="1" applyAlignment="1" applyProtection="1">
      <alignment horizontal="center" vertical="distributed"/>
      <protection hidden="1"/>
    </xf>
    <xf numFmtId="0" fontId="6" fillId="2" borderId="89" xfId="0" applyFont="1" applyFill="1" applyBorder="1" applyAlignment="1" applyProtection="1">
      <alignment horizontal="center" vertical="distributed"/>
      <protection hidden="1"/>
    </xf>
    <xf numFmtId="0" fontId="6" fillId="2" borderId="86" xfId="0" applyFont="1" applyFill="1" applyBorder="1" applyAlignment="1" applyProtection="1">
      <alignment horizontal="center" vertical="distributed"/>
      <protection hidden="1"/>
    </xf>
    <xf numFmtId="0" fontId="6" fillId="2" borderId="57" xfId="0" applyFont="1" applyFill="1" applyBorder="1" applyAlignment="1" applyProtection="1">
      <alignment horizontal="center" vertical="distributed"/>
      <protection hidden="1"/>
    </xf>
    <xf numFmtId="0" fontId="6" fillId="2" borderId="90" xfId="0" applyFont="1" applyFill="1" applyBorder="1" applyAlignment="1" applyProtection="1">
      <alignment horizontal="center" vertical="distributed"/>
      <protection hidden="1"/>
    </xf>
    <xf numFmtId="0" fontId="6" fillId="2" borderId="93" xfId="0" applyFont="1" applyFill="1" applyBorder="1" applyAlignment="1" applyProtection="1">
      <alignment horizontal="center" vertical="distributed"/>
      <protection hidden="1"/>
    </xf>
    <xf numFmtId="0" fontId="6" fillId="2" borderId="94" xfId="0" applyFont="1" applyFill="1" applyBorder="1" applyAlignment="1" applyProtection="1">
      <alignment horizontal="center" vertical="distributed"/>
      <protection hidden="1"/>
    </xf>
    <xf numFmtId="0" fontId="6" fillId="2" borderId="97" xfId="0" applyFont="1" applyFill="1" applyBorder="1" applyAlignment="1" applyProtection="1">
      <alignment horizontal="center" vertical="distributed"/>
      <protection hidden="1"/>
    </xf>
    <xf numFmtId="0" fontId="6" fillId="2" borderId="22" xfId="0" applyFont="1" applyFill="1" applyBorder="1" applyAlignment="1" applyProtection="1">
      <alignment horizontal="center" vertical="distributed"/>
      <protection hidden="1"/>
    </xf>
    <xf numFmtId="0" fontId="6" fillId="2" borderId="52" xfId="0" applyFont="1" applyFill="1" applyBorder="1" applyAlignment="1" applyProtection="1">
      <alignment horizontal="center" vertical="distributed"/>
      <protection hidden="1"/>
    </xf>
    <xf numFmtId="0" fontId="6" fillId="2" borderId="24" xfId="0" applyFont="1" applyFill="1" applyBorder="1" applyAlignment="1" applyProtection="1">
      <alignment horizontal="center" vertical="distributed"/>
      <protection hidden="1"/>
    </xf>
    <xf numFmtId="0" fontId="11" fillId="2" borderId="14" xfId="0" applyFont="1" applyFill="1" applyBorder="1" applyAlignment="1" applyProtection="1">
      <alignment horizontal="center" vertical="center" shrinkToFit="1"/>
      <protection hidden="1"/>
    </xf>
    <xf numFmtId="0" fontId="11" fillId="2" borderId="2" xfId="0" applyFont="1" applyFill="1" applyBorder="1" applyAlignment="1" applyProtection="1">
      <alignment horizontal="center" vertical="center" shrinkToFit="1"/>
      <protection hidden="1"/>
    </xf>
    <xf numFmtId="0" fontId="11" fillId="2" borderId="3" xfId="0" applyFont="1" applyFill="1" applyBorder="1" applyAlignment="1" applyProtection="1">
      <alignment horizontal="center" vertical="center" shrinkToFit="1"/>
      <protection hidden="1"/>
    </xf>
    <xf numFmtId="0" fontId="11" fillId="2" borderId="6" xfId="0" applyFont="1" applyFill="1" applyBorder="1" applyAlignment="1" applyProtection="1">
      <alignment horizontal="center" vertical="center" shrinkToFit="1"/>
      <protection hidden="1"/>
    </xf>
    <xf numFmtId="0" fontId="11" fillId="2" borderId="0" xfId="0" applyFont="1" applyFill="1" applyAlignment="1" applyProtection="1">
      <alignment horizontal="center" vertical="center" shrinkToFit="1"/>
      <protection hidden="1"/>
    </xf>
    <xf numFmtId="0" fontId="11" fillId="2" borderId="4" xfId="0" applyFont="1" applyFill="1" applyBorder="1" applyAlignment="1" applyProtection="1">
      <alignment horizontal="center" vertical="center" shrinkToFit="1"/>
      <protection hidden="1"/>
    </xf>
    <xf numFmtId="0" fontId="11" fillId="2" borderId="7" xfId="0" applyFont="1" applyFill="1" applyBorder="1" applyAlignment="1" applyProtection="1">
      <alignment horizontal="center" vertical="center" shrinkToFit="1"/>
      <protection hidden="1"/>
    </xf>
    <xf numFmtId="0" fontId="11" fillId="2" borderId="5" xfId="0" applyFont="1" applyFill="1" applyBorder="1" applyAlignment="1" applyProtection="1">
      <alignment horizontal="center" vertical="center" shrinkToFit="1"/>
      <protection hidden="1"/>
    </xf>
    <xf numFmtId="0" fontId="11" fillId="2" borderId="8" xfId="0" applyFont="1" applyFill="1" applyBorder="1" applyAlignment="1" applyProtection="1">
      <alignment horizontal="center" vertical="center" shrinkToFit="1"/>
      <protection hidden="1"/>
    </xf>
    <xf numFmtId="0" fontId="13" fillId="8" borderId="14" xfId="0" applyFont="1" applyFill="1" applyBorder="1" applyAlignment="1" applyProtection="1">
      <alignment horizontal="center" vertical="center" wrapText="1"/>
      <protection hidden="1"/>
    </xf>
    <xf numFmtId="0" fontId="13" fillId="8" borderId="2" xfId="0" applyFont="1" applyFill="1" applyBorder="1" applyAlignment="1" applyProtection="1">
      <alignment horizontal="center" vertical="center" wrapText="1"/>
      <protection hidden="1"/>
    </xf>
    <xf numFmtId="0" fontId="13" fillId="8" borderId="15" xfId="0" applyFont="1" applyFill="1" applyBorder="1" applyAlignment="1" applyProtection="1">
      <alignment horizontal="center" vertical="center" wrapText="1"/>
      <protection hidden="1"/>
    </xf>
    <xf numFmtId="0" fontId="13" fillId="8" borderId="6" xfId="0" applyFont="1" applyFill="1" applyBorder="1" applyAlignment="1" applyProtection="1">
      <alignment horizontal="center" vertical="center" wrapText="1"/>
      <protection hidden="1"/>
    </xf>
    <xf numFmtId="0" fontId="13" fillId="8" borderId="0" xfId="0" applyFont="1" applyFill="1" applyAlignment="1" applyProtection="1">
      <alignment horizontal="center" vertical="center" wrapText="1"/>
      <protection hidden="1"/>
    </xf>
    <xf numFmtId="0" fontId="13" fillId="8" borderId="16" xfId="0" applyFont="1" applyFill="1" applyBorder="1" applyAlignment="1" applyProtection="1">
      <alignment horizontal="center" vertical="center" wrapText="1"/>
      <protection hidden="1"/>
    </xf>
    <xf numFmtId="0" fontId="13" fillId="8" borderId="7" xfId="0" applyFont="1" applyFill="1" applyBorder="1" applyAlignment="1" applyProtection="1">
      <alignment horizontal="center" vertical="center" wrapText="1"/>
      <protection hidden="1"/>
    </xf>
    <xf numFmtId="0" fontId="13" fillId="8" borderId="5" xfId="0" applyFont="1" applyFill="1" applyBorder="1" applyAlignment="1" applyProtection="1">
      <alignment horizontal="center" vertical="center" wrapText="1"/>
      <protection hidden="1"/>
    </xf>
    <xf numFmtId="0" fontId="13" fillId="8" borderId="17" xfId="0" applyFont="1" applyFill="1" applyBorder="1" applyAlignment="1" applyProtection="1">
      <alignment horizontal="center" vertical="center" wrapText="1"/>
      <protection hidden="1"/>
    </xf>
    <xf numFmtId="0" fontId="11" fillId="3" borderId="9" xfId="0" applyFont="1" applyFill="1" applyBorder="1" applyAlignment="1" applyProtection="1">
      <alignment horizontal="left" vertical="top" wrapText="1"/>
      <protection hidden="1"/>
    </xf>
    <xf numFmtId="0" fontId="11" fillId="3" borderId="2" xfId="0" applyFont="1" applyFill="1" applyBorder="1" applyAlignment="1" applyProtection="1">
      <alignment horizontal="left" vertical="top" wrapText="1"/>
      <protection hidden="1"/>
    </xf>
    <xf numFmtId="0" fontId="11" fillId="3" borderId="3" xfId="0" applyFont="1" applyFill="1" applyBorder="1" applyAlignment="1" applyProtection="1">
      <alignment horizontal="left" vertical="top" wrapText="1"/>
      <protection hidden="1"/>
    </xf>
    <xf numFmtId="0" fontId="11" fillId="3" borderId="10" xfId="0" applyFont="1" applyFill="1" applyBorder="1" applyAlignment="1" applyProtection="1">
      <alignment horizontal="left" vertical="top" wrapText="1"/>
      <protection hidden="1"/>
    </xf>
    <xf numFmtId="0" fontId="11" fillId="3" borderId="0" xfId="0" applyFont="1" applyFill="1" applyAlignment="1" applyProtection="1">
      <alignment horizontal="left" vertical="top" wrapText="1"/>
      <protection hidden="1"/>
    </xf>
    <xf numFmtId="0" fontId="11" fillId="3" borderId="4" xfId="0" applyFont="1" applyFill="1" applyBorder="1" applyAlignment="1" applyProtection="1">
      <alignment horizontal="left" vertical="top" wrapText="1"/>
      <protection hidden="1"/>
    </xf>
    <xf numFmtId="0" fontId="6" fillId="2" borderId="66" xfId="0" applyFont="1" applyFill="1" applyBorder="1" applyAlignment="1" applyProtection="1">
      <alignment horizontal="center" vertical="distributed"/>
      <protection hidden="1"/>
    </xf>
    <xf numFmtId="0" fontId="6" fillId="2" borderId="87" xfId="0" applyFont="1" applyFill="1" applyBorder="1" applyAlignment="1" applyProtection="1">
      <alignment horizontal="center" vertical="distributed"/>
      <protection hidden="1"/>
    </xf>
    <xf numFmtId="0" fontId="6" fillId="2" borderId="63" xfId="0" applyFont="1" applyFill="1" applyBorder="1" applyAlignment="1" applyProtection="1">
      <alignment horizontal="center" vertical="distributed"/>
      <protection hidden="1"/>
    </xf>
    <xf numFmtId="0" fontId="6" fillId="2" borderId="26" xfId="0" applyFont="1" applyFill="1" applyBorder="1" applyAlignment="1" applyProtection="1">
      <alignment horizontal="center" vertical="distributed"/>
      <protection hidden="1"/>
    </xf>
    <xf numFmtId="0" fontId="6" fillId="2" borderId="19" xfId="0" applyFont="1" applyFill="1" applyBorder="1" applyAlignment="1" applyProtection="1">
      <alignment horizontal="center" vertical="distributed"/>
      <protection hidden="1"/>
    </xf>
    <xf numFmtId="0" fontId="6" fillId="2" borderId="29" xfId="0" applyFont="1" applyFill="1" applyBorder="1" applyAlignment="1" applyProtection="1">
      <alignment horizontal="center" vertical="distributed"/>
      <protection hidden="1"/>
    </xf>
    <xf numFmtId="0" fontId="6" fillId="0" borderId="14" xfId="0" applyFont="1" applyBorder="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0" fontId="6" fillId="0" borderId="3"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0" borderId="4" xfId="0" applyFont="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2" borderId="0" xfId="0" applyFont="1" applyFill="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11" fillId="0" borderId="6" xfId="0" applyFont="1" applyBorder="1" applyAlignment="1" applyProtection="1">
      <alignment horizontal="center" vertical="center"/>
      <protection hidden="1"/>
    </xf>
    <xf numFmtId="0" fontId="11" fillId="0" borderId="0" xfId="0" applyFont="1" applyAlignment="1" applyProtection="1">
      <alignment horizontal="center" vertical="center"/>
      <protection hidden="1"/>
    </xf>
    <xf numFmtId="0" fontId="8" fillId="3" borderId="62" xfId="0" applyFont="1" applyFill="1" applyBorder="1" applyAlignment="1" applyProtection="1">
      <alignment horizontal="center" vertical="center" shrinkToFit="1"/>
      <protection hidden="1"/>
    </xf>
    <xf numFmtId="0" fontId="8" fillId="3" borderId="56" xfId="0" applyFont="1" applyFill="1" applyBorder="1" applyAlignment="1" applyProtection="1">
      <alignment horizontal="center" vertical="center" shrinkToFit="1"/>
      <protection hidden="1"/>
    </xf>
    <xf numFmtId="0" fontId="8" fillId="3" borderId="61" xfId="0" applyFont="1" applyFill="1" applyBorder="1" applyAlignment="1" applyProtection="1">
      <alignment horizontal="center" vertical="center" shrinkToFit="1"/>
      <protection hidden="1"/>
    </xf>
    <xf numFmtId="0" fontId="8" fillId="3" borderId="93" xfId="0" applyFont="1" applyFill="1" applyBorder="1" applyAlignment="1" applyProtection="1">
      <alignment horizontal="center" vertical="center" shrinkToFit="1"/>
      <protection hidden="1"/>
    </xf>
    <xf numFmtId="0" fontId="8" fillId="3" borderId="94" xfId="0" applyFont="1" applyFill="1" applyBorder="1" applyAlignment="1" applyProtection="1">
      <alignment horizontal="center" vertical="center" shrinkToFit="1"/>
      <protection hidden="1"/>
    </xf>
    <xf numFmtId="0" fontId="8" fillId="3" borderId="22" xfId="0" applyFont="1" applyFill="1" applyBorder="1" applyAlignment="1" applyProtection="1">
      <alignment horizontal="center" vertical="center" shrinkToFit="1"/>
      <protection hidden="1"/>
    </xf>
    <xf numFmtId="0" fontId="8" fillId="3" borderId="52" xfId="0" applyFont="1" applyFill="1" applyBorder="1" applyAlignment="1" applyProtection="1">
      <alignment horizontal="center" vertical="center" shrinkToFit="1"/>
      <protection hidden="1"/>
    </xf>
    <xf numFmtId="0" fontId="8" fillId="3" borderId="97" xfId="0" applyFont="1" applyFill="1" applyBorder="1" applyAlignment="1" applyProtection="1">
      <alignment horizontal="center" vertical="center" shrinkToFit="1"/>
      <protection hidden="1"/>
    </xf>
    <xf numFmtId="0" fontId="8" fillId="3" borderId="24" xfId="0" applyFont="1" applyFill="1" applyBorder="1" applyAlignment="1" applyProtection="1">
      <alignment horizontal="center" vertical="center" shrinkToFit="1"/>
      <protection hidden="1"/>
    </xf>
    <xf numFmtId="0" fontId="13" fillId="0" borderId="67" xfId="0" applyFont="1" applyBorder="1" applyAlignment="1" applyProtection="1">
      <alignment horizontal="center" vertical="center" wrapText="1"/>
      <protection hidden="1"/>
    </xf>
    <xf numFmtId="0" fontId="13" fillId="0" borderId="68" xfId="0" applyFont="1" applyBorder="1" applyAlignment="1" applyProtection="1">
      <alignment horizontal="center" vertical="center" wrapText="1"/>
      <protection hidden="1"/>
    </xf>
    <xf numFmtId="0" fontId="13" fillId="0" borderId="60" xfId="0" applyFont="1" applyBorder="1" applyAlignment="1" applyProtection="1">
      <alignment horizontal="center" vertical="center" wrapText="1"/>
      <protection hidden="1"/>
    </xf>
    <xf numFmtId="0" fontId="13" fillId="0" borderId="55" xfId="0" applyFont="1" applyBorder="1" applyAlignment="1" applyProtection="1">
      <alignment horizontal="center" vertical="center" wrapText="1"/>
      <protection hidden="1"/>
    </xf>
    <xf numFmtId="0" fontId="13" fillId="0" borderId="78" xfId="0" applyFont="1" applyBorder="1" applyAlignment="1" applyProtection="1">
      <alignment horizontal="center" vertical="center" wrapText="1"/>
      <protection hidden="1"/>
    </xf>
    <xf numFmtId="0" fontId="13" fillId="0" borderId="70" xfId="0" applyFont="1" applyBorder="1" applyAlignment="1" applyProtection="1">
      <alignment horizontal="center" vertical="center" wrapText="1"/>
      <protection hidden="1"/>
    </xf>
    <xf numFmtId="0" fontId="5" fillId="2" borderId="68" xfId="0" applyFont="1" applyFill="1" applyBorder="1" applyAlignment="1" applyProtection="1">
      <alignment horizontal="center" vertical="center"/>
      <protection hidden="1"/>
    </xf>
    <xf numFmtId="0" fontId="5" fillId="2" borderId="65" xfId="0" applyFont="1" applyFill="1" applyBorder="1" applyAlignment="1" applyProtection="1">
      <alignment horizontal="center" vertical="center"/>
      <protection hidden="1"/>
    </xf>
    <xf numFmtId="0" fontId="5" fillId="2" borderId="55" xfId="0" applyFont="1" applyFill="1" applyBorder="1" applyAlignment="1" applyProtection="1">
      <alignment horizontal="center" vertical="center"/>
      <protection hidden="1"/>
    </xf>
    <xf numFmtId="0" fontId="5" fillId="2" borderId="39" xfId="0" applyFont="1" applyFill="1" applyBorder="1" applyAlignment="1" applyProtection="1">
      <alignment horizontal="center" vertical="center"/>
      <protection hidden="1"/>
    </xf>
    <xf numFmtId="0" fontId="5" fillId="2" borderId="70" xfId="0" applyFont="1" applyFill="1" applyBorder="1" applyAlignment="1" applyProtection="1">
      <alignment horizontal="center" vertical="center"/>
      <protection hidden="1"/>
    </xf>
    <xf numFmtId="0" fontId="5" fillId="2" borderId="71" xfId="0" applyFont="1" applyFill="1" applyBorder="1" applyAlignment="1" applyProtection="1">
      <alignment horizontal="center" vertical="center"/>
      <protection hidden="1"/>
    </xf>
    <xf numFmtId="0" fontId="10" fillId="3" borderId="60" xfId="0" applyFont="1" applyFill="1" applyBorder="1" applyAlignment="1" applyProtection="1">
      <alignment horizontal="center"/>
      <protection hidden="1"/>
    </xf>
    <xf numFmtId="0" fontId="14" fillId="4" borderId="0" xfId="1" applyFill="1" applyAlignment="1" applyProtection="1">
      <alignment horizontal="center" vertical="center" shrinkToFit="1"/>
      <protection hidden="1"/>
    </xf>
    <xf numFmtId="0" fontId="29" fillId="3" borderId="57" xfId="0" applyFont="1" applyFill="1" applyBorder="1" applyAlignment="1" applyProtection="1">
      <alignment horizontal="center"/>
      <protection locked="0"/>
    </xf>
    <xf numFmtId="0" fontId="29" fillId="3" borderId="54" xfId="0" applyFont="1" applyFill="1" applyBorder="1" applyAlignment="1" applyProtection="1">
      <alignment horizontal="center"/>
      <protection locked="0"/>
    </xf>
    <xf numFmtId="0" fontId="29" fillId="3" borderId="55" xfId="0" applyFont="1" applyFill="1" applyBorder="1" applyAlignment="1" applyProtection="1">
      <alignment horizontal="center"/>
      <protection locked="0"/>
    </xf>
    <xf numFmtId="0" fontId="29" fillId="3" borderId="82" xfId="0" applyFont="1" applyFill="1" applyBorder="1" applyAlignment="1" applyProtection="1">
      <alignment horizontal="center"/>
      <protection locked="0"/>
    </xf>
    <xf numFmtId="0" fontId="29" fillId="3" borderId="39" xfId="0" applyFont="1" applyFill="1" applyBorder="1" applyAlignment="1" applyProtection="1">
      <alignment horizontal="center"/>
      <protection locked="0"/>
    </xf>
    <xf numFmtId="0" fontId="31" fillId="2" borderId="7" xfId="0" applyFont="1" applyFill="1" applyBorder="1" applyAlignment="1">
      <alignment horizontal="left" vertical="center"/>
    </xf>
    <xf numFmtId="0" fontId="31" fillId="2" borderId="5" xfId="0" applyFont="1" applyFill="1" applyBorder="1" applyAlignment="1">
      <alignment horizontal="left" vertical="center"/>
    </xf>
    <xf numFmtId="0" fontId="31" fillId="2" borderId="8" xfId="0" applyFont="1" applyFill="1" applyBorder="1" applyAlignment="1">
      <alignment horizontal="left" vertical="center"/>
    </xf>
    <xf numFmtId="0" fontId="31" fillId="2" borderId="17" xfId="0" applyFont="1" applyFill="1" applyBorder="1" applyAlignment="1">
      <alignment horizontal="left" vertical="center"/>
    </xf>
    <xf numFmtId="0" fontId="31" fillId="2" borderId="70" xfId="0" applyFont="1" applyFill="1" applyBorder="1" applyAlignment="1">
      <alignment horizontal="left" vertical="center"/>
    </xf>
    <xf numFmtId="0" fontId="4" fillId="2" borderId="70" xfId="0" applyFont="1" applyFill="1" applyBorder="1" applyAlignment="1">
      <alignment horizontal="center" vertical="center"/>
    </xf>
    <xf numFmtId="0" fontId="4" fillId="2" borderId="69" xfId="0" applyFont="1" applyFill="1" applyBorder="1" applyAlignment="1">
      <alignment horizontal="center" vertical="center"/>
    </xf>
    <xf numFmtId="0" fontId="11" fillId="3" borderId="9"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3"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8" fillId="3" borderId="93" xfId="0" applyFont="1" applyFill="1" applyBorder="1" applyAlignment="1" applyProtection="1">
      <alignment horizontal="center" vertical="center" shrinkToFit="1"/>
      <protection locked="0"/>
    </xf>
    <xf numFmtId="0" fontId="8" fillId="3" borderId="94" xfId="0" applyFont="1" applyFill="1" applyBorder="1" applyAlignment="1" applyProtection="1">
      <alignment horizontal="center" vertical="center" shrinkToFit="1"/>
      <protection locked="0"/>
    </xf>
    <xf numFmtId="0" fontId="8" fillId="3" borderId="22" xfId="0" applyFont="1" applyFill="1" applyBorder="1" applyAlignment="1" applyProtection="1">
      <alignment horizontal="center" vertical="center" shrinkToFit="1"/>
      <protection locked="0"/>
    </xf>
    <xf numFmtId="0" fontId="8" fillId="3" borderId="52" xfId="0" applyFont="1" applyFill="1" applyBorder="1" applyAlignment="1" applyProtection="1">
      <alignment horizontal="center" vertical="center" shrinkToFit="1"/>
      <protection locked="0"/>
    </xf>
    <xf numFmtId="0" fontId="8" fillId="3" borderId="97" xfId="0" applyFont="1" applyFill="1" applyBorder="1" applyAlignment="1" applyProtection="1">
      <alignment horizontal="center" vertical="center" shrinkToFit="1"/>
      <protection locked="0"/>
    </xf>
    <xf numFmtId="0" fontId="8" fillId="3" borderId="24" xfId="0" applyFont="1" applyFill="1" applyBorder="1" applyAlignment="1" applyProtection="1">
      <alignment horizontal="center" vertical="center" shrinkToFit="1"/>
      <protection locked="0"/>
    </xf>
    <xf numFmtId="0" fontId="5" fillId="2" borderId="68" xfId="0" applyFont="1" applyFill="1" applyBorder="1" applyAlignment="1" applyProtection="1">
      <alignment horizontal="center" vertical="center"/>
      <protection locked="0" hidden="1"/>
    </xf>
    <xf numFmtId="0" fontId="5" fillId="2" borderId="65" xfId="0" applyFont="1" applyFill="1" applyBorder="1" applyAlignment="1" applyProtection="1">
      <alignment horizontal="center" vertical="center"/>
      <protection locked="0" hidden="1"/>
    </xf>
    <xf numFmtId="0" fontId="5" fillId="2" borderId="55" xfId="0" applyFont="1" applyFill="1" applyBorder="1" applyAlignment="1" applyProtection="1">
      <alignment horizontal="center" vertical="center"/>
      <protection locked="0" hidden="1"/>
    </xf>
    <xf numFmtId="0" fontId="5" fillId="2" borderId="39" xfId="0" applyFont="1" applyFill="1" applyBorder="1" applyAlignment="1" applyProtection="1">
      <alignment horizontal="center" vertical="center"/>
      <protection locked="0" hidden="1"/>
    </xf>
    <xf numFmtId="0" fontId="5" fillId="2" borderId="70" xfId="0" applyFont="1" applyFill="1" applyBorder="1" applyAlignment="1" applyProtection="1">
      <alignment horizontal="center" vertical="center"/>
      <protection locked="0" hidden="1"/>
    </xf>
    <xf numFmtId="0" fontId="5" fillId="2" borderId="71" xfId="0" applyFont="1" applyFill="1" applyBorder="1" applyAlignment="1" applyProtection="1">
      <alignment horizontal="center" vertical="center"/>
      <protection locked="0" hidden="1"/>
    </xf>
    <xf numFmtId="0" fontId="29" fillId="3" borderId="86" xfId="0" applyFont="1" applyFill="1" applyBorder="1" applyAlignment="1" applyProtection="1">
      <alignment horizontal="center"/>
      <protection locked="0"/>
    </xf>
    <xf numFmtId="0" fontId="29" fillId="3" borderId="91" xfId="0" applyFont="1" applyFill="1" applyBorder="1" applyAlignment="1" applyProtection="1">
      <alignment horizontal="center"/>
      <protection locked="0"/>
    </xf>
    <xf numFmtId="0" fontId="28" fillId="3" borderId="0" xfId="0" applyFont="1" applyFill="1" applyAlignment="1" applyProtection="1">
      <alignment horizontal="center" vertical="top" wrapText="1"/>
      <protection locked="0"/>
    </xf>
    <xf numFmtId="0" fontId="28" fillId="3" borderId="5" xfId="0" applyFont="1" applyFill="1" applyBorder="1" applyAlignment="1" applyProtection="1">
      <alignment horizontal="center" vertical="top" wrapText="1"/>
      <protection locked="0"/>
    </xf>
    <xf numFmtId="0" fontId="57" fillId="4" borderId="0" xfId="1" applyFont="1" applyFill="1" applyAlignment="1" applyProtection="1">
      <alignment horizontal="center" vertical="center"/>
      <protection locked="0"/>
    </xf>
    <xf numFmtId="0" fontId="6" fillId="5" borderId="0" xfId="0" applyFont="1" applyFill="1" applyAlignment="1">
      <alignment vertical="center"/>
    </xf>
    <xf numFmtId="0" fontId="6" fillId="2" borderId="14"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0" fontId="6" fillId="2" borderId="4"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88" xfId="0" applyFont="1" applyFill="1" applyBorder="1" applyAlignment="1">
      <alignment horizontal="center" vertical="distributed"/>
    </xf>
    <xf numFmtId="0" fontId="6" fillId="2" borderId="84" xfId="0" applyFont="1" applyFill="1" applyBorder="1" applyAlignment="1">
      <alignment horizontal="center" vertical="distributed"/>
    </xf>
    <xf numFmtId="0" fontId="6" fillId="2" borderId="85" xfId="0" applyFont="1" applyFill="1" applyBorder="1" applyAlignment="1">
      <alignment horizontal="center" vertical="distributed"/>
    </xf>
    <xf numFmtId="0" fontId="6" fillId="2" borderId="53" xfId="0" applyFont="1" applyFill="1" applyBorder="1" applyAlignment="1">
      <alignment horizontal="center" vertical="distributed"/>
    </xf>
    <xf numFmtId="0" fontId="6" fillId="2" borderId="57" xfId="0" applyFont="1" applyFill="1" applyBorder="1" applyAlignment="1">
      <alignment horizontal="center" vertical="distributed"/>
    </xf>
    <xf numFmtId="0" fontId="6" fillId="2" borderId="51" xfId="0" applyFont="1" applyFill="1" applyBorder="1" applyAlignment="1">
      <alignment horizontal="center" vertical="distributed"/>
    </xf>
    <xf numFmtId="0" fontId="6" fillId="2" borderId="92" xfId="0" applyFont="1" applyFill="1" applyBorder="1" applyAlignment="1">
      <alignment horizontal="center" vertical="distributed"/>
    </xf>
    <xf numFmtId="0" fontId="6" fillId="2" borderId="87" xfId="0" applyFont="1" applyFill="1" applyBorder="1" applyAlignment="1">
      <alignment horizontal="center" vertical="distributed"/>
    </xf>
    <xf numFmtId="0" fontId="6" fillId="2" borderId="206" xfId="0" applyFont="1" applyFill="1" applyBorder="1" applyAlignment="1">
      <alignment horizontal="center" vertical="distributed"/>
    </xf>
    <xf numFmtId="0" fontId="29" fillId="3" borderId="38" xfId="0" applyFont="1" applyFill="1" applyBorder="1" applyAlignment="1" applyProtection="1">
      <alignment horizontal="center"/>
      <protection locked="0"/>
    </xf>
    <xf numFmtId="0" fontId="29" fillId="3" borderId="16" xfId="0" applyFont="1" applyFill="1" applyBorder="1" applyAlignment="1" applyProtection="1">
      <alignment horizontal="center"/>
      <protection locked="0"/>
    </xf>
    <xf numFmtId="0" fontId="29" fillId="3" borderId="37" xfId="0" applyFont="1" applyFill="1" applyBorder="1" applyAlignment="1" applyProtection="1">
      <alignment horizontal="center"/>
      <protection locked="0"/>
    </xf>
    <xf numFmtId="0" fontId="29" fillId="3" borderId="10" xfId="0" applyFont="1" applyFill="1" applyBorder="1" applyAlignment="1" applyProtection="1">
      <alignment horizontal="center"/>
      <protection locked="0"/>
    </xf>
    <xf numFmtId="0" fontId="6" fillId="8" borderId="10" xfId="0" applyFont="1" applyFill="1" applyBorder="1" applyAlignment="1" applyProtection="1">
      <alignment horizontal="center" vertical="center"/>
      <protection hidden="1"/>
    </xf>
    <xf numFmtId="0" fontId="6" fillId="8" borderId="69" xfId="0" applyFont="1" applyFill="1" applyBorder="1" applyAlignment="1" applyProtection="1">
      <alignment horizontal="center" vertical="center"/>
      <protection hidden="1"/>
    </xf>
    <xf numFmtId="0" fontId="6" fillId="2" borderId="0" xfId="0" applyFont="1" applyFill="1" applyAlignment="1">
      <alignment horizontal="left" vertical="center"/>
    </xf>
    <xf numFmtId="0" fontId="11" fillId="0" borderId="6" xfId="0" applyFont="1" applyBorder="1" applyAlignment="1">
      <alignment horizontal="center" vertical="center"/>
    </xf>
    <xf numFmtId="0" fontId="11" fillId="0" borderId="0" xfId="0" applyFont="1" applyAlignment="1">
      <alignment horizontal="center" vertical="center"/>
    </xf>
    <xf numFmtId="0" fontId="11" fillId="0" borderId="4" xfId="0" applyFont="1" applyBorder="1" applyAlignment="1">
      <alignment horizontal="center" vertical="center"/>
    </xf>
    <xf numFmtId="0" fontId="8" fillId="14" borderId="14" xfId="0" applyFont="1" applyFill="1" applyBorder="1" applyAlignment="1" applyProtection="1">
      <alignment horizontal="center" vertical="center" shrinkToFit="1"/>
      <protection locked="0"/>
    </xf>
    <xf numFmtId="0" fontId="8" fillId="14" borderId="2" xfId="0" applyFont="1" applyFill="1" applyBorder="1" applyAlignment="1" applyProtection="1">
      <alignment horizontal="center" vertical="center" shrinkToFit="1"/>
      <protection locked="0"/>
    </xf>
    <xf numFmtId="0" fontId="8" fillId="14" borderId="3" xfId="0" applyFont="1" applyFill="1" applyBorder="1" applyAlignment="1" applyProtection="1">
      <alignment horizontal="center" vertical="center" shrinkToFit="1"/>
      <protection locked="0"/>
    </xf>
    <xf numFmtId="0" fontId="8" fillId="14" borderId="6" xfId="0" applyFont="1" applyFill="1" applyBorder="1" applyAlignment="1" applyProtection="1">
      <alignment horizontal="center" vertical="center" shrinkToFit="1"/>
      <protection locked="0"/>
    </xf>
    <xf numFmtId="0" fontId="8" fillId="14" borderId="0" xfId="0" applyFont="1" applyFill="1" applyAlignment="1" applyProtection="1">
      <alignment horizontal="center" vertical="center" shrinkToFit="1"/>
      <protection locked="0"/>
    </xf>
    <xf numFmtId="0" fontId="8" fillId="14" borderId="4" xfId="0" applyFont="1" applyFill="1" applyBorder="1" applyAlignment="1" applyProtection="1">
      <alignment horizontal="center" vertical="center" shrinkToFit="1"/>
      <protection locked="0"/>
    </xf>
    <xf numFmtId="0" fontId="8" fillId="14" borderId="28" xfId="0" applyFont="1" applyFill="1" applyBorder="1" applyAlignment="1" applyProtection="1">
      <alignment horizontal="center" vertical="center" shrinkToFit="1"/>
      <protection locked="0"/>
    </xf>
    <xf numFmtId="0" fontId="8" fillId="14" borderId="11" xfId="0" applyFont="1" applyFill="1" applyBorder="1" applyAlignment="1" applyProtection="1">
      <alignment horizontal="center" vertical="center" shrinkToFit="1"/>
      <protection locked="0"/>
    </xf>
    <xf numFmtId="0" fontId="8" fillId="14" borderId="12" xfId="0" applyFont="1" applyFill="1" applyBorder="1" applyAlignment="1" applyProtection="1">
      <alignment horizontal="center" vertical="center" shrinkToFit="1"/>
      <protection locked="0"/>
    </xf>
    <xf numFmtId="0" fontId="7" fillId="2" borderId="83" xfId="0" applyFont="1" applyFill="1" applyBorder="1" applyAlignment="1">
      <alignment horizontal="center" vertical="top" textRotation="255"/>
    </xf>
    <xf numFmtId="0" fontId="7" fillId="2" borderId="84" xfId="0" applyFont="1" applyFill="1" applyBorder="1" applyAlignment="1">
      <alignment horizontal="center" vertical="top" textRotation="255"/>
    </xf>
    <xf numFmtId="0" fontId="7" fillId="2" borderId="89" xfId="0" applyFont="1" applyFill="1" applyBorder="1" applyAlignment="1">
      <alignment horizontal="center" vertical="top" textRotation="255"/>
    </xf>
    <xf numFmtId="0" fontId="7" fillId="2" borderId="86" xfId="0" applyFont="1" applyFill="1" applyBorder="1" applyAlignment="1">
      <alignment horizontal="center" vertical="top" textRotation="255"/>
    </xf>
    <xf numFmtId="0" fontId="7" fillId="2" borderId="57" xfId="0" applyFont="1" applyFill="1" applyBorder="1" applyAlignment="1">
      <alignment horizontal="center" vertical="top" textRotation="255"/>
    </xf>
    <xf numFmtId="0" fontId="7" fillId="2" borderId="90" xfId="0" applyFont="1" applyFill="1" applyBorder="1" applyAlignment="1">
      <alignment horizontal="center" vertical="top" textRotation="255"/>
    </xf>
    <xf numFmtId="0" fontId="6" fillId="2" borderId="83" xfId="0" applyFont="1" applyFill="1" applyBorder="1" applyAlignment="1">
      <alignment horizontal="center" vertical="center"/>
    </xf>
    <xf numFmtId="0" fontId="6" fillId="2" borderId="84" xfId="0" applyFont="1" applyFill="1" applyBorder="1" applyAlignment="1">
      <alignment horizontal="center" vertical="center"/>
    </xf>
    <xf numFmtId="0" fontId="6" fillId="2" borderId="89" xfId="0" applyFont="1" applyFill="1" applyBorder="1" applyAlignment="1">
      <alignment horizontal="center" vertical="center"/>
    </xf>
    <xf numFmtId="0" fontId="6" fillId="2" borderId="86" xfId="0" applyFont="1" applyFill="1" applyBorder="1" applyAlignment="1">
      <alignment horizontal="center" vertical="center"/>
    </xf>
    <xf numFmtId="0" fontId="6" fillId="2" borderId="57" xfId="0" applyFont="1" applyFill="1" applyBorder="1" applyAlignment="1">
      <alignment horizontal="center" vertical="center"/>
    </xf>
    <xf numFmtId="0" fontId="6" fillId="2" borderId="90" xfId="0" applyFont="1" applyFill="1" applyBorder="1" applyAlignment="1">
      <alignment horizontal="center" vertical="center"/>
    </xf>
    <xf numFmtId="0" fontId="7" fillId="2" borderId="14" xfId="0" applyFont="1" applyFill="1" applyBorder="1" applyAlignment="1">
      <alignment horizontal="distributed" vertical="distributed" textRotation="255"/>
    </xf>
    <xf numFmtId="0" fontId="7" fillId="2" borderId="2" xfId="0" applyFont="1" applyFill="1" applyBorder="1" applyAlignment="1">
      <alignment horizontal="distributed" vertical="distributed" textRotation="255"/>
    </xf>
    <xf numFmtId="0" fontId="7" fillId="2" borderId="3" xfId="0" applyFont="1" applyFill="1" applyBorder="1" applyAlignment="1">
      <alignment horizontal="distributed" vertical="distributed" textRotation="255"/>
    </xf>
    <xf numFmtId="0" fontId="7" fillId="2" borderId="6" xfId="0" applyFont="1" applyFill="1" applyBorder="1" applyAlignment="1">
      <alignment horizontal="distributed" vertical="distributed" textRotation="255"/>
    </xf>
    <xf numFmtId="0" fontId="7" fillId="2" borderId="0" xfId="0" applyFont="1" applyFill="1" applyAlignment="1">
      <alignment horizontal="distributed" vertical="distributed" textRotation="255"/>
    </xf>
    <xf numFmtId="0" fontId="7" fillId="2" borderId="4" xfId="0" applyFont="1" applyFill="1" applyBorder="1" applyAlignment="1">
      <alignment horizontal="distributed" vertical="distributed" textRotation="255"/>
    </xf>
    <xf numFmtId="0" fontId="7" fillId="2" borderId="28" xfId="0" applyFont="1" applyFill="1" applyBorder="1" applyAlignment="1">
      <alignment horizontal="distributed" vertical="distributed" textRotation="255"/>
    </xf>
    <xf numFmtId="0" fontId="7" fillId="2" borderId="11" xfId="0" applyFont="1" applyFill="1" applyBorder="1" applyAlignment="1">
      <alignment horizontal="distributed" vertical="distributed" textRotation="255"/>
    </xf>
    <xf numFmtId="0" fontId="7" fillId="2" borderId="12" xfId="0" applyFont="1" applyFill="1" applyBorder="1" applyAlignment="1">
      <alignment horizontal="distributed" vertical="distributed" textRotation="255"/>
    </xf>
    <xf numFmtId="0" fontId="13" fillId="2" borderId="14" xfId="0" applyFont="1" applyFill="1" applyBorder="1" applyAlignment="1">
      <alignment horizontal="left" vertical="center" wrapText="1"/>
    </xf>
    <xf numFmtId="0" fontId="6" fillId="2" borderId="2" xfId="0" applyFont="1" applyFill="1" applyBorder="1" applyAlignment="1">
      <alignment horizontal="left" vertical="center"/>
    </xf>
    <xf numFmtId="0" fontId="6" fillId="2" borderId="6" xfId="0" applyFont="1" applyFill="1" applyBorder="1" applyAlignment="1">
      <alignment horizontal="left" vertical="center"/>
    </xf>
    <xf numFmtId="0" fontId="6" fillId="2" borderId="28" xfId="0" applyFont="1" applyFill="1" applyBorder="1" applyAlignment="1">
      <alignment horizontal="left" vertical="center"/>
    </xf>
    <xf numFmtId="0" fontId="6" fillId="2" borderId="11" xfId="0" applyFont="1" applyFill="1" applyBorder="1" applyAlignment="1">
      <alignment horizontal="left" vertical="center"/>
    </xf>
    <xf numFmtId="0" fontId="6" fillId="2" borderId="88" xfId="0" applyFont="1" applyFill="1" applyBorder="1" applyAlignment="1">
      <alignment horizontal="center" vertical="center" wrapText="1"/>
    </xf>
    <xf numFmtId="0" fontId="6" fillId="2" borderId="84" xfId="0" applyFont="1" applyFill="1" applyBorder="1" applyAlignment="1">
      <alignment horizontal="center" vertical="center" wrapText="1"/>
    </xf>
    <xf numFmtId="0" fontId="6" fillId="2" borderId="85" xfId="0"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6" fillId="3" borderId="10" xfId="0" applyFont="1" applyFill="1" applyBorder="1" applyAlignment="1">
      <alignment horizontal="center" vertical="center"/>
    </xf>
    <xf numFmtId="0" fontId="6" fillId="3" borderId="0" xfId="0" applyFont="1" applyFill="1" applyAlignment="1">
      <alignment horizontal="center" vertical="center"/>
    </xf>
    <xf numFmtId="0" fontId="6" fillId="3" borderId="4" xfId="0" applyFont="1" applyFill="1" applyBorder="1" applyAlignment="1">
      <alignment horizontal="center" vertical="center"/>
    </xf>
    <xf numFmtId="0" fontId="6" fillId="2" borderId="26" xfId="0" applyFont="1" applyFill="1" applyBorder="1" applyAlignment="1">
      <alignment horizontal="center" vertical="center" textRotation="255"/>
    </xf>
    <xf numFmtId="0" fontId="6" fillId="2" borderId="19" xfId="0" applyFont="1" applyFill="1" applyBorder="1" applyAlignment="1">
      <alignment horizontal="center" vertical="center" textRotation="255"/>
    </xf>
    <xf numFmtId="0" fontId="6" fillId="2" borderId="38" xfId="0" applyFont="1" applyFill="1" applyBorder="1" applyAlignment="1">
      <alignment horizontal="center" vertical="center" textRotation="255"/>
    </xf>
    <xf numFmtId="0" fontId="6" fillId="2" borderId="6" xfId="0" applyFont="1" applyFill="1" applyBorder="1" applyAlignment="1">
      <alignment horizontal="center" vertical="center" textRotation="255"/>
    </xf>
    <xf numFmtId="0" fontId="6" fillId="2" borderId="0" xfId="0" applyFont="1" applyFill="1" applyAlignment="1">
      <alignment horizontal="center" vertical="center" textRotation="255"/>
    </xf>
    <xf numFmtId="0" fontId="6" fillId="2" borderId="16" xfId="0" applyFont="1" applyFill="1" applyBorder="1" applyAlignment="1">
      <alignment horizontal="center" vertical="center" textRotation="255"/>
    </xf>
    <xf numFmtId="0" fontId="6" fillId="2" borderId="28" xfId="0" applyFont="1" applyFill="1" applyBorder="1" applyAlignment="1">
      <alignment horizontal="center" vertical="center" textRotation="255"/>
    </xf>
    <xf numFmtId="0" fontId="6" fillId="2" borderId="11" xfId="0" applyFont="1" applyFill="1" applyBorder="1" applyAlignment="1">
      <alignment horizontal="center" vertical="center" textRotation="255"/>
    </xf>
    <xf numFmtId="0" fontId="6" fillId="2" borderId="18" xfId="0" applyFont="1" applyFill="1" applyBorder="1" applyAlignment="1">
      <alignment horizontal="center" vertical="center" textRotation="255"/>
    </xf>
    <xf numFmtId="0" fontId="7" fillId="2" borderId="83" xfId="0" applyFont="1" applyFill="1" applyBorder="1" applyAlignment="1">
      <alignment horizontal="center" vertical="distributed" textRotation="255" wrapText="1"/>
    </xf>
    <xf numFmtId="0" fontId="7" fillId="2" borderId="84" xfId="0" applyFont="1" applyFill="1" applyBorder="1" applyAlignment="1">
      <alignment horizontal="center" vertical="distributed" textRotation="255" wrapText="1"/>
    </xf>
    <xf numFmtId="0" fontId="7" fillId="2" borderId="89" xfId="0" applyFont="1" applyFill="1" applyBorder="1" applyAlignment="1">
      <alignment horizontal="center" vertical="distributed" textRotation="255" wrapText="1"/>
    </xf>
    <xf numFmtId="0" fontId="7" fillId="2" borderId="86" xfId="0" applyFont="1" applyFill="1" applyBorder="1" applyAlignment="1">
      <alignment horizontal="center" vertical="distributed" textRotation="255" wrapText="1"/>
    </xf>
    <xf numFmtId="0" fontId="7" fillId="2" borderId="57" xfId="0" applyFont="1" applyFill="1" applyBorder="1" applyAlignment="1">
      <alignment horizontal="center" vertical="distributed" textRotation="255" wrapText="1"/>
    </xf>
    <xf numFmtId="0" fontId="7" fillId="2" borderId="90" xfId="0" applyFont="1" applyFill="1" applyBorder="1" applyAlignment="1">
      <alignment horizontal="center" vertical="distributed" textRotation="255" wrapText="1"/>
    </xf>
    <xf numFmtId="0" fontId="7" fillId="2" borderId="1" xfId="0" applyFont="1" applyFill="1" applyBorder="1" applyAlignment="1">
      <alignment horizontal="center" vertical="distributed" textRotation="255" wrapText="1"/>
    </xf>
    <xf numFmtId="0" fontId="12" fillId="2" borderId="1" xfId="0" applyFont="1" applyFill="1" applyBorder="1" applyAlignment="1">
      <alignment horizontal="distributed" vertical="distributed" textRotation="255" wrapText="1"/>
    </xf>
    <xf numFmtId="0" fontId="7" fillId="2" borderId="7" xfId="0" applyFont="1" applyFill="1" applyBorder="1" applyAlignment="1" applyProtection="1">
      <alignment horizontal="center" vertical="distributed" textRotation="255" wrapText="1"/>
      <protection hidden="1"/>
    </xf>
    <xf numFmtId="0" fontId="7" fillId="2" borderId="5" xfId="0" applyFont="1" applyFill="1" applyBorder="1" applyAlignment="1" applyProtection="1">
      <alignment horizontal="center" vertical="distributed" textRotation="255" wrapText="1"/>
      <protection hidden="1"/>
    </xf>
    <xf numFmtId="0" fontId="7" fillId="2" borderId="8" xfId="0" applyFont="1" applyFill="1" applyBorder="1" applyAlignment="1" applyProtection="1">
      <alignment horizontal="center" vertical="distributed" textRotation="255" wrapText="1"/>
      <protection hidden="1"/>
    </xf>
    <xf numFmtId="0" fontId="6" fillId="2" borderId="28"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7" fillId="2" borderId="83" xfId="0" applyFont="1" applyFill="1" applyBorder="1" applyAlignment="1">
      <alignment horizontal="distributed" vertical="distributed" textRotation="255" wrapText="1"/>
    </xf>
    <xf numFmtId="0" fontId="7" fillId="2" borderId="84" xfId="0" applyFont="1" applyFill="1" applyBorder="1" applyAlignment="1">
      <alignment horizontal="distributed" vertical="distributed" textRotation="255" wrapText="1"/>
    </xf>
    <xf numFmtId="0" fontId="7" fillId="2" borderId="85" xfId="0" applyFont="1" applyFill="1" applyBorder="1" applyAlignment="1">
      <alignment horizontal="distributed" vertical="distributed" textRotation="255" wrapText="1"/>
    </xf>
    <xf numFmtId="0" fontId="7" fillId="2" borderId="86" xfId="0" applyFont="1" applyFill="1" applyBorder="1" applyAlignment="1">
      <alignment horizontal="distributed" vertical="distributed" textRotation="255" wrapText="1"/>
    </xf>
    <xf numFmtId="0" fontId="7" fillId="2" borderId="57" xfId="0" applyFont="1" applyFill="1" applyBorder="1" applyAlignment="1">
      <alignment horizontal="distributed" vertical="distributed" textRotation="255" wrapText="1"/>
    </xf>
    <xf numFmtId="0" fontId="7" fillId="2" borderId="51" xfId="0" applyFont="1" applyFill="1" applyBorder="1" applyAlignment="1">
      <alignment horizontal="distributed" vertical="distributed" textRotation="255" wrapText="1"/>
    </xf>
    <xf numFmtId="0" fontId="4" fillId="2" borderId="83" xfId="0" applyFont="1" applyFill="1" applyBorder="1" applyAlignment="1">
      <alignment horizontal="distributed" vertical="distributed" textRotation="255" wrapText="1"/>
    </xf>
    <xf numFmtId="0" fontId="4" fillId="2" borderId="84" xfId="0" applyFont="1" applyFill="1" applyBorder="1" applyAlignment="1">
      <alignment horizontal="distributed" vertical="distributed" textRotation="255" wrapText="1"/>
    </xf>
    <xf numFmtId="0" fontId="4" fillId="2" borderId="89" xfId="0" applyFont="1" applyFill="1" applyBorder="1" applyAlignment="1">
      <alignment horizontal="distributed" vertical="distributed" textRotation="255" wrapText="1"/>
    </xf>
    <xf numFmtId="0" fontId="4" fillId="2" borderId="86" xfId="0" applyFont="1" applyFill="1" applyBorder="1" applyAlignment="1">
      <alignment horizontal="distributed" vertical="distributed" textRotation="255" wrapText="1"/>
    </xf>
    <xf numFmtId="0" fontId="4" fillId="2" borderId="57" xfId="0" applyFont="1" applyFill="1" applyBorder="1" applyAlignment="1">
      <alignment horizontal="distributed" vertical="distributed" textRotation="255" wrapText="1"/>
    </xf>
    <xf numFmtId="0" fontId="4" fillId="2" borderId="90" xfId="0" applyFont="1" applyFill="1" applyBorder="1" applyAlignment="1">
      <alignment horizontal="distributed" vertical="distributed" textRotation="255" wrapText="1"/>
    </xf>
    <xf numFmtId="0" fontId="4" fillId="2" borderId="83" xfId="0" applyFont="1" applyFill="1" applyBorder="1" applyAlignment="1">
      <alignment horizontal="center" vertical="distributed" textRotation="255" wrapText="1"/>
    </xf>
    <xf numFmtId="0" fontId="4" fillId="2" borderId="84" xfId="0" applyFont="1" applyFill="1" applyBorder="1" applyAlignment="1">
      <alignment horizontal="center" vertical="distributed" textRotation="255" wrapText="1"/>
    </xf>
    <xf numFmtId="0" fontId="4" fillId="2" borderId="89" xfId="0" applyFont="1" applyFill="1" applyBorder="1" applyAlignment="1">
      <alignment horizontal="center" vertical="distributed" textRotation="255" wrapText="1"/>
    </xf>
    <xf numFmtId="0" fontId="4" fillId="2" borderId="86" xfId="0" applyFont="1" applyFill="1" applyBorder="1" applyAlignment="1">
      <alignment horizontal="center" vertical="distributed" textRotation="255" wrapText="1"/>
    </xf>
    <xf numFmtId="0" fontId="4" fillId="2" borderId="57" xfId="0" applyFont="1" applyFill="1" applyBorder="1" applyAlignment="1">
      <alignment horizontal="center" vertical="distributed" textRotation="255" wrapText="1"/>
    </xf>
    <xf numFmtId="0" fontId="4" fillId="2" borderId="90" xfId="0" applyFont="1" applyFill="1" applyBorder="1" applyAlignment="1">
      <alignment horizontal="center" vertical="distributed" textRotation="255" wrapText="1"/>
    </xf>
    <xf numFmtId="0" fontId="6" fillId="0" borderId="19" xfId="0" applyFont="1" applyBorder="1" applyAlignment="1">
      <alignment horizontal="center" vertical="center"/>
    </xf>
    <xf numFmtId="0" fontId="11" fillId="0" borderId="19" xfId="0" applyFont="1" applyBorder="1"/>
    <xf numFmtId="0" fontId="11" fillId="0" borderId="29" xfId="0" applyFont="1" applyBorder="1"/>
    <xf numFmtId="0" fontId="11" fillId="0" borderId="0" xfId="0" applyFont="1"/>
    <xf numFmtId="0" fontId="11" fillId="0" borderId="4" xfId="0" applyFont="1" applyBorder="1"/>
    <xf numFmtId="0" fontId="11" fillId="0" borderId="11" xfId="0" applyFont="1" applyBorder="1"/>
    <xf numFmtId="0" fontId="11" fillId="0" borderId="12" xfId="0" applyFont="1" applyBorder="1"/>
    <xf numFmtId="0" fontId="6" fillId="0" borderId="14" xfId="0" applyFont="1" applyBorder="1" applyAlignment="1">
      <alignment horizontal="center" vertical="center" textRotation="255"/>
    </xf>
    <xf numFmtId="0" fontId="6" fillId="0" borderId="2" xfId="0" applyFont="1" applyBorder="1" applyAlignment="1">
      <alignment horizontal="center" vertical="center" textRotation="255"/>
    </xf>
    <xf numFmtId="0" fontId="6" fillId="0" borderId="3"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0" xfId="0" applyFont="1" applyAlignment="1">
      <alignment horizontal="center" vertical="center" textRotation="255"/>
    </xf>
    <xf numFmtId="0" fontId="6" fillId="0" borderId="4"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5" xfId="0" applyFont="1" applyBorder="1" applyAlignment="1">
      <alignment horizontal="center" vertical="center" textRotation="255"/>
    </xf>
    <xf numFmtId="0" fontId="6" fillId="0" borderId="8" xfId="0" applyFont="1" applyBorder="1" applyAlignment="1">
      <alignment horizontal="center" vertical="center" textRotation="255"/>
    </xf>
    <xf numFmtId="0" fontId="7" fillId="2" borderId="14" xfId="0" applyFont="1" applyFill="1" applyBorder="1" applyAlignment="1">
      <alignment horizontal="center" vertical="center" textRotation="255"/>
    </xf>
    <xf numFmtId="0" fontId="7" fillId="2" borderId="2" xfId="0" applyFont="1" applyFill="1" applyBorder="1" applyAlignment="1">
      <alignment horizontal="center" vertical="center" textRotation="255"/>
    </xf>
    <xf numFmtId="0" fontId="7" fillId="2" borderId="6" xfId="0" applyFont="1" applyFill="1" applyBorder="1" applyAlignment="1">
      <alignment horizontal="center" vertical="center" textRotation="255"/>
    </xf>
    <xf numFmtId="0" fontId="7" fillId="2" borderId="0" xfId="0" applyFont="1" applyFill="1" applyAlignment="1">
      <alignment horizontal="center" vertical="center" textRotation="255"/>
    </xf>
    <xf numFmtId="0" fontId="27" fillId="3" borderId="72" xfId="0" applyFont="1" applyFill="1" applyBorder="1" applyAlignment="1" applyProtection="1">
      <alignment horizontal="center" vertical="center" shrinkToFit="1"/>
      <protection locked="0"/>
    </xf>
    <xf numFmtId="0" fontId="27" fillId="3" borderId="73" xfId="0" applyFont="1" applyFill="1" applyBorder="1" applyAlignment="1" applyProtection="1">
      <alignment horizontal="center" vertical="center" shrinkToFit="1"/>
      <protection locked="0"/>
    </xf>
    <xf numFmtId="0" fontId="27" fillId="3" borderId="74" xfId="0" applyFont="1" applyFill="1" applyBorder="1" applyAlignment="1" applyProtection="1">
      <alignment horizontal="center" vertical="center" shrinkToFit="1"/>
      <protection locked="0"/>
    </xf>
    <xf numFmtId="0" fontId="27" fillId="3" borderId="75" xfId="0" applyFont="1" applyFill="1" applyBorder="1" applyAlignment="1" applyProtection="1">
      <alignment horizontal="center" vertical="center" shrinkToFit="1"/>
      <protection locked="0"/>
    </xf>
    <xf numFmtId="0" fontId="27" fillId="3" borderId="76" xfId="0" applyFont="1" applyFill="1" applyBorder="1" applyAlignment="1" applyProtection="1">
      <alignment horizontal="center" vertical="center" shrinkToFit="1"/>
      <protection locked="0"/>
    </xf>
    <xf numFmtId="0" fontId="27" fillId="3" borderId="77" xfId="0" applyFont="1" applyFill="1" applyBorder="1" applyAlignment="1" applyProtection="1">
      <alignment horizontal="center" vertical="center" shrinkToFit="1"/>
      <protection locked="0"/>
    </xf>
    <xf numFmtId="0" fontId="27" fillId="3" borderId="79" xfId="0" applyFont="1" applyFill="1" applyBorder="1" applyAlignment="1" applyProtection="1">
      <alignment horizontal="center" vertical="center" shrinkToFit="1"/>
      <protection locked="0"/>
    </xf>
    <xf numFmtId="0" fontId="27" fillId="3" borderId="80" xfId="0" applyFont="1" applyFill="1" applyBorder="1" applyAlignment="1" applyProtection="1">
      <alignment horizontal="center" vertical="center" shrinkToFit="1"/>
      <protection locked="0"/>
    </xf>
    <xf numFmtId="0" fontId="27" fillId="3" borderId="81" xfId="0" applyFont="1" applyFill="1" applyBorder="1" applyAlignment="1" applyProtection="1">
      <alignment horizontal="center" vertical="center" shrinkToFit="1"/>
      <protection locked="0"/>
    </xf>
    <xf numFmtId="0" fontId="27" fillId="3" borderId="68" xfId="0" applyFont="1" applyFill="1" applyBorder="1" applyAlignment="1" applyProtection="1">
      <alignment horizontal="center" vertical="center" shrinkToFit="1"/>
      <protection locked="0"/>
    </xf>
    <xf numFmtId="0" fontId="27" fillId="3" borderId="9" xfId="0" applyFont="1" applyFill="1" applyBorder="1" applyAlignment="1" applyProtection="1">
      <alignment horizontal="center" vertical="center" shrinkToFit="1"/>
      <protection locked="0"/>
    </xf>
    <xf numFmtId="0" fontId="27" fillId="3" borderId="55" xfId="0" applyFont="1" applyFill="1" applyBorder="1" applyAlignment="1" applyProtection="1">
      <alignment horizontal="center" vertical="center" shrinkToFit="1"/>
      <protection locked="0"/>
    </xf>
    <xf numFmtId="0" fontId="27" fillId="3" borderId="10" xfId="0" applyFont="1" applyFill="1" applyBorder="1" applyAlignment="1" applyProtection="1">
      <alignment horizontal="center" vertical="center" shrinkToFit="1"/>
      <protection locked="0"/>
    </xf>
    <xf numFmtId="0" fontId="27" fillId="3" borderId="70" xfId="0" applyFont="1" applyFill="1" applyBorder="1" applyAlignment="1" applyProtection="1">
      <alignment horizontal="center" vertical="center" shrinkToFit="1"/>
      <protection locked="0"/>
    </xf>
    <xf numFmtId="0" fontId="27" fillId="3" borderId="69" xfId="0" applyFont="1" applyFill="1" applyBorder="1" applyAlignment="1" applyProtection="1">
      <alignment horizontal="center" vertical="center" shrinkToFit="1"/>
      <protection locked="0"/>
    </xf>
    <xf numFmtId="0" fontId="27" fillId="3" borderId="83" xfId="0" applyFont="1" applyFill="1" applyBorder="1" applyAlignment="1" applyProtection="1">
      <alignment horizontal="center" vertical="center" shrinkToFit="1"/>
      <protection locked="0"/>
    </xf>
    <xf numFmtId="0" fontId="27" fillId="3" borderId="84" xfId="0" applyFont="1" applyFill="1" applyBorder="1" applyAlignment="1" applyProtection="1">
      <alignment horizontal="center" vertical="center" shrinkToFit="1"/>
      <protection locked="0"/>
    </xf>
    <xf numFmtId="0" fontId="27" fillId="3" borderId="86" xfId="0" applyFont="1" applyFill="1" applyBorder="1" applyAlignment="1" applyProtection="1">
      <alignment horizontal="center" vertical="center" shrinkToFit="1"/>
      <protection locked="0"/>
    </xf>
    <xf numFmtId="0" fontId="27" fillId="3" borderId="57" xfId="0" applyFont="1" applyFill="1" applyBorder="1" applyAlignment="1" applyProtection="1">
      <alignment horizontal="center" vertical="center" shrinkToFit="1"/>
      <protection locked="0"/>
    </xf>
    <xf numFmtId="0" fontId="27" fillId="3" borderId="66" xfId="0" applyFont="1" applyFill="1" applyBorder="1" applyAlignment="1" applyProtection="1">
      <alignment horizontal="center" vertical="center" shrinkToFit="1"/>
      <protection locked="0"/>
    </xf>
    <xf numFmtId="0" fontId="27" fillId="3" borderId="87" xfId="0" applyFont="1" applyFill="1" applyBorder="1" applyAlignment="1" applyProtection="1">
      <alignment horizontal="center" vertical="center" shrinkToFit="1"/>
      <protection locked="0"/>
    </xf>
    <xf numFmtId="0" fontId="27" fillId="3" borderId="89" xfId="0" applyFont="1" applyFill="1" applyBorder="1" applyAlignment="1" applyProtection="1">
      <alignment horizontal="center" vertical="center" shrinkToFit="1"/>
      <protection locked="0"/>
    </xf>
    <xf numFmtId="0" fontId="27" fillId="3" borderId="90" xfId="0" applyFont="1" applyFill="1" applyBorder="1" applyAlignment="1" applyProtection="1">
      <alignment horizontal="center" vertical="center" shrinkToFit="1"/>
      <protection locked="0"/>
    </xf>
    <xf numFmtId="0" fontId="27" fillId="3" borderId="63" xfId="0" applyFont="1" applyFill="1" applyBorder="1" applyAlignment="1" applyProtection="1">
      <alignment horizontal="center" vertical="center" shrinkToFit="1"/>
      <protection locked="0"/>
    </xf>
    <xf numFmtId="0" fontId="27" fillId="3" borderId="1" xfId="0" applyFont="1" applyFill="1" applyBorder="1" applyAlignment="1" applyProtection="1">
      <alignment horizontal="center" vertical="center" shrinkToFit="1"/>
      <protection locked="0"/>
    </xf>
    <xf numFmtId="0" fontId="7" fillId="2" borderId="6" xfId="0" applyFont="1" applyFill="1" applyBorder="1" applyAlignment="1">
      <alignment horizontal="right" vertical="center"/>
    </xf>
    <xf numFmtId="0" fontId="7" fillId="3" borderId="0" xfId="0" applyFont="1" applyFill="1" applyAlignment="1">
      <alignment horizontal="center" vertical="center"/>
    </xf>
    <xf numFmtId="0" fontId="7" fillId="3" borderId="4" xfId="0" applyFont="1" applyFill="1" applyBorder="1" applyAlignment="1">
      <alignment horizontal="center" vertical="center"/>
    </xf>
    <xf numFmtId="0" fontId="4" fillId="0" borderId="6" xfId="0" applyFont="1" applyBorder="1" applyAlignment="1">
      <alignment horizontal="center" vertical="center" wrapText="1"/>
    </xf>
    <xf numFmtId="0" fontId="4" fillId="0" borderId="0" xfId="0" applyFont="1" applyAlignment="1">
      <alignment horizontal="center"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27" fillId="3" borderId="15" xfId="0" applyFont="1" applyFill="1" applyBorder="1" applyAlignment="1" applyProtection="1">
      <alignment horizontal="center" vertical="center" shrinkToFit="1"/>
      <protection locked="0"/>
    </xf>
    <xf numFmtId="0" fontId="27" fillId="3" borderId="65" xfId="0" applyFont="1" applyFill="1" applyBorder="1" applyAlignment="1" applyProtection="1">
      <alignment horizontal="center" vertical="center" shrinkToFit="1"/>
      <protection locked="0"/>
    </xf>
    <xf numFmtId="0" fontId="27" fillId="3" borderId="16" xfId="0" applyFont="1" applyFill="1" applyBorder="1" applyAlignment="1" applyProtection="1">
      <alignment horizontal="center" vertical="center" shrinkToFit="1"/>
      <protection locked="0"/>
    </xf>
    <xf numFmtId="0" fontId="27" fillId="3" borderId="39" xfId="0" applyFont="1" applyFill="1" applyBorder="1" applyAlignment="1" applyProtection="1">
      <alignment horizontal="center" vertical="center" shrinkToFit="1"/>
      <protection locked="0"/>
    </xf>
    <xf numFmtId="0" fontId="27" fillId="3" borderId="17" xfId="0" applyFont="1" applyFill="1" applyBorder="1" applyAlignment="1" applyProtection="1">
      <alignment horizontal="center" vertical="center" shrinkToFit="1"/>
      <protection locked="0"/>
    </xf>
    <xf numFmtId="0" fontId="27" fillId="3" borderId="71" xfId="0" applyFont="1" applyFill="1" applyBorder="1" applyAlignment="1" applyProtection="1">
      <alignment horizontal="center" vertical="center" shrinkToFit="1"/>
      <protection locked="0"/>
    </xf>
    <xf numFmtId="0" fontId="28" fillId="3" borderId="38" xfId="0" applyFont="1" applyFill="1" applyBorder="1" applyAlignment="1" applyProtection="1">
      <alignment horizontal="center" vertical="center" shrinkToFit="1"/>
      <protection locked="0"/>
    </xf>
    <xf numFmtId="0" fontId="28" fillId="3" borderId="54" xfId="0" applyFont="1" applyFill="1" applyBorder="1" applyAlignment="1" applyProtection="1">
      <alignment horizontal="center" vertical="center" shrinkToFit="1"/>
      <protection locked="0"/>
    </xf>
    <xf numFmtId="0" fontId="28" fillId="3" borderId="16" xfId="0" applyFont="1" applyFill="1" applyBorder="1" applyAlignment="1" applyProtection="1">
      <alignment horizontal="center" vertical="center" shrinkToFit="1"/>
      <protection locked="0"/>
    </xf>
    <xf numFmtId="0" fontId="28" fillId="3" borderId="55" xfId="0" applyFont="1" applyFill="1" applyBorder="1" applyAlignment="1" applyProtection="1">
      <alignment horizontal="center" vertical="center" shrinkToFit="1"/>
      <protection locked="0"/>
    </xf>
    <xf numFmtId="0" fontId="28" fillId="3" borderId="37" xfId="0" applyFont="1" applyFill="1" applyBorder="1" applyAlignment="1" applyProtection="1">
      <alignment horizontal="center" vertical="center" shrinkToFit="1"/>
      <protection locked="0"/>
    </xf>
    <xf numFmtId="0" fontId="28" fillId="3" borderId="10" xfId="0" applyFont="1" applyFill="1" applyBorder="1" applyAlignment="1" applyProtection="1">
      <alignment horizontal="center" vertical="center" shrinkToFit="1"/>
      <protection locked="0"/>
    </xf>
    <xf numFmtId="0" fontId="7" fillId="2" borderId="0" xfId="0" applyFont="1" applyFill="1" applyAlignment="1">
      <alignment horizontal="center" vertical="center"/>
    </xf>
    <xf numFmtId="0" fontId="7" fillId="3" borderId="6" xfId="0" applyFont="1" applyFill="1" applyBorder="1" applyAlignment="1">
      <alignment horizontal="center" vertical="center"/>
    </xf>
    <xf numFmtId="0" fontId="27" fillId="0" borderId="1" xfId="0" applyFont="1" applyBorder="1" applyAlignment="1">
      <alignment horizontal="center" vertical="center"/>
    </xf>
    <xf numFmtId="0" fontId="30" fillId="3" borderId="1" xfId="0" applyFont="1" applyFill="1" applyBorder="1" applyAlignment="1" applyProtection="1">
      <alignment horizontal="center" vertical="center" shrinkToFit="1"/>
      <protection locked="0"/>
    </xf>
    <xf numFmtId="0" fontId="27" fillId="3" borderId="67" xfId="0" applyFont="1" applyFill="1" applyBorder="1" applyAlignment="1" applyProtection="1">
      <alignment horizontal="center" vertical="center" shrinkToFit="1"/>
      <protection locked="0"/>
    </xf>
    <xf numFmtId="0" fontId="27" fillId="3" borderId="18" xfId="0" applyFont="1" applyFill="1" applyBorder="1" applyAlignment="1" applyProtection="1">
      <alignment horizontal="center" vertical="center" shrinkToFit="1"/>
      <protection locked="0"/>
    </xf>
    <xf numFmtId="0" fontId="27" fillId="3" borderId="56" xfId="0" applyFont="1" applyFill="1" applyBorder="1" applyAlignment="1" applyProtection="1">
      <alignment horizontal="center" vertical="center" shrinkToFit="1"/>
      <protection locked="0"/>
    </xf>
    <xf numFmtId="0" fontId="27" fillId="3" borderId="13" xfId="0" applyFont="1" applyFill="1" applyBorder="1" applyAlignment="1" applyProtection="1">
      <alignment horizontal="center" vertical="center" shrinkToFit="1"/>
      <protection locked="0"/>
    </xf>
    <xf numFmtId="0" fontId="7" fillId="2" borderId="0" xfId="0" applyFont="1" applyFill="1" applyAlignment="1">
      <alignment horizontal="center"/>
    </xf>
    <xf numFmtId="0" fontId="7" fillId="3" borderId="0" xfId="0" applyFont="1" applyFill="1" applyAlignment="1">
      <alignment horizontal="center"/>
    </xf>
    <xf numFmtId="0" fontId="7" fillId="3" borderId="16" xfId="0" applyFont="1" applyFill="1" applyBorder="1" applyAlignment="1">
      <alignment horizontal="center"/>
    </xf>
    <xf numFmtId="0" fontId="7" fillId="0" borderId="0" xfId="0" applyFont="1" applyAlignment="1">
      <alignment horizontal="center" vertical="center"/>
    </xf>
    <xf numFmtId="0" fontId="7" fillId="3" borderId="16" xfId="0" applyFont="1" applyFill="1" applyBorder="1" applyAlignment="1">
      <alignment horizontal="center" vertical="center"/>
    </xf>
    <xf numFmtId="0" fontId="27" fillId="3" borderId="2" xfId="0" applyFont="1" applyFill="1" applyBorder="1" applyAlignment="1" applyProtection="1">
      <alignment horizontal="center" vertical="center" shrinkToFit="1"/>
      <protection locked="0"/>
    </xf>
    <xf numFmtId="0" fontId="27" fillId="3" borderId="0" xfId="0" applyFont="1" applyFill="1" applyAlignment="1" applyProtection="1">
      <alignment horizontal="center" vertical="center" shrinkToFit="1"/>
      <protection locked="0"/>
    </xf>
    <xf numFmtId="0" fontId="27" fillId="3" borderId="11" xfId="0" applyFont="1" applyFill="1" applyBorder="1" applyAlignment="1" applyProtection="1">
      <alignment horizontal="center" vertical="center" shrinkToFit="1"/>
      <protection locked="0"/>
    </xf>
    <xf numFmtId="0" fontId="7" fillId="3" borderId="14" xfId="0" applyFont="1" applyFill="1" applyBorder="1" applyAlignment="1">
      <alignment horizontal="center" vertical="center" textRotation="255"/>
    </xf>
    <xf numFmtId="0" fontId="7" fillId="3" borderId="2" xfId="0" applyFont="1" applyFill="1" applyBorder="1" applyAlignment="1">
      <alignment horizontal="center" vertical="center" textRotation="255"/>
    </xf>
    <xf numFmtId="0" fontId="7" fillId="3" borderId="15" xfId="0" applyFont="1" applyFill="1" applyBorder="1" applyAlignment="1">
      <alignment horizontal="center" vertical="center" textRotation="255"/>
    </xf>
    <xf numFmtId="0" fontId="7" fillId="3" borderId="6" xfId="0" applyFont="1" applyFill="1" applyBorder="1" applyAlignment="1">
      <alignment horizontal="center" vertical="center" textRotation="255"/>
    </xf>
    <xf numFmtId="0" fontId="7" fillId="3" borderId="0" xfId="0" applyFont="1" applyFill="1" applyAlignment="1">
      <alignment horizontal="center" vertical="center" textRotation="255"/>
    </xf>
    <xf numFmtId="0" fontId="7" fillId="3" borderId="16" xfId="0" applyFont="1" applyFill="1" applyBorder="1" applyAlignment="1">
      <alignment horizontal="center" vertical="center" textRotation="255"/>
    </xf>
    <xf numFmtId="0" fontId="7" fillId="3" borderId="7" xfId="0" applyFont="1" applyFill="1" applyBorder="1" applyAlignment="1">
      <alignment horizontal="center" vertical="center" textRotation="255"/>
    </xf>
    <xf numFmtId="0" fontId="7" fillId="3" borderId="5" xfId="0" applyFont="1" applyFill="1" applyBorder="1" applyAlignment="1">
      <alignment horizontal="center" vertical="center" textRotation="255"/>
    </xf>
    <xf numFmtId="0" fontId="7" fillId="3" borderId="17" xfId="0" applyFont="1" applyFill="1" applyBorder="1" applyAlignment="1">
      <alignment horizontal="center" vertical="center" textRotation="255"/>
    </xf>
    <xf numFmtId="0" fontId="27" fillId="3" borderId="37" xfId="0" applyFont="1" applyFill="1" applyBorder="1" applyAlignment="1" applyProtection="1">
      <alignment horizontal="center" vertical="center" shrinkToFit="1"/>
      <protection locked="0"/>
    </xf>
    <xf numFmtId="0" fontId="27" fillId="3" borderId="19" xfId="0" applyFont="1" applyFill="1" applyBorder="1" applyAlignment="1" applyProtection="1">
      <alignment horizontal="center" vertical="center" shrinkToFit="1"/>
      <protection locked="0"/>
    </xf>
    <xf numFmtId="0" fontId="27" fillId="3" borderId="29" xfId="0" applyFont="1" applyFill="1" applyBorder="1" applyAlignment="1" applyProtection="1">
      <alignment horizontal="center" vertical="center" shrinkToFit="1"/>
      <protection locked="0"/>
    </xf>
    <xf numFmtId="0" fontId="27" fillId="3" borderId="4" xfId="0" applyFont="1" applyFill="1" applyBorder="1" applyAlignment="1" applyProtection="1">
      <alignment horizontal="center" vertical="center" shrinkToFit="1"/>
      <protection locked="0"/>
    </xf>
    <xf numFmtId="0" fontId="27" fillId="3" borderId="5" xfId="0" applyFont="1" applyFill="1" applyBorder="1" applyAlignment="1" applyProtection="1">
      <alignment horizontal="center" vertical="center" shrinkToFit="1"/>
      <protection locked="0"/>
    </xf>
    <xf numFmtId="0" fontId="27" fillId="3" borderId="8" xfId="0" applyFont="1" applyFill="1" applyBorder="1" applyAlignment="1" applyProtection="1">
      <alignment horizontal="center" vertical="center" shrinkToFit="1"/>
      <protection locked="0"/>
    </xf>
    <xf numFmtId="0" fontId="27" fillId="3" borderId="26" xfId="0" applyFont="1" applyFill="1" applyBorder="1" applyAlignment="1" applyProtection="1">
      <alignment horizontal="left" vertical="center" shrinkToFit="1"/>
      <protection locked="0"/>
    </xf>
    <xf numFmtId="0" fontId="27" fillId="3" borderId="19" xfId="0" applyFont="1" applyFill="1" applyBorder="1" applyAlignment="1" applyProtection="1">
      <alignment horizontal="left" vertical="center" shrinkToFit="1"/>
      <protection locked="0"/>
    </xf>
    <xf numFmtId="0" fontId="27" fillId="3" borderId="38" xfId="0" applyFont="1" applyFill="1" applyBorder="1" applyAlignment="1" applyProtection="1">
      <alignment horizontal="left" vertical="center" shrinkToFit="1"/>
      <protection locked="0"/>
    </xf>
    <xf numFmtId="0" fontId="27" fillId="3" borderId="6" xfId="0" applyFont="1" applyFill="1" applyBorder="1" applyAlignment="1" applyProtection="1">
      <alignment horizontal="left" vertical="center" shrinkToFit="1"/>
      <protection locked="0"/>
    </xf>
    <xf numFmtId="0" fontId="27" fillId="3" borderId="0" xfId="0" applyFont="1" applyFill="1" applyAlignment="1" applyProtection="1">
      <alignment horizontal="left" vertical="center" shrinkToFit="1"/>
      <protection locked="0"/>
    </xf>
    <xf numFmtId="0" fontId="27" fillId="3" borderId="16" xfId="0" applyFont="1" applyFill="1" applyBorder="1" applyAlignment="1" applyProtection="1">
      <alignment horizontal="left" vertical="center" shrinkToFit="1"/>
      <protection locked="0"/>
    </xf>
    <xf numFmtId="0" fontId="27" fillId="3" borderId="7" xfId="0" applyFont="1" applyFill="1" applyBorder="1" applyAlignment="1" applyProtection="1">
      <alignment horizontal="left" vertical="center" shrinkToFit="1"/>
      <protection locked="0"/>
    </xf>
    <xf numFmtId="0" fontId="27" fillId="3" borderId="5" xfId="0" applyFont="1" applyFill="1" applyBorder="1" applyAlignment="1" applyProtection="1">
      <alignment horizontal="left" vertical="center" shrinkToFit="1"/>
      <protection locked="0"/>
    </xf>
    <xf numFmtId="0" fontId="27" fillId="3" borderId="17" xfId="0" applyFont="1" applyFill="1" applyBorder="1" applyAlignment="1" applyProtection="1">
      <alignment horizontal="left" vertical="center" shrinkToFit="1"/>
      <protection locked="0"/>
    </xf>
    <xf numFmtId="0" fontId="27" fillId="3" borderId="37" xfId="0" applyFont="1" applyFill="1" applyBorder="1" applyAlignment="1" applyProtection="1">
      <alignment horizontal="left" vertical="center" shrinkToFit="1"/>
      <protection locked="0"/>
    </xf>
    <xf numFmtId="0" fontId="27" fillId="3" borderId="29" xfId="0" applyFont="1" applyFill="1" applyBorder="1" applyAlignment="1" applyProtection="1">
      <alignment horizontal="left" vertical="center" shrinkToFit="1"/>
      <protection locked="0"/>
    </xf>
    <xf numFmtId="0" fontId="27" fillId="3" borderId="10" xfId="0" applyFont="1" applyFill="1" applyBorder="1" applyAlignment="1" applyProtection="1">
      <alignment horizontal="left" vertical="center" shrinkToFit="1"/>
      <protection locked="0"/>
    </xf>
    <xf numFmtId="0" fontId="27" fillId="3" borderId="4" xfId="0" applyFont="1" applyFill="1" applyBorder="1" applyAlignment="1" applyProtection="1">
      <alignment horizontal="left" vertical="center" shrinkToFit="1"/>
      <protection locked="0"/>
    </xf>
    <xf numFmtId="0" fontId="27" fillId="3" borderId="69" xfId="0" applyFont="1" applyFill="1" applyBorder="1" applyAlignment="1" applyProtection="1">
      <alignment horizontal="left" vertical="center" shrinkToFit="1"/>
      <protection locked="0"/>
    </xf>
    <xf numFmtId="0" fontId="27" fillId="3" borderId="8" xfId="0" applyFont="1" applyFill="1" applyBorder="1" applyAlignment="1" applyProtection="1">
      <alignment horizontal="left" vertical="center" shrinkToFit="1"/>
      <protection locked="0"/>
    </xf>
    <xf numFmtId="0" fontId="27" fillId="3" borderId="38" xfId="0" applyFont="1" applyFill="1" applyBorder="1" applyAlignment="1" applyProtection="1">
      <alignment horizontal="center" vertical="center" shrinkToFit="1"/>
      <protection locked="0"/>
    </xf>
    <xf numFmtId="0" fontId="7" fillId="3" borderId="7"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8" xfId="0" applyFont="1" applyFill="1" applyBorder="1" applyAlignment="1">
      <alignment horizontal="center" vertical="center"/>
    </xf>
    <xf numFmtId="0" fontId="7" fillId="2" borderId="4" xfId="0" applyFont="1" applyFill="1" applyBorder="1" applyAlignment="1">
      <alignment horizontal="center" vertical="center" textRotation="255"/>
    </xf>
    <xf numFmtId="0" fontId="13" fillId="2" borderId="14"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28" fillId="3" borderId="70" xfId="0" applyFont="1" applyFill="1" applyBorder="1" applyAlignment="1" applyProtection="1">
      <alignment horizontal="center" vertical="center" shrinkToFit="1"/>
      <protection locked="0"/>
    </xf>
    <xf numFmtId="0" fontId="27" fillId="3" borderId="60" xfId="0" applyFont="1" applyFill="1" applyBorder="1" applyAlignment="1" applyProtection="1">
      <alignment horizontal="center" vertical="center" shrinkToFit="1"/>
      <protection locked="0"/>
    </xf>
    <xf numFmtId="0" fontId="27" fillId="3" borderId="78" xfId="0" applyFont="1" applyFill="1" applyBorder="1" applyAlignment="1" applyProtection="1">
      <alignment horizontal="center" vertical="center" shrinkToFit="1"/>
      <protection locked="0"/>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13" fillId="0" borderId="10" xfId="0" applyFont="1" applyBorder="1" applyAlignment="1">
      <alignment horizontal="center" vertical="center"/>
    </xf>
    <xf numFmtId="0" fontId="13" fillId="0" borderId="0" xfId="0" applyFont="1" applyAlignment="1">
      <alignment horizontal="center" vertical="center"/>
    </xf>
    <xf numFmtId="0" fontId="13" fillId="0" borderId="13" xfId="0" applyFont="1" applyBorder="1" applyAlignment="1">
      <alignment horizontal="center" vertical="center"/>
    </xf>
    <xf numFmtId="0" fontId="13" fillId="0" borderId="11" xfId="0" applyFont="1" applyBorder="1" applyAlignment="1">
      <alignment horizontal="center" vertical="center"/>
    </xf>
    <xf numFmtId="0" fontId="13" fillId="0" borderId="14"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0" xfId="0" applyFont="1" applyAlignment="1">
      <alignment horizontal="center" vertical="center" wrapText="1"/>
    </xf>
    <xf numFmtId="0" fontId="13" fillId="0" borderId="4"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8" xfId="0" applyFont="1" applyBorder="1" applyAlignment="1">
      <alignment horizontal="center" vertical="center" wrapText="1"/>
    </xf>
    <xf numFmtId="0" fontId="7" fillId="3" borderId="4" xfId="0" applyFont="1" applyFill="1" applyBorder="1" applyAlignment="1">
      <alignment horizontal="center" vertical="center" textRotation="255"/>
    </xf>
    <xf numFmtId="0" fontId="27" fillId="3" borderId="26" xfId="0" applyFont="1" applyFill="1" applyBorder="1" applyAlignment="1" applyProtection="1">
      <alignment horizontal="center" vertical="center" shrinkToFit="1"/>
      <protection locked="0"/>
    </xf>
    <xf numFmtId="0" fontId="27" fillId="3" borderId="6" xfId="0" applyFont="1" applyFill="1" applyBorder="1" applyAlignment="1" applyProtection="1">
      <alignment horizontal="center" vertical="center" shrinkToFit="1"/>
      <protection locked="0"/>
    </xf>
    <xf numFmtId="0" fontId="27" fillId="3" borderId="7" xfId="0" applyFont="1" applyFill="1" applyBorder="1" applyAlignment="1" applyProtection="1">
      <alignment horizontal="center" vertical="center" shrinkToFit="1"/>
      <protection locked="0"/>
    </xf>
    <xf numFmtId="0" fontId="5" fillId="2" borderId="0" xfId="0" applyFont="1" applyFill="1" applyAlignment="1">
      <alignment horizontal="left" vertical="center"/>
    </xf>
    <xf numFmtId="0" fontId="7" fillId="0" borderId="0" xfId="0" applyFont="1" applyAlignment="1">
      <alignment vertical="center" wrapText="1" shrinkToFit="1"/>
    </xf>
    <xf numFmtId="0" fontId="7" fillId="0" borderId="0" xfId="0" applyFont="1" applyAlignment="1">
      <alignment wrapText="1" shrinkToFit="1"/>
    </xf>
    <xf numFmtId="0" fontId="27" fillId="3" borderId="37" xfId="0" applyFont="1" applyFill="1" applyBorder="1" applyAlignment="1">
      <alignment horizontal="center" vertical="center" shrinkToFit="1"/>
    </xf>
    <xf numFmtId="0" fontId="27" fillId="3" borderId="19" xfId="0" applyFont="1" applyFill="1" applyBorder="1" applyAlignment="1">
      <alignment horizontal="center" vertical="center" shrinkToFit="1"/>
    </xf>
    <xf numFmtId="0" fontId="27" fillId="3" borderId="38" xfId="0" applyFont="1" applyFill="1" applyBorder="1" applyAlignment="1">
      <alignment horizontal="center" vertical="center" shrinkToFit="1"/>
    </xf>
    <xf numFmtId="0" fontId="27" fillId="3" borderId="10" xfId="0" applyFont="1" applyFill="1" applyBorder="1" applyAlignment="1">
      <alignment horizontal="center" vertical="center" shrinkToFit="1"/>
    </xf>
    <xf numFmtId="0" fontId="27" fillId="3" borderId="0" xfId="0" applyFont="1" applyFill="1" applyAlignment="1">
      <alignment horizontal="center" vertical="center" shrinkToFit="1"/>
    </xf>
    <xf numFmtId="0" fontId="27" fillId="3" borderId="16" xfId="0" applyFont="1" applyFill="1" applyBorder="1" applyAlignment="1">
      <alignment horizontal="center" vertical="center" shrinkToFit="1"/>
    </xf>
    <xf numFmtId="0" fontId="27" fillId="3" borderId="69" xfId="0" applyFont="1" applyFill="1" applyBorder="1" applyAlignment="1">
      <alignment horizontal="center" vertical="center" shrinkToFit="1"/>
    </xf>
    <xf numFmtId="0" fontId="27" fillId="3" borderId="5" xfId="0" applyFont="1" applyFill="1" applyBorder="1" applyAlignment="1">
      <alignment horizontal="center" vertical="center" shrinkToFit="1"/>
    </xf>
    <xf numFmtId="0" fontId="27" fillId="3" borderId="17" xfId="0" applyFont="1" applyFill="1" applyBorder="1" applyAlignment="1">
      <alignment horizontal="center" vertical="center" shrinkToFit="1"/>
    </xf>
    <xf numFmtId="0" fontId="9" fillId="2" borderId="0" xfId="0" applyFont="1" applyFill="1" applyAlignment="1">
      <alignment horizontal="left" vertical="center"/>
    </xf>
    <xf numFmtId="0" fontId="7" fillId="2" borderId="0" xfId="0" applyFont="1" applyFill="1" applyAlignment="1">
      <alignment horizontal="left" vertical="center"/>
    </xf>
    <xf numFmtId="0" fontId="7" fillId="0" borderId="0" xfId="0" applyFont="1" applyAlignment="1">
      <alignment horizontal="center"/>
    </xf>
    <xf numFmtId="177" fontId="27" fillId="3" borderId="0" xfId="0" applyNumberFormat="1" applyFont="1" applyFill="1" applyAlignment="1" applyProtection="1">
      <alignment horizontal="left" vertical="center" shrinkToFit="1"/>
      <protection locked="0"/>
    </xf>
    <xf numFmtId="176" fontId="9" fillId="2" borderId="0" xfId="0" quotePrefix="1" applyNumberFormat="1" applyFont="1" applyFill="1" applyAlignment="1">
      <alignment horizontal="left" vertical="center"/>
    </xf>
    <xf numFmtId="176" fontId="9" fillId="2" borderId="0" xfId="0" applyNumberFormat="1" applyFont="1" applyFill="1" applyAlignment="1">
      <alignment horizontal="left" vertical="center"/>
    </xf>
    <xf numFmtId="0" fontId="9" fillId="2" borderId="0" xfId="0" applyFont="1" applyFill="1" applyAlignment="1">
      <alignment horizontal="center" vertical="center"/>
    </xf>
    <xf numFmtId="0" fontId="9" fillId="2" borderId="0" xfId="0" applyFont="1" applyFill="1" applyAlignment="1">
      <alignment vertical="center"/>
    </xf>
    <xf numFmtId="0" fontId="6" fillId="2" borderId="0" xfId="0" applyFont="1" applyFill="1" applyAlignment="1">
      <alignment vertical="center"/>
    </xf>
    <xf numFmtId="0" fontId="7" fillId="0" borderId="0" xfId="0" applyFont="1" applyAlignment="1">
      <alignment vertical="center"/>
    </xf>
    <xf numFmtId="0" fontId="11" fillId="0" borderId="0" xfId="0" applyFont="1" applyAlignment="1">
      <alignment vertical="center"/>
    </xf>
    <xf numFmtId="0" fontId="5" fillId="2" borderId="0" xfId="0" applyFont="1" applyFill="1" applyAlignment="1">
      <alignment horizontal="distributed" vertical="distributed"/>
    </xf>
    <xf numFmtId="0" fontId="17" fillId="0" borderId="27" xfId="0" applyFont="1" applyBorder="1" applyAlignment="1">
      <alignment horizontal="center" vertical="center" wrapText="1"/>
    </xf>
    <xf numFmtId="0" fontId="17" fillId="0" borderId="25"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5" xfId="0" applyFont="1" applyBorder="1" applyAlignment="1">
      <alignment horizontal="center" vertical="center" wrapText="1"/>
    </xf>
    <xf numFmtId="0" fontId="17" fillId="0" borderId="27" xfId="0" applyFont="1" applyBorder="1" applyAlignment="1">
      <alignment horizontal="center" vertical="center"/>
    </xf>
    <xf numFmtId="0" fontId="17" fillId="0" borderId="21" xfId="0" applyFont="1" applyBorder="1" applyAlignment="1">
      <alignment horizontal="center" vertical="center"/>
    </xf>
    <xf numFmtId="0" fontId="17" fillId="0" borderId="25" xfId="0" applyFont="1" applyBorder="1" applyAlignment="1">
      <alignment horizontal="center" vertical="center"/>
    </xf>
    <xf numFmtId="0" fontId="20" fillId="0" borderId="27" xfId="0" applyFont="1" applyBorder="1" applyAlignment="1">
      <alignment horizontal="center" vertical="center" wrapText="1"/>
    </xf>
    <xf numFmtId="0" fontId="20" fillId="0" borderId="25" xfId="0" applyFont="1" applyBorder="1" applyAlignment="1">
      <alignment horizontal="center" vertical="center" wrapText="1"/>
    </xf>
    <xf numFmtId="0" fontId="17" fillId="0" borderId="27" xfId="0" quotePrefix="1" applyFont="1" applyBorder="1" applyAlignment="1">
      <alignment horizontal="center" vertical="center"/>
    </xf>
    <xf numFmtId="0" fontId="17" fillId="0" borderId="25" xfId="0" quotePrefix="1" applyFont="1" applyBorder="1" applyAlignment="1">
      <alignment horizontal="center" vertical="center"/>
    </xf>
    <xf numFmtId="0" fontId="17" fillId="0" borderId="1" xfId="0" applyFont="1" applyBorder="1" applyAlignment="1">
      <alignment horizontal="center" vertical="center"/>
    </xf>
    <xf numFmtId="0" fontId="14" fillId="4" borderId="0" xfId="1" applyFill="1" applyAlignment="1" applyProtection="1">
      <alignment horizontal="center"/>
    </xf>
    <xf numFmtId="0" fontId="24" fillId="0" borderId="49" xfId="0" applyFont="1" applyBorder="1" applyAlignment="1">
      <alignment horizontal="left" vertical="center" indent="1"/>
    </xf>
    <xf numFmtId="0" fontId="24" fillId="0" borderId="42" xfId="0" applyFont="1" applyBorder="1" applyAlignment="1">
      <alignment horizontal="left" vertical="center" indent="1"/>
    </xf>
    <xf numFmtId="0" fontId="24" fillId="0" borderId="14" xfId="0" applyFont="1" applyBorder="1" applyAlignment="1">
      <alignment horizontal="left" vertical="center" indent="1"/>
    </xf>
    <xf numFmtId="0" fontId="24" fillId="0" borderId="2" xfId="0" applyFont="1" applyBorder="1" applyAlignment="1">
      <alignment horizontal="left" vertical="center" indent="1"/>
    </xf>
    <xf numFmtId="0" fontId="17" fillId="0" borderId="26" xfId="0" applyFont="1" applyBorder="1" applyAlignment="1">
      <alignment horizontal="left" vertical="center"/>
    </xf>
    <xf numFmtId="0" fontId="17" fillId="0" borderId="38" xfId="0" applyFont="1" applyBorder="1" applyAlignment="1">
      <alignment horizontal="left" vertical="center"/>
    </xf>
    <xf numFmtId="0" fontId="17" fillId="0" borderId="28" xfId="0" applyFont="1" applyBorder="1" applyAlignment="1">
      <alignment horizontal="left" vertical="center"/>
    </xf>
    <xf numFmtId="0" fontId="17" fillId="0" borderId="18" xfId="0" applyFont="1" applyBorder="1" applyAlignment="1">
      <alignment horizontal="left" vertical="center"/>
    </xf>
    <xf numFmtId="0" fontId="17" fillId="2" borderId="82"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61" xfId="0" applyFont="1" applyFill="1" applyBorder="1" applyAlignment="1">
      <alignment horizontal="center" vertical="center"/>
    </xf>
    <xf numFmtId="0" fontId="17" fillId="0" borderId="20" xfId="0" applyFont="1" applyBorder="1" applyAlignment="1">
      <alignment horizontal="center" vertical="center" wrapText="1"/>
    </xf>
    <xf numFmtId="0" fontId="17" fillId="0" borderId="27" xfId="0" applyFont="1" applyBorder="1" applyAlignment="1">
      <alignment horizontal="left" vertical="center"/>
    </xf>
    <xf numFmtId="0" fontId="17" fillId="0" borderId="25" xfId="0" applyFont="1" applyBorder="1" applyAlignment="1">
      <alignment horizontal="left" vertical="center"/>
    </xf>
    <xf numFmtId="0" fontId="17" fillId="0" borderId="21" xfId="0" applyFont="1" applyBorder="1" applyAlignment="1">
      <alignment horizontal="left" vertical="center"/>
    </xf>
    <xf numFmtId="0" fontId="17" fillId="0" borderId="30" xfId="0" applyFont="1" applyBorder="1" applyAlignment="1">
      <alignment horizontal="left" vertical="center"/>
    </xf>
    <xf numFmtId="0" fontId="17" fillId="0" borderId="20" xfId="0" applyFont="1" applyBorder="1" applyAlignment="1">
      <alignment horizontal="center" vertical="center"/>
    </xf>
    <xf numFmtId="0" fontId="17" fillId="0" borderId="21" xfId="0" quotePrefix="1" applyFont="1" applyBorder="1" applyAlignment="1">
      <alignment horizontal="center" vertical="center"/>
    </xf>
    <xf numFmtId="0" fontId="6" fillId="2" borderId="1" xfId="0" applyFont="1" applyFill="1" applyBorder="1" applyAlignment="1" applyProtection="1">
      <alignment horizontal="center" vertical="center"/>
      <protection hidden="1"/>
    </xf>
    <xf numFmtId="0" fontId="14" fillId="4" borderId="0" xfId="1" applyFill="1" applyAlignment="1" applyProtection="1">
      <alignment horizontal="center" vertical="center"/>
      <protection locked="0"/>
    </xf>
    <xf numFmtId="0" fontId="6" fillId="19" borderId="0" xfId="0" applyFont="1" applyFill="1" applyAlignment="1">
      <alignment vertical="center"/>
    </xf>
    <xf numFmtId="0" fontId="10" fillId="8" borderId="0" xfId="0" applyFont="1" applyFill="1" applyAlignment="1" applyProtection="1">
      <alignment horizontal="center" vertical="center"/>
      <protection hidden="1"/>
    </xf>
    <xf numFmtId="0" fontId="54" fillId="3" borderId="0" xfId="0" applyFont="1" applyFill="1" applyAlignment="1" applyProtection="1">
      <alignment horizontal="center" vertical="top" wrapText="1"/>
      <protection hidden="1"/>
    </xf>
    <xf numFmtId="0" fontId="54" fillId="3" borderId="5" xfId="0" applyFont="1" applyFill="1" applyBorder="1" applyAlignment="1" applyProtection="1">
      <alignment horizontal="center" vertical="top" wrapText="1"/>
      <protection hidden="1"/>
    </xf>
    <xf numFmtId="0" fontId="54" fillId="2" borderId="68" xfId="0" applyFont="1" applyFill="1" applyBorder="1" applyAlignment="1" applyProtection="1">
      <alignment horizontal="center" vertical="center"/>
      <protection hidden="1"/>
    </xf>
    <xf numFmtId="0" fontId="54" fillId="2" borderId="65" xfId="0" applyFont="1" applyFill="1" applyBorder="1" applyAlignment="1" applyProtection="1">
      <alignment horizontal="center" vertical="center"/>
      <protection hidden="1"/>
    </xf>
    <xf numFmtId="0" fontId="54" fillId="2" borderId="55" xfId="0" applyFont="1" applyFill="1" applyBorder="1" applyAlignment="1" applyProtection="1">
      <alignment horizontal="center" vertical="center"/>
      <protection hidden="1"/>
    </xf>
    <xf numFmtId="0" fontId="54" fillId="2" borderId="39" xfId="0" applyFont="1" applyFill="1" applyBorder="1" applyAlignment="1" applyProtection="1">
      <alignment horizontal="center" vertical="center"/>
      <protection hidden="1"/>
    </xf>
    <xf numFmtId="0" fontId="54" fillId="2" borderId="70" xfId="0" applyFont="1" applyFill="1" applyBorder="1" applyAlignment="1" applyProtection="1">
      <alignment horizontal="center" vertical="center"/>
      <protection hidden="1"/>
    </xf>
    <xf numFmtId="0" fontId="54" fillId="2" borderId="71" xfId="0" applyFont="1" applyFill="1" applyBorder="1" applyAlignment="1" applyProtection="1">
      <alignment horizontal="center" vertical="center"/>
      <protection hidden="1"/>
    </xf>
    <xf numFmtId="0" fontId="51" fillId="3" borderId="26" xfId="0" applyFont="1" applyFill="1" applyBorder="1" applyAlignment="1">
      <alignment horizontal="center"/>
    </xf>
    <xf numFmtId="0" fontId="51" fillId="3" borderId="19" xfId="0" applyFont="1" applyFill="1" applyBorder="1" applyAlignment="1">
      <alignment horizontal="center"/>
    </xf>
    <xf numFmtId="0" fontId="51" fillId="3" borderId="38" xfId="0" applyFont="1" applyFill="1" applyBorder="1" applyAlignment="1">
      <alignment horizontal="center"/>
    </xf>
    <xf numFmtId="0" fontId="51" fillId="3" borderId="6" xfId="0" applyFont="1" applyFill="1" applyBorder="1" applyAlignment="1">
      <alignment horizontal="center"/>
    </xf>
    <xf numFmtId="0" fontId="51" fillId="3" borderId="0" xfId="0" applyFont="1" applyFill="1" applyAlignment="1">
      <alignment horizontal="center"/>
    </xf>
    <xf numFmtId="0" fontId="51" fillId="3" borderId="16" xfId="0" applyFont="1" applyFill="1" applyBorder="1" applyAlignment="1">
      <alignment horizontal="center"/>
    </xf>
    <xf numFmtId="0" fontId="51" fillId="3" borderId="57" xfId="0" applyFont="1" applyFill="1" applyBorder="1" applyAlignment="1" applyProtection="1">
      <alignment horizontal="center"/>
      <protection hidden="1"/>
    </xf>
    <xf numFmtId="0" fontId="51" fillId="3" borderId="54" xfId="0" applyFont="1" applyFill="1" applyBorder="1" applyAlignment="1" applyProtection="1">
      <alignment horizontal="center"/>
      <protection hidden="1"/>
    </xf>
    <xf numFmtId="0" fontId="53" fillId="3" borderId="9" xfId="0" applyFont="1" applyFill="1" applyBorder="1" applyAlignment="1" applyProtection="1">
      <alignment horizontal="left" vertical="top" wrapText="1"/>
      <protection hidden="1"/>
    </xf>
    <xf numFmtId="0" fontId="53" fillId="3" borderId="2" xfId="0" applyFont="1" applyFill="1" applyBorder="1" applyAlignment="1" applyProtection="1">
      <alignment horizontal="left" vertical="top" wrapText="1"/>
      <protection hidden="1"/>
    </xf>
    <xf numFmtId="0" fontId="53" fillId="3" borderId="3" xfId="0" applyFont="1" applyFill="1" applyBorder="1" applyAlignment="1" applyProtection="1">
      <alignment horizontal="left" vertical="top" wrapText="1"/>
      <protection hidden="1"/>
    </xf>
    <xf numFmtId="0" fontId="53" fillId="3" borderId="10" xfId="0" applyFont="1" applyFill="1" applyBorder="1" applyAlignment="1" applyProtection="1">
      <alignment horizontal="left" vertical="top" wrapText="1"/>
      <protection hidden="1"/>
    </xf>
    <xf numFmtId="0" fontId="53" fillId="3" borderId="0" xfId="0" applyFont="1" applyFill="1" applyAlignment="1" applyProtection="1">
      <alignment horizontal="left" vertical="top" wrapText="1"/>
      <protection hidden="1"/>
    </xf>
    <xf numFmtId="0" fontId="53" fillId="3" borderId="4" xfId="0" applyFont="1" applyFill="1" applyBorder="1" applyAlignment="1" applyProtection="1">
      <alignment horizontal="left" vertical="top" wrapText="1"/>
      <protection hidden="1"/>
    </xf>
    <xf numFmtId="0" fontId="51" fillId="3" borderId="55" xfId="0" applyFont="1" applyFill="1" applyBorder="1" applyAlignment="1" applyProtection="1">
      <alignment horizontal="center"/>
      <protection hidden="1"/>
    </xf>
    <xf numFmtId="0" fontId="51" fillId="3" borderId="82" xfId="0" applyFont="1" applyFill="1" applyBorder="1" applyAlignment="1" applyProtection="1">
      <alignment horizontal="center"/>
      <protection hidden="1"/>
    </xf>
    <xf numFmtId="0" fontId="51" fillId="3" borderId="39" xfId="0" applyFont="1" applyFill="1" applyBorder="1" applyAlignment="1" applyProtection="1">
      <alignment horizontal="center"/>
      <protection hidden="1"/>
    </xf>
    <xf numFmtId="0" fontId="51" fillId="3" borderId="37" xfId="0" applyFont="1" applyFill="1" applyBorder="1" applyAlignment="1">
      <alignment horizontal="center"/>
    </xf>
    <xf numFmtId="0" fontId="51" fillId="3" borderId="10" xfId="0" applyFont="1" applyFill="1" applyBorder="1" applyAlignment="1">
      <alignment horizontal="center"/>
    </xf>
    <xf numFmtId="0" fontId="51" fillId="3" borderId="29" xfId="0" applyFont="1" applyFill="1" applyBorder="1" applyAlignment="1">
      <alignment horizontal="center"/>
    </xf>
    <xf numFmtId="0" fontId="51" fillId="3" borderId="4" xfId="0" applyFont="1" applyFill="1" applyBorder="1" applyAlignment="1">
      <alignment horizontal="center"/>
    </xf>
    <xf numFmtId="0" fontId="51" fillId="3" borderId="86" xfId="0" applyFont="1" applyFill="1" applyBorder="1" applyAlignment="1" applyProtection="1">
      <alignment horizontal="center"/>
      <protection hidden="1"/>
    </xf>
    <xf numFmtId="0" fontId="51" fillId="3" borderId="91" xfId="0" applyFont="1" applyFill="1" applyBorder="1" applyAlignment="1" applyProtection="1">
      <alignment horizontal="center"/>
      <protection hidden="1"/>
    </xf>
    <xf numFmtId="0" fontId="32" fillId="3" borderId="14" xfId="0" applyFont="1" applyFill="1" applyBorder="1" applyAlignment="1">
      <alignment horizontal="center" vertical="center"/>
    </xf>
    <xf numFmtId="0" fontId="32" fillId="3" borderId="2" xfId="0" applyFont="1" applyFill="1" applyBorder="1" applyAlignment="1">
      <alignment horizontal="center" vertical="center"/>
    </xf>
    <xf numFmtId="0" fontId="32" fillId="3" borderId="3" xfId="0" applyFont="1" applyFill="1" applyBorder="1" applyAlignment="1">
      <alignment horizontal="center" vertical="center"/>
    </xf>
    <xf numFmtId="0" fontId="32" fillId="3" borderId="6" xfId="0" applyFont="1" applyFill="1" applyBorder="1" applyAlignment="1">
      <alignment horizontal="center" vertical="center"/>
    </xf>
    <xf numFmtId="0" fontId="32" fillId="3" borderId="0" xfId="0" applyFont="1" applyFill="1" applyAlignment="1">
      <alignment horizontal="center" vertical="center"/>
    </xf>
    <xf numFmtId="0" fontId="32" fillId="3" borderId="4" xfId="0" applyFont="1" applyFill="1" applyBorder="1" applyAlignment="1">
      <alignment horizontal="center" vertical="center"/>
    </xf>
    <xf numFmtId="0" fontId="32" fillId="3" borderId="28" xfId="0" applyFont="1" applyFill="1" applyBorder="1" applyAlignment="1">
      <alignment horizontal="center" vertical="center"/>
    </xf>
    <xf numFmtId="0" fontId="32" fillId="3" borderId="11" xfId="0" applyFont="1" applyFill="1" applyBorder="1" applyAlignment="1">
      <alignment horizontal="center" vertical="center"/>
    </xf>
    <xf numFmtId="0" fontId="32" fillId="3" borderId="12" xfId="0" applyFont="1" applyFill="1" applyBorder="1" applyAlignment="1">
      <alignment horizontal="center" vertical="center"/>
    </xf>
    <xf numFmtId="0" fontId="52" fillId="3" borderId="93" xfId="0" applyFont="1" applyFill="1" applyBorder="1" applyAlignment="1" applyProtection="1">
      <alignment horizontal="center" vertical="center"/>
      <protection hidden="1"/>
    </xf>
    <xf numFmtId="0" fontId="52" fillId="3" borderId="94" xfId="0" applyFont="1" applyFill="1" applyBorder="1" applyAlignment="1" applyProtection="1">
      <alignment horizontal="center" vertical="center"/>
      <protection hidden="1"/>
    </xf>
    <xf numFmtId="0" fontId="52" fillId="3" borderId="22" xfId="0" applyFont="1" applyFill="1" applyBorder="1" applyAlignment="1" applyProtection="1">
      <alignment horizontal="center" vertical="center"/>
      <protection hidden="1"/>
    </xf>
    <xf numFmtId="0" fontId="52" fillId="3" borderId="52" xfId="0" applyFont="1" applyFill="1" applyBorder="1" applyAlignment="1" applyProtection="1">
      <alignment horizontal="center" vertical="center"/>
      <protection hidden="1"/>
    </xf>
    <xf numFmtId="0" fontId="52" fillId="3" borderId="97" xfId="0" applyFont="1" applyFill="1" applyBorder="1" applyAlignment="1" applyProtection="1">
      <alignment horizontal="center" vertical="center"/>
      <protection hidden="1"/>
    </xf>
    <xf numFmtId="0" fontId="52" fillId="3" borderId="24" xfId="0" applyFont="1" applyFill="1" applyBorder="1" applyAlignment="1" applyProtection="1">
      <alignment horizontal="center" vertical="center"/>
      <protection hidden="1"/>
    </xf>
    <xf numFmtId="0" fontId="4" fillId="2" borderId="38" xfId="0" applyFont="1" applyFill="1" applyBorder="1" applyAlignment="1">
      <alignment horizontal="center" vertical="center"/>
    </xf>
    <xf numFmtId="0" fontId="4" fillId="2" borderId="54"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55"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86"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90" xfId="0" applyFont="1" applyFill="1" applyBorder="1" applyAlignment="1">
      <alignment horizontal="center" vertical="center"/>
    </xf>
    <xf numFmtId="0" fontId="4" fillId="2" borderId="66" xfId="0" applyFont="1" applyFill="1" applyBorder="1" applyAlignment="1">
      <alignment horizontal="center" vertical="center"/>
    </xf>
    <xf numFmtId="0" fontId="4" fillId="2" borderId="87" xfId="0" applyFont="1" applyFill="1" applyBorder="1" applyAlignment="1">
      <alignment horizontal="center" vertical="center"/>
    </xf>
    <xf numFmtId="0" fontId="4" fillId="2" borderId="63" xfId="0" applyFont="1" applyFill="1" applyBorder="1" applyAlignment="1">
      <alignment horizontal="center" vertical="center"/>
    </xf>
    <xf numFmtId="0" fontId="4" fillId="2" borderId="82"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71" xfId="0" applyFont="1" applyFill="1" applyBorder="1" applyAlignment="1">
      <alignment horizontal="center" vertical="center"/>
    </xf>
    <xf numFmtId="0" fontId="27" fillId="3" borderId="68" xfId="0" applyFont="1" applyFill="1" applyBorder="1" applyAlignment="1">
      <alignment horizontal="center" vertical="center"/>
    </xf>
    <xf numFmtId="0" fontId="27" fillId="3" borderId="55" xfId="0" applyFont="1" applyFill="1" applyBorder="1" applyAlignment="1">
      <alignment horizontal="center" vertical="center"/>
    </xf>
    <xf numFmtId="0" fontId="27" fillId="3" borderId="65" xfId="0" applyFont="1" applyFill="1" applyBorder="1" applyAlignment="1">
      <alignment horizontal="center" vertical="center"/>
    </xf>
    <xf numFmtId="0" fontId="27" fillId="3" borderId="39" xfId="0" applyFont="1" applyFill="1" applyBorder="1" applyAlignment="1">
      <alignment horizontal="center" vertical="center"/>
    </xf>
    <xf numFmtId="0" fontId="27" fillId="3" borderId="70" xfId="0" applyFont="1" applyFill="1" applyBorder="1" applyAlignment="1">
      <alignment horizontal="center" vertical="center"/>
    </xf>
    <xf numFmtId="0" fontId="27" fillId="3" borderId="71" xfId="0" applyFont="1" applyFill="1" applyBorder="1" applyAlignment="1">
      <alignment horizontal="center" vertical="center"/>
    </xf>
    <xf numFmtId="0" fontId="32" fillId="3" borderId="84" xfId="0" applyFont="1" applyFill="1" applyBorder="1" applyAlignment="1">
      <alignment horizontal="center" vertical="center"/>
    </xf>
    <xf numFmtId="0" fontId="32" fillId="3" borderId="89" xfId="0" applyFont="1" applyFill="1" applyBorder="1" applyAlignment="1">
      <alignment horizontal="center" vertical="center"/>
    </xf>
    <xf numFmtId="0" fontId="32" fillId="3" borderId="57" xfId="0" applyFont="1" applyFill="1" applyBorder="1" applyAlignment="1">
      <alignment horizontal="center" vertical="center"/>
    </xf>
    <xf numFmtId="0" fontId="32" fillId="3" borderId="90" xfId="0" applyFont="1" applyFill="1" applyBorder="1" applyAlignment="1">
      <alignment horizontal="center" vertical="center"/>
    </xf>
    <xf numFmtId="0" fontId="32" fillId="3" borderId="87" xfId="0" applyFont="1" applyFill="1" applyBorder="1" applyAlignment="1">
      <alignment horizontal="center" vertical="center"/>
    </xf>
    <xf numFmtId="0" fontId="32" fillId="3" borderId="63" xfId="0" applyFont="1" applyFill="1" applyBorder="1" applyAlignment="1">
      <alignment horizontal="center" vertical="center"/>
    </xf>
    <xf numFmtId="0" fontId="27" fillId="3" borderId="1" xfId="0" applyFont="1" applyFill="1" applyBorder="1" applyAlignment="1">
      <alignment horizontal="center" vertical="center"/>
    </xf>
    <xf numFmtId="0" fontId="33" fillId="3" borderId="72" xfId="0" applyFont="1" applyFill="1" applyBorder="1" applyAlignment="1">
      <alignment horizontal="center" vertical="center"/>
    </xf>
    <xf numFmtId="0" fontId="33" fillId="3" borderId="73" xfId="0" applyFont="1" applyFill="1" applyBorder="1" applyAlignment="1">
      <alignment horizontal="center" vertical="center"/>
    </xf>
    <xf numFmtId="0" fontId="33" fillId="3" borderId="74" xfId="0" applyFont="1" applyFill="1" applyBorder="1" applyAlignment="1">
      <alignment horizontal="center" vertical="center"/>
    </xf>
    <xf numFmtId="0" fontId="33" fillId="3" borderId="75" xfId="0" applyFont="1" applyFill="1" applyBorder="1" applyAlignment="1">
      <alignment horizontal="center" vertical="center"/>
    </xf>
    <xf numFmtId="0" fontId="33" fillId="3" borderId="76" xfId="0" applyFont="1" applyFill="1" applyBorder="1" applyAlignment="1">
      <alignment horizontal="center" vertical="center"/>
    </xf>
    <xf numFmtId="0" fontId="33" fillId="3" borderId="77" xfId="0" applyFont="1" applyFill="1" applyBorder="1" applyAlignment="1">
      <alignment horizontal="center" vertical="center"/>
    </xf>
    <xf numFmtId="0" fontId="33" fillId="3" borderId="79" xfId="0" applyFont="1" applyFill="1" applyBorder="1" applyAlignment="1">
      <alignment horizontal="center" vertical="center"/>
    </xf>
    <xf numFmtId="0" fontId="33" fillId="3" borderId="80" xfId="0" applyFont="1" applyFill="1" applyBorder="1" applyAlignment="1">
      <alignment horizontal="center" vertical="center"/>
    </xf>
    <xf numFmtId="0" fontId="33" fillId="3" borderId="81" xfId="0" applyFont="1" applyFill="1" applyBorder="1" applyAlignment="1">
      <alignment horizontal="center" vertical="center"/>
    </xf>
    <xf numFmtId="0" fontId="32" fillId="3" borderId="68" xfId="0" applyFont="1" applyFill="1" applyBorder="1" applyAlignment="1">
      <alignment horizontal="center" vertical="center"/>
    </xf>
    <xf numFmtId="0" fontId="32" fillId="3" borderId="9" xfId="0" applyFont="1" applyFill="1" applyBorder="1" applyAlignment="1">
      <alignment horizontal="center" vertical="center"/>
    </xf>
    <xf numFmtId="0" fontId="32" fillId="3" borderId="55" xfId="0" applyFont="1" applyFill="1" applyBorder="1" applyAlignment="1">
      <alignment horizontal="center" vertical="center"/>
    </xf>
    <xf numFmtId="0" fontId="32" fillId="3" borderId="10" xfId="0" applyFont="1" applyFill="1" applyBorder="1" applyAlignment="1">
      <alignment horizontal="center" vertical="center"/>
    </xf>
    <xf numFmtId="0" fontId="32" fillId="3" borderId="70" xfId="0" applyFont="1" applyFill="1" applyBorder="1" applyAlignment="1">
      <alignment horizontal="center" vertical="center"/>
    </xf>
    <xf numFmtId="0" fontId="32" fillId="3" borderId="69" xfId="0" applyFont="1" applyFill="1" applyBorder="1" applyAlignment="1">
      <alignment horizontal="center" vertical="center"/>
    </xf>
    <xf numFmtId="0" fontId="32" fillId="3" borderId="79" xfId="0" applyFont="1" applyFill="1" applyBorder="1" applyAlignment="1">
      <alignment horizontal="center" vertical="center"/>
    </xf>
    <xf numFmtId="0" fontId="32" fillId="3" borderId="80" xfId="0" applyFont="1" applyFill="1" applyBorder="1" applyAlignment="1">
      <alignment horizontal="center" vertical="center"/>
    </xf>
    <xf numFmtId="0" fontId="32" fillId="3" borderId="81" xfId="0" applyFont="1" applyFill="1" applyBorder="1" applyAlignment="1">
      <alignment horizontal="center" vertical="center"/>
    </xf>
    <xf numFmtId="0" fontId="28" fillId="3" borderId="38" xfId="0" applyFont="1" applyFill="1" applyBorder="1" applyAlignment="1">
      <alignment horizontal="center" vertical="center"/>
    </xf>
    <xf numFmtId="0" fontId="28" fillId="3" borderId="54" xfId="0" applyFont="1" applyFill="1" applyBorder="1" applyAlignment="1">
      <alignment horizontal="center" vertical="center"/>
    </xf>
    <xf numFmtId="0" fontId="28" fillId="3" borderId="16" xfId="0" applyFont="1" applyFill="1" applyBorder="1" applyAlignment="1">
      <alignment horizontal="center" vertical="center"/>
    </xf>
    <xf numFmtId="0" fontId="28" fillId="3" borderId="55" xfId="0" applyFont="1" applyFill="1" applyBorder="1" applyAlignment="1">
      <alignment horizontal="center" vertical="center"/>
    </xf>
    <xf numFmtId="0" fontId="28" fillId="3" borderId="37" xfId="0" applyFont="1" applyFill="1" applyBorder="1" applyAlignment="1">
      <alignment horizontal="center" vertical="center"/>
    </xf>
    <xf numFmtId="0" fontId="28" fillId="3" borderId="10" xfId="0" applyFont="1" applyFill="1" applyBorder="1" applyAlignment="1">
      <alignment horizontal="center" vertical="center"/>
    </xf>
    <xf numFmtId="0" fontId="32" fillId="3" borderId="15" xfId="0" applyFont="1" applyFill="1" applyBorder="1" applyAlignment="1">
      <alignment horizontal="center" vertical="center"/>
    </xf>
    <xf numFmtId="0" fontId="32" fillId="3" borderId="65" xfId="0" applyFont="1" applyFill="1" applyBorder="1" applyAlignment="1">
      <alignment horizontal="center" vertical="center"/>
    </xf>
    <xf numFmtId="0" fontId="32" fillId="3" borderId="16" xfId="0" applyFont="1" applyFill="1" applyBorder="1" applyAlignment="1">
      <alignment horizontal="center" vertical="center"/>
    </xf>
    <xf numFmtId="0" fontId="32" fillId="3" borderId="39" xfId="0" applyFont="1" applyFill="1" applyBorder="1" applyAlignment="1">
      <alignment horizontal="center" vertical="center"/>
    </xf>
    <xf numFmtId="0" fontId="32" fillId="3" borderId="17" xfId="0" applyFont="1" applyFill="1" applyBorder="1" applyAlignment="1">
      <alignment horizontal="center" vertical="center"/>
    </xf>
    <xf numFmtId="0" fontId="32" fillId="3" borderId="71" xfId="0" applyFont="1" applyFill="1" applyBorder="1" applyAlignment="1">
      <alignment horizontal="center" vertical="center"/>
    </xf>
    <xf numFmtId="0" fontId="32" fillId="3" borderId="83" xfId="0" applyFont="1" applyFill="1" applyBorder="1" applyAlignment="1">
      <alignment horizontal="center" vertical="center"/>
    </xf>
    <xf numFmtId="0" fontId="32" fillId="3" borderId="86" xfId="0" applyFont="1" applyFill="1" applyBorder="1" applyAlignment="1">
      <alignment horizontal="center" vertical="center"/>
    </xf>
    <xf numFmtId="0" fontId="32" fillId="3" borderId="66" xfId="0" applyFont="1" applyFill="1" applyBorder="1" applyAlignment="1">
      <alignment horizontal="center" vertical="center"/>
    </xf>
    <xf numFmtId="0" fontId="32" fillId="3" borderId="72" xfId="0" applyFont="1" applyFill="1" applyBorder="1" applyAlignment="1">
      <alignment horizontal="center" vertical="center"/>
    </xf>
    <xf numFmtId="0" fontId="32" fillId="3" borderId="74" xfId="0" applyFont="1" applyFill="1" applyBorder="1" applyAlignment="1">
      <alignment horizontal="center" vertical="center"/>
    </xf>
    <xf numFmtId="0" fontId="32" fillId="3" borderId="76" xfId="0" applyFont="1" applyFill="1" applyBorder="1" applyAlignment="1">
      <alignment horizontal="center" vertical="center"/>
    </xf>
    <xf numFmtId="0" fontId="27" fillId="3" borderId="67" xfId="0" applyFont="1" applyFill="1" applyBorder="1" applyAlignment="1">
      <alignment horizontal="center" vertical="center"/>
    </xf>
    <xf numFmtId="0" fontId="27" fillId="3" borderId="60" xfId="0" applyFont="1" applyFill="1" applyBorder="1" applyAlignment="1">
      <alignment horizontal="center" vertical="center"/>
    </xf>
    <xf numFmtId="0" fontId="27" fillId="3" borderId="78" xfId="0" applyFont="1" applyFill="1" applyBorder="1" applyAlignment="1">
      <alignment horizontal="center" vertical="center"/>
    </xf>
    <xf numFmtId="0" fontId="27" fillId="3" borderId="72" xfId="0" applyFont="1" applyFill="1" applyBorder="1" applyAlignment="1">
      <alignment horizontal="center" vertical="center"/>
    </xf>
    <xf numFmtId="0" fontId="27" fillId="3" borderId="73" xfId="0" applyFont="1" applyFill="1" applyBorder="1" applyAlignment="1">
      <alignment horizontal="center" vertical="center"/>
    </xf>
    <xf numFmtId="0" fontId="27" fillId="3" borderId="74" xfId="0" applyFont="1" applyFill="1" applyBorder="1" applyAlignment="1">
      <alignment horizontal="center" vertical="center"/>
    </xf>
    <xf numFmtId="0" fontId="27" fillId="3" borderId="75" xfId="0" applyFont="1" applyFill="1" applyBorder="1" applyAlignment="1">
      <alignment horizontal="center" vertical="center"/>
    </xf>
    <xf numFmtId="0" fontId="27" fillId="3" borderId="76" xfId="0" applyFont="1" applyFill="1" applyBorder="1" applyAlignment="1">
      <alignment horizontal="center" vertical="center"/>
    </xf>
    <xf numFmtId="0" fontId="27" fillId="3" borderId="77" xfId="0" applyFont="1" applyFill="1" applyBorder="1" applyAlignment="1">
      <alignment horizontal="center" vertic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27" fillId="3" borderId="15" xfId="0" applyFont="1" applyFill="1" applyBorder="1" applyAlignment="1">
      <alignment horizontal="center" vertical="center"/>
    </xf>
    <xf numFmtId="0" fontId="27" fillId="3" borderId="16" xfId="0" applyFont="1" applyFill="1" applyBorder="1" applyAlignment="1">
      <alignment horizontal="center" vertical="center"/>
    </xf>
    <xf numFmtId="0" fontId="32" fillId="3" borderId="67" xfId="0" applyFont="1" applyFill="1" applyBorder="1" applyAlignment="1">
      <alignment horizontal="center" vertical="center" shrinkToFit="1"/>
    </xf>
    <xf numFmtId="0" fontId="32" fillId="3" borderId="68" xfId="0" applyFont="1" applyFill="1" applyBorder="1" applyAlignment="1">
      <alignment horizontal="center" vertical="center" shrinkToFit="1"/>
    </xf>
    <xf numFmtId="0" fontId="32" fillId="3" borderId="9" xfId="0" applyFont="1" applyFill="1" applyBorder="1" applyAlignment="1">
      <alignment horizontal="center" vertical="center" shrinkToFit="1"/>
    </xf>
    <xf numFmtId="0" fontId="32" fillId="3" borderId="16" xfId="0" applyFont="1" applyFill="1" applyBorder="1" applyAlignment="1">
      <alignment horizontal="center" vertical="center" shrinkToFit="1"/>
    </xf>
    <xf numFmtId="0" fontId="32" fillId="3" borderId="55" xfId="0" applyFont="1" applyFill="1" applyBorder="1" applyAlignment="1">
      <alignment horizontal="center" vertical="center" shrinkToFit="1"/>
    </xf>
    <xf numFmtId="0" fontId="32" fillId="3" borderId="10" xfId="0" applyFont="1" applyFill="1" applyBorder="1" applyAlignment="1">
      <alignment horizontal="center" vertical="center" shrinkToFit="1"/>
    </xf>
    <xf numFmtId="0" fontId="32" fillId="3" borderId="18" xfId="0" applyFont="1" applyFill="1" applyBorder="1" applyAlignment="1">
      <alignment horizontal="center" vertical="center" shrinkToFit="1"/>
    </xf>
    <xf numFmtId="0" fontId="32" fillId="3" borderId="56" xfId="0" applyFont="1" applyFill="1" applyBorder="1" applyAlignment="1">
      <alignment horizontal="center" vertical="center" shrinkToFit="1"/>
    </xf>
    <xf numFmtId="0" fontId="32" fillId="3" borderId="13" xfId="0" applyFont="1" applyFill="1" applyBorder="1" applyAlignment="1">
      <alignment horizontal="center" vertical="center" shrinkToFit="1"/>
    </xf>
    <xf numFmtId="0" fontId="28" fillId="3" borderId="70" xfId="0" applyFont="1" applyFill="1" applyBorder="1" applyAlignment="1">
      <alignment horizontal="center" vertical="center"/>
    </xf>
    <xf numFmtId="0" fontId="27" fillId="3" borderId="26" xfId="0" applyFont="1" applyFill="1" applyBorder="1" applyAlignment="1">
      <alignment horizontal="center" vertical="center"/>
    </xf>
    <xf numFmtId="0" fontId="27" fillId="3" borderId="19" xfId="0" applyFont="1" applyFill="1" applyBorder="1" applyAlignment="1">
      <alignment horizontal="center" vertical="center"/>
    </xf>
    <xf numFmtId="0" fontId="27" fillId="3" borderId="38" xfId="0" applyFont="1" applyFill="1" applyBorder="1" applyAlignment="1">
      <alignment horizontal="center" vertical="center"/>
    </xf>
    <xf numFmtId="0" fontId="27" fillId="3" borderId="6" xfId="0" applyFont="1" applyFill="1" applyBorder="1" applyAlignment="1">
      <alignment horizontal="center" vertical="center"/>
    </xf>
    <xf numFmtId="0" fontId="27" fillId="3" borderId="0" xfId="0" applyFont="1" applyFill="1" applyAlignment="1">
      <alignment horizontal="center" vertical="center"/>
    </xf>
    <xf numFmtId="0" fontId="27" fillId="3" borderId="7" xfId="0" applyFont="1" applyFill="1" applyBorder="1" applyAlignment="1">
      <alignment horizontal="center" vertical="center"/>
    </xf>
    <xf numFmtId="0" fontId="27" fillId="3" borderId="5" xfId="0" applyFont="1" applyFill="1" applyBorder="1" applyAlignment="1">
      <alignment horizontal="center" vertical="center"/>
    </xf>
    <xf numFmtId="0" fontId="27" fillId="3" borderId="17" xfId="0" applyFont="1" applyFill="1" applyBorder="1" applyAlignment="1">
      <alignment horizontal="center" vertical="center"/>
    </xf>
    <xf numFmtId="0" fontId="27" fillId="3" borderId="37" xfId="0" applyFont="1" applyFill="1" applyBorder="1" applyAlignment="1">
      <alignment horizontal="center" vertical="center"/>
    </xf>
    <xf numFmtId="0" fontId="27" fillId="3" borderId="10" xfId="0" applyFont="1" applyFill="1" applyBorder="1" applyAlignment="1">
      <alignment horizontal="center" vertical="center"/>
    </xf>
    <xf numFmtId="0" fontId="27" fillId="3" borderId="69" xfId="0" applyFont="1" applyFill="1" applyBorder="1" applyAlignment="1">
      <alignment horizontal="center" vertical="center"/>
    </xf>
    <xf numFmtId="0" fontId="27" fillId="3" borderId="79" xfId="0" applyFont="1" applyFill="1" applyBorder="1" applyAlignment="1">
      <alignment horizontal="center" vertical="center"/>
    </xf>
    <xf numFmtId="0" fontId="27" fillId="3" borderId="80" xfId="0" applyFont="1" applyFill="1" applyBorder="1" applyAlignment="1">
      <alignment horizontal="center" vertical="center"/>
    </xf>
    <xf numFmtId="0" fontId="27" fillId="3" borderId="81" xfId="0" applyFont="1" applyFill="1" applyBorder="1" applyAlignment="1">
      <alignment horizontal="center" vertical="center"/>
    </xf>
    <xf numFmtId="0" fontId="27" fillId="3" borderId="9" xfId="0" applyFont="1" applyFill="1" applyBorder="1" applyAlignment="1">
      <alignment horizontal="center" vertical="center"/>
    </xf>
    <xf numFmtId="0" fontId="32" fillId="3" borderId="73" xfId="0" applyFont="1" applyFill="1" applyBorder="1" applyAlignment="1">
      <alignment horizontal="center" vertical="center"/>
    </xf>
    <xf numFmtId="0" fontId="32" fillId="3" borderId="75" xfId="0" applyFont="1" applyFill="1" applyBorder="1" applyAlignment="1">
      <alignment horizontal="center" vertical="center"/>
    </xf>
    <xf numFmtId="0" fontId="32" fillId="3" borderId="77" xfId="0" applyFont="1" applyFill="1" applyBorder="1" applyAlignment="1">
      <alignment horizontal="center" vertical="center"/>
    </xf>
    <xf numFmtId="0" fontId="27" fillId="3" borderId="29" xfId="0" applyFont="1" applyFill="1" applyBorder="1" applyAlignment="1">
      <alignment horizontal="center" vertical="center"/>
    </xf>
    <xf numFmtId="0" fontId="27" fillId="3" borderId="4" xfId="0" applyFont="1" applyFill="1" applyBorder="1" applyAlignment="1">
      <alignment horizontal="center" vertical="center"/>
    </xf>
    <xf numFmtId="0" fontId="27" fillId="3" borderId="8" xfId="0" applyFont="1" applyFill="1" applyBorder="1" applyAlignment="1">
      <alignment horizontal="center" vertical="center"/>
    </xf>
    <xf numFmtId="0" fontId="27" fillId="3" borderId="26" xfId="0" applyFont="1" applyFill="1" applyBorder="1" applyAlignment="1">
      <alignment horizontal="left" vertical="center" wrapText="1" indent="1"/>
    </xf>
    <xf numFmtId="0" fontId="27" fillId="3" borderId="19" xfId="0" applyFont="1" applyFill="1" applyBorder="1" applyAlignment="1">
      <alignment horizontal="left" vertical="center" wrapText="1" indent="1"/>
    </xf>
    <xf numFmtId="0" fontId="27" fillId="3" borderId="38" xfId="0" applyFont="1" applyFill="1" applyBorder="1" applyAlignment="1">
      <alignment horizontal="left" vertical="center" wrapText="1" indent="1"/>
    </xf>
    <xf numFmtId="0" fontId="27" fillId="3" borderId="6" xfId="0" applyFont="1" applyFill="1" applyBorder="1" applyAlignment="1">
      <alignment horizontal="left" vertical="center" wrapText="1" indent="1"/>
    </xf>
    <xf numFmtId="0" fontId="27" fillId="3" borderId="0" xfId="0" applyFont="1" applyFill="1" applyAlignment="1">
      <alignment horizontal="left" vertical="center" wrapText="1" indent="1"/>
    </xf>
    <xf numFmtId="0" fontId="27" fillId="3" borderId="16" xfId="0" applyFont="1" applyFill="1" applyBorder="1" applyAlignment="1">
      <alignment horizontal="left" vertical="center" wrapText="1" indent="1"/>
    </xf>
    <xf numFmtId="0" fontId="27" fillId="3" borderId="7" xfId="0" applyFont="1" applyFill="1" applyBorder="1" applyAlignment="1">
      <alignment horizontal="left" vertical="center" wrapText="1" indent="1"/>
    </xf>
    <xf numFmtId="0" fontId="27" fillId="3" borderId="5" xfId="0" applyFont="1" applyFill="1" applyBorder="1" applyAlignment="1">
      <alignment horizontal="left" vertical="center" wrapText="1" indent="1"/>
    </xf>
    <xf numFmtId="0" fontId="27" fillId="3" borderId="17" xfId="0" applyFont="1" applyFill="1" applyBorder="1" applyAlignment="1">
      <alignment horizontal="left" vertical="center" wrapText="1" indent="1"/>
    </xf>
    <xf numFmtId="0" fontId="27" fillId="3" borderId="37" xfId="0" applyFont="1" applyFill="1" applyBorder="1" applyAlignment="1">
      <alignment horizontal="left" vertical="center" wrapText="1" indent="1"/>
    </xf>
    <xf numFmtId="0" fontId="27" fillId="3" borderId="29" xfId="0" applyFont="1" applyFill="1" applyBorder="1" applyAlignment="1">
      <alignment horizontal="left" vertical="center" wrapText="1" indent="1"/>
    </xf>
    <xf numFmtId="0" fontId="27" fillId="3" borderId="10" xfId="0" applyFont="1" applyFill="1" applyBorder="1" applyAlignment="1">
      <alignment horizontal="left" vertical="center" wrapText="1" indent="1"/>
    </xf>
    <xf numFmtId="0" fontId="27" fillId="3" borderId="4" xfId="0" applyFont="1" applyFill="1" applyBorder="1" applyAlignment="1">
      <alignment horizontal="left" vertical="center" wrapText="1" indent="1"/>
    </xf>
    <xf numFmtId="0" fontId="27" fillId="3" borderId="69" xfId="0" applyFont="1" applyFill="1" applyBorder="1" applyAlignment="1">
      <alignment horizontal="left" vertical="center" wrapText="1" indent="1"/>
    </xf>
    <xf numFmtId="0" fontId="27" fillId="3" borderId="8" xfId="0" applyFont="1" applyFill="1" applyBorder="1" applyAlignment="1">
      <alignment horizontal="left" vertical="center" wrapText="1" indent="1"/>
    </xf>
    <xf numFmtId="49" fontId="54" fillId="8" borderId="0" xfId="0" applyNumberFormat="1" applyFont="1" applyFill="1" applyAlignment="1" applyProtection="1">
      <alignment horizontal="center" vertical="center" shrinkToFit="1"/>
      <protection hidden="1"/>
    </xf>
    <xf numFmtId="49" fontId="54" fillId="8" borderId="11" xfId="0" applyNumberFormat="1" applyFont="1" applyFill="1" applyBorder="1" applyAlignment="1" applyProtection="1">
      <alignment horizontal="center" vertical="center" shrinkToFit="1"/>
      <protection hidden="1"/>
    </xf>
    <xf numFmtId="0" fontId="33" fillId="3" borderId="37" xfId="0" applyFont="1" applyFill="1" applyBorder="1" applyAlignment="1">
      <alignment horizontal="center" vertical="center"/>
    </xf>
    <xf numFmtId="0" fontId="33" fillId="3" borderId="19" xfId="0" applyFont="1" applyFill="1" applyBorder="1" applyAlignment="1">
      <alignment horizontal="center" vertical="center"/>
    </xf>
    <xf numFmtId="0" fontId="33" fillId="3" borderId="38" xfId="0" applyFont="1" applyFill="1" applyBorder="1" applyAlignment="1">
      <alignment horizontal="center" vertical="center"/>
    </xf>
    <xf numFmtId="0" fontId="33" fillId="3" borderId="10" xfId="0" applyFont="1" applyFill="1" applyBorder="1" applyAlignment="1">
      <alignment horizontal="center" vertical="center"/>
    </xf>
    <xf numFmtId="0" fontId="33" fillId="3" borderId="0" xfId="0" applyFont="1" applyFill="1" applyAlignment="1">
      <alignment horizontal="center" vertical="center"/>
    </xf>
    <xf numFmtId="0" fontId="33" fillId="3" borderId="16" xfId="0" applyFont="1" applyFill="1" applyBorder="1" applyAlignment="1">
      <alignment horizontal="center" vertical="center"/>
    </xf>
    <xf numFmtId="0" fontId="33" fillId="3" borderId="13" xfId="0" applyFont="1" applyFill="1" applyBorder="1" applyAlignment="1">
      <alignment horizontal="center" vertical="center"/>
    </xf>
    <xf numFmtId="0" fontId="33" fillId="3" borderId="11" xfId="0" applyFont="1" applyFill="1" applyBorder="1" applyAlignment="1">
      <alignment horizontal="center" vertical="center"/>
    </xf>
    <xf numFmtId="0" fontId="33" fillId="3" borderId="18" xfId="0" applyFont="1" applyFill="1" applyBorder="1" applyAlignment="1">
      <alignment horizontal="center" vertical="center"/>
    </xf>
    <xf numFmtId="0" fontId="32" fillId="3" borderId="37" xfId="0" applyFont="1" applyFill="1" applyBorder="1" applyAlignment="1">
      <alignment horizontal="center" vertical="center"/>
    </xf>
    <xf numFmtId="0" fontId="32" fillId="3" borderId="19" xfId="0" applyFont="1" applyFill="1" applyBorder="1" applyAlignment="1">
      <alignment horizontal="center" vertical="center"/>
    </xf>
    <xf numFmtId="0" fontId="32" fillId="3" borderId="38"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18" xfId="0" applyFont="1" applyFill="1" applyBorder="1" applyAlignment="1">
      <alignment horizontal="center" vertical="center"/>
    </xf>
    <xf numFmtId="0" fontId="52" fillId="8" borderId="37" xfId="0" applyFont="1" applyFill="1" applyBorder="1" applyAlignment="1" applyProtection="1">
      <alignment horizontal="center" vertical="center"/>
      <protection hidden="1"/>
    </xf>
    <xf numFmtId="0" fontId="52" fillId="8" borderId="19" xfId="0" applyFont="1" applyFill="1" applyBorder="1" applyAlignment="1" applyProtection="1">
      <alignment horizontal="center" vertical="center"/>
      <protection hidden="1"/>
    </xf>
    <xf numFmtId="0" fontId="52" fillId="8" borderId="38" xfId="0" applyFont="1" applyFill="1" applyBorder="1" applyAlignment="1" applyProtection="1">
      <alignment horizontal="center" vertical="center"/>
      <protection hidden="1"/>
    </xf>
    <xf numFmtId="0" fontId="52" fillId="8" borderId="10" xfId="0" applyFont="1" applyFill="1" applyBorder="1" applyAlignment="1" applyProtection="1">
      <alignment horizontal="center" vertical="center"/>
      <protection hidden="1"/>
    </xf>
    <xf numFmtId="0" fontId="52" fillId="8" borderId="0" xfId="0" applyFont="1" applyFill="1" applyAlignment="1" applyProtection="1">
      <alignment horizontal="center" vertical="center"/>
      <protection hidden="1"/>
    </xf>
    <xf numFmtId="0" fontId="52" fillId="8" borderId="16" xfId="0" applyFont="1" applyFill="1" applyBorder="1" applyAlignment="1" applyProtection="1">
      <alignment horizontal="center" vertical="center"/>
      <protection hidden="1"/>
    </xf>
    <xf numFmtId="0" fontId="52" fillId="8" borderId="13" xfId="0" applyFont="1" applyFill="1" applyBorder="1" applyAlignment="1" applyProtection="1">
      <alignment horizontal="center" vertical="center"/>
      <protection hidden="1"/>
    </xf>
    <xf numFmtId="0" fontId="52" fillId="8" borderId="11" xfId="0" applyFont="1" applyFill="1" applyBorder="1" applyAlignment="1" applyProtection="1">
      <alignment horizontal="center" vertical="center"/>
      <protection hidden="1"/>
    </xf>
    <xf numFmtId="0" fontId="52" fillId="8" borderId="18" xfId="0" applyFont="1" applyFill="1" applyBorder="1" applyAlignment="1" applyProtection="1">
      <alignment horizontal="center" vertical="center"/>
      <protection hidden="1"/>
    </xf>
    <xf numFmtId="0" fontId="7" fillId="8" borderId="0" xfId="0" applyFont="1" applyFill="1" applyAlignment="1">
      <alignment horizontal="left" vertical="center" wrapText="1" shrinkToFit="1"/>
    </xf>
    <xf numFmtId="0" fontId="54" fillId="8" borderId="37" xfId="0" applyFont="1" applyFill="1" applyBorder="1" applyAlignment="1" applyProtection="1">
      <alignment horizontal="center" vertical="center"/>
      <protection hidden="1"/>
    </xf>
    <xf numFmtId="0" fontId="54" fillId="8" borderId="19" xfId="0" applyFont="1" applyFill="1" applyBorder="1" applyAlignment="1" applyProtection="1">
      <alignment horizontal="center" vertical="center"/>
      <protection hidden="1"/>
    </xf>
    <xf numFmtId="0" fontId="54" fillId="8" borderId="38" xfId="0" applyFont="1" applyFill="1" applyBorder="1" applyAlignment="1" applyProtection="1">
      <alignment horizontal="center" vertical="center"/>
      <protection hidden="1"/>
    </xf>
    <xf numFmtId="0" fontId="54" fillId="8" borderId="10" xfId="0" applyFont="1" applyFill="1" applyBorder="1" applyAlignment="1" applyProtection="1">
      <alignment horizontal="center" vertical="center"/>
      <protection hidden="1"/>
    </xf>
    <xf numFmtId="0" fontId="54" fillId="8" borderId="0" xfId="0" applyFont="1" applyFill="1" applyAlignment="1" applyProtection="1">
      <alignment horizontal="center" vertical="center"/>
      <protection hidden="1"/>
    </xf>
    <xf numFmtId="0" fontId="54" fillId="8" borderId="16" xfId="0" applyFont="1" applyFill="1" applyBorder="1" applyAlignment="1" applyProtection="1">
      <alignment horizontal="center" vertical="center"/>
      <protection hidden="1"/>
    </xf>
    <xf numFmtId="0" fontId="54" fillId="8" borderId="13" xfId="0" applyFont="1" applyFill="1" applyBorder="1" applyAlignment="1" applyProtection="1">
      <alignment horizontal="center" vertical="center"/>
      <protection hidden="1"/>
    </xf>
    <xf numFmtId="0" fontId="54" fillId="8" borderId="11" xfId="0" applyFont="1" applyFill="1" applyBorder="1" applyAlignment="1" applyProtection="1">
      <alignment horizontal="center" vertical="center"/>
      <protection hidden="1"/>
    </xf>
    <xf numFmtId="0" fontId="54" fillId="8" borderId="18" xfId="0" applyFont="1" applyFill="1" applyBorder="1" applyAlignment="1" applyProtection="1">
      <alignment horizontal="center" vertical="center"/>
      <protection hidden="1"/>
    </xf>
    <xf numFmtId="0" fontId="54" fillId="2" borderId="0" xfId="0" applyFont="1" applyFill="1" applyAlignment="1">
      <alignment vertical="center"/>
    </xf>
    <xf numFmtId="0" fontId="32" fillId="3" borderId="0" xfId="0" applyFont="1" applyFill="1" applyAlignment="1">
      <alignment horizontal="left" vertical="center" shrinkToFit="1"/>
    </xf>
    <xf numFmtId="0" fontId="32" fillId="3" borderId="16" xfId="0" applyFont="1" applyFill="1" applyBorder="1" applyAlignment="1">
      <alignment horizontal="left" vertical="center" shrinkToFit="1"/>
    </xf>
    <xf numFmtId="177" fontId="32" fillId="3" borderId="0" xfId="0" applyNumberFormat="1" applyFont="1" applyFill="1" applyAlignment="1">
      <alignment horizontal="left" vertical="center"/>
    </xf>
    <xf numFmtId="0" fontId="26" fillId="0" borderId="0" xfId="0" applyFont="1" applyAlignment="1">
      <alignment vertical="center"/>
    </xf>
    <xf numFmtId="0" fontId="11" fillId="2" borderId="0" xfId="0" applyFont="1" applyFill="1" applyAlignment="1">
      <alignment horizontal="center" vertical="center" textRotation="255"/>
    </xf>
    <xf numFmtId="0" fontId="13" fillId="0" borderId="14"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0" xfId="0" applyFont="1" applyAlignment="1">
      <alignment horizontal="center" vertical="center" shrinkToFit="1"/>
    </xf>
    <xf numFmtId="0" fontId="13" fillId="0" borderId="16" xfId="0" applyFont="1" applyBorder="1" applyAlignment="1">
      <alignment horizontal="center" vertical="center" shrinkToFit="1"/>
    </xf>
    <xf numFmtId="0" fontId="13" fillId="0" borderId="28"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8"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12" xfId="0" applyFont="1" applyBorder="1" applyAlignment="1">
      <alignment horizontal="center" vertical="center" shrinkToFit="1"/>
    </xf>
  </cellXfs>
  <cellStyles count="7">
    <cellStyle name="ハイパーリンク" xfId="1" builtinId="8"/>
    <cellStyle name="メモ 2" xfId="5" xr:uid="{00000000-0005-0000-0000-000001000000}"/>
    <cellStyle name="通貨" xfId="2" builtinId="7"/>
    <cellStyle name="標準" xfId="0" builtinId="0"/>
    <cellStyle name="標準 2" xfId="4" xr:uid="{00000000-0005-0000-0000-000004000000}"/>
    <cellStyle name="標準 2 2" xfId="6" xr:uid="{00000000-0005-0000-0000-000005000000}"/>
    <cellStyle name="湪" xfId="3" xr:uid="{00000000-0005-0000-0000-000006000000}"/>
  </cellStyles>
  <dxfs count="42">
    <dxf>
      <font>
        <color rgb="FFCCFFFF"/>
      </font>
    </dxf>
    <dxf>
      <font>
        <color rgb="FFCCFFFF"/>
      </font>
    </dxf>
    <dxf>
      <font>
        <color rgb="FFCCFFFF"/>
      </font>
    </dxf>
    <dxf>
      <font>
        <color rgb="FFCCFFFF"/>
      </font>
    </dxf>
    <dxf>
      <fill>
        <patternFill>
          <bgColor rgb="FFFFFF99"/>
        </patternFill>
      </fill>
      <border>
        <left style="dashed">
          <color rgb="FFFF0000"/>
        </left>
        <right style="dashed">
          <color rgb="FFFF0000"/>
        </right>
        <top style="dashed">
          <color rgb="FFFF0000"/>
        </top>
        <bottom style="dashed">
          <color rgb="FFFF0000"/>
        </bottom>
        <vertical/>
        <horizontal/>
      </border>
    </dxf>
    <dxf>
      <font>
        <color auto="1"/>
      </font>
      <fill>
        <patternFill patternType="solid">
          <bgColor theme="0"/>
        </patternFill>
      </fill>
      <border>
        <left style="hair">
          <color auto="1"/>
        </left>
        <right style="hair">
          <color auto="1"/>
        </right>
        <top style="hair">
          <color auto="1"/>
        </top>
        <bottom style="hair">
          <color auto="1"/>
        </bottom>
        <vertical/>
        <horizontal/>
      </border>
    </dxf>
    <dxf>
      <font>
        <b/>
        <i val="0"/>
        <color rgb="FFFF0000"/>
      </font>
      <fill>
        <patternFill>
          <bgColor theme="0" tint="-0.14996795556505021"/>
        </patternFill>
      </fill>
      <border>
        <vertical/>
        <horizontal/>
      </border>
    </dxf>
    <dxf>
      <fill>
        <patternFill>
          <bgColor rgb="FFFFFF00"/>
        </patternFill>
      </fill>
      <border>
        <left style="dashed">
          <color rgb="FFFF0000"/>
        </left>
        <right style="dashed">
          <color rgb="FFFF0000"/>
        </right>
        <top style="dashed">
          <color rgb="FFFF0000"/>
        </top>
        <bottom style="dashed">
          <color rgb="FFFF0000"/>
        </bottom>
        <vertical/>
        <horizontal/>
      </border>
    </dxf>
    <dxf>
      <fill>
        <patternFill>
          <bgColor rgb="FFFFFF00"/>
        </patternFill>
      </fill>
      <border>
        <left style="dashed">
          <color rgb="FFFF0000"/>
        </left>
        <right style="dashed">
          <color rgb="FFFF0000"/>
        </right>
        <top style="dashed">
          <color rgb="FFFF0000"/>
        </top>
        <bottom style="dashed">
          <color rgb="FFFF0000"/>
        </bottom>
        <vertical/>
        <horizontal/>
      </border>
    </dxf>
    <dxf>
      <fill>
        <patternFill>
          <bgColor theme="0"/>
        </patternFill>
      </fill>
    </dxf>
    <dxf>
      <font>
        <strike/>
      </font>
    </dxf>
    <dxf>
      <font>
        <strike/>
      </font>
    </dxf>
    <dxf>
      <fill>
        <patternFill>
          <bgColor theme="0"/>
        </patternFill>
      </fill>
    </dxf>
    <dxf>
      <font>
        <strike/>
      </font>
    </dxf>
    <dxf>
      <fill>
        <patternFill>
          <bgColor rgb="FFFFFF00"/>
        </patternFill>
      </fill>
      <border>
        <left style="dashed">
          <color rgb="FFFF0000"/>
        </left>
        <right style="dashed">
          <color rgb="FFFF0000"/>
        </right>
        <top style="dashed">
          <color rgb="FFFF0000"/>
        </top>
        <bottom style="dashed">
          <color rgb="FFFF0000"/>
        </bottom>
        <vertical/>
        <horizontal/>
      </border>
    </dxf>
    <dxf>
      <font>
        <b/>
        <i val="0"/>
        <color rgb="FFFF0000"/>
      </font>
      <fill>
        <patternFill>
          <bgColor theme="0" tint="-0.14996795556505021"/>
        </patternFill>
      </fill>
    </dxf>
    <dxf>
      <font>
        <b/>
        <i val="0"/>
        <color rgb="FFFF0000"/>
      </font>
      <numFmt numFmtId="0" formatCode="General"/>
      <fill>
        <patternFill>
          <bgColor theme="0" tint="-0.14996795556505021"/>
        </patternFill>
      </fill>
      <border>
        <left/>
        <right/>
        <top/>
        <bottom/>
        <vertical/>
        <horizontal/>
      </border>
    </dxf>
    <dxf>
      <font>
        <b val="0"/>
        <i val="0"/>
        <color auto="1"/>
      </font>
      <fill>
        <patternFill>
          <bgColor rgb="FFFFFF99"/>
        </patternFill>
      </fill>
      <border>
        <left style="dashed">
          <color rgb="FFFF0000"/>
        </left>
        <right style="dashed">
          <color rgb="FFFF0000"/>
        </right>
        <top style="dashed">
          <color rgb="FFFF0000"/>
        </top>
        <bottom style="dashed">
          <color rgb="FFFF0000"/>
        </bottom>
        <vertical/>
        <horizontal/>
      </border>
    </dxf>
    <dxf>
      <font>
        <color auto="1"/>
      </font>
      <fill>
        <patternFill patternType="solid">
          <bgColor theme="0"/>
        </patternFill>
      </fill>
      <border>
        <left style="hair">
          <color auto="1"/>
        </left>
        <right style="hair">
          <color auto="1"/>
        </right>
        <top style="hair">
          <color auto="1"/>
        </top>
        <bottom style="hair">
          <color auto="1"/>
        </bottom>
        <vertical/>
        <horizontal/>
      </border>
    </dxf>
    <dxf>
      <font>
        <b/>
        <i val="0"/>
        <color rgb="FFFF0000"/>
      </font>
      <fill>
        <patternFill>
          <bgColor theme="0" tint="-0.14996795556505021"/>
        </patternFill>
      </fill>
    </dxf>
    <dxf>
      <fill>
        <patternFill>
          <bgColor rgb="FFFFFF00"/>
        </patternFill>
      </fill>
      <border>
        <left style="dashed">
          <color rgb="FFFF0000"/>
        </left>
        <right style="dashed">
          <color rgb="FFFF0000"/>
        </right>
        <top style="dashed">
          <color rgb="FFFF0000"/>
        </top>
        <bottom style="dashed">
          <color rgb="FFFF0000"/>
        </bottom>
        <vertical/>
        <horizontal/>
      </border>
    </dxf>
    <dxf>
      <font>
        <color rgb="FFFF0000"/>
      </font>
      <fill>
        <patternFill>
          <bgColor theme="0" tint="-0.14996795556505021"/>
        </patternFill>
      </fill>
      <border>
        <left style="hair">
          <color auto="1"/>
        </left>
        <right style="hair">
          <color auto="1"/>
        </right>
        <top style="hair">
          <color auto="1"/>
        </top>
        <bottom style="hair">
          <color auto="1"/>
        </bottom>
      </border>
    </dxf>
    <dxf>
      <fill>
        <patternFill>
          <bgColor rgb="FFFFFF99"/>
        </patternFill>
      </fill>
      <border>
        <left style="dashed">
          <color rgb="FFFF0000"/>
        </left>
        <right style="dashed">
          <color rgb="FFFF0000"/>
        </right>
        <top style="dashed">
          <color rgb="FFFF0000"/>
        </top>
        <bottom style="dashed">
          <color rgb="FFFF0000"/>
        </bottom>
        <vertical/>
        <horizontal/>
      </border>
    </dxf>
    <dxf>
      <fill>
        <patternFill>
          <bgColor rgb="FFFFFF99"/>
        </patternFill>
      </fill>
      <border>
        <left style="dashed">
          <color rgb="FFFF0000"/>
        </left>
        <right style="dashed">
          <color rgb="FFFF0000"/>
        </right>
        <top style="dashed">
          <color rgb="FFFF0000"/>
        </top>
        <bottom style="dashed">
          <color rgb="FFFF0000"/>
        </bottom>
        <vertical/>
        <horizontal/>
      </border>
    </dxf>
    <dxf>
      <font>
        <color auto="1"/>
      </font>
      <fill>
        <patternFill patternType="solid">
          <bgColor theme="0"/>
        </patternFill>
      </fill>
      <border>
        <left style="hair">
          <color auto="1"/>
        </left>
        <right style="hair">
          <color auto="1"/>
        </right>
        <top style="hair">
          <color auto="1"/>
        </top>
        <bottom style="hair">
          <color auto="1"/>
        </bottom>
        <vertical/>
        <horizontal/>
      </border>
    </dxf>
    <dxf>
      <font>
        <b/>
        <i val="0"/>
        <color rgb="FFFF0000"/>
      </font>
      <fill>
        <patternFill>
          <bgColor theme="0" tint="-0.14996795556505021"/>
        </patternFill>
      </fill>
      <border>
        <vertical/>
        <horizontal/>
      </border>
    </dxf>
    <dxf>
      <fill>
        <patternFill>
          <bgColor rgb="FFFFFF00"/>
        </patternFill>
      </fill>
      <border>
        <left style="dashed">
          <color rgb="FFFF0000"/>
        </left>
        <right style="dashed">
          <color rgb="FFFF0000"/>
        </right>
        <top style="dashed">
          <color rgb="FFFF0000"/>
        </top>
        <bottom style="dashed">
          <color rgb="FFFF0000"/>
        </bottom>
        <vertical/>
        <horizontal/>
      </border>
    </dxf>
    <dxf>
      <fill>
        <patternFill>
          <bgColor rgb="FFFFFF00"/>
        </patternFill>
      </fill>
      <border>
        <left style="dashed">
          <color rgb="FFFF0000"/>
        </left>
        <right style="dashed">
          <color rgb="FFFF0000"/>
        </right>
        <top style="dashed">
          <color rgb="FFFF0000"/>
        </top>
        <bottom style="dashed">
          <color rgb="FFFF0000"/>
        </bottom>
        <vertical/>
        <horizontal/>
      </border>
    </dxf>
    <dxf>
      <fill>
        <patternFill>
          <bgColor rgb="FFFFFF00"/>
        </patternFill>
      </fill>
      <border>
        <left style="dashed">
          <color rgb="FFFF0000"/>
        </left>
        <right style="dashed">
          <color rgb="FFFF0000"/>
        </right>
        <top style="dashed">
          <color rgb="FFFF0000"/>
        </top>
        <bottom style="dashed">
          <color rgb="FFFF0000"/>
        </bottom>
        <vertical/>
        <horizontal/>
      </border>
    </dxf>
    <dxf>
      <fill>
        <patternFill>
          <bgColor theme="0"/>
        </patternFill>
      </fill>
    </dxf>
    <dxf>
      <font>
        <strike/>
      </font>
    </dxf>
    <dxf>
      <font>
        <strike/>
      </font>
    </dxf>
    <dxf>
      <fill>
        <patternFill>
          <bgColor theme="0"/>
        </patternFill>
      </fill>
    </dxf>
    <dxf>
      <font>
        <strike/>
      </font>
    </dxf>
    <dxf>
      <font>
        <b/>
        <i val="0"/>
        <color rgb="FFFF0000"/>
      </font>
      <fill>
        <patternFill>
          <bgColor theme="0" tint="-0.14996795556505021"/>
        </patternFill>
      </fill>
    </dxf>
    <dxf>
      <font>
        <b/>
        <i val="0"/>
        <color rgb="FFFF0000"/>
      </font>
      <numFmt numFmtId="0" formatCode="General"/>
      <fill>
        <patternFill>
          <bgColor theme="0" tint="-0.14996795556505021"/>
        </patternFill>
      </fill>
      <border>
        <left/>
        <right/>
        <top/>
        <bottom/>
        <vertical/>
        <horizontal/>
      </border>
    </dxf>
    <dxf>
      <font>
        <b val="0"/>
        <i val="0"/>
        <color auto="1"/>
      </font>
      <fill>
        <patternFill>
          <bgColor rgb="FFFFFF99"/>
        </patternFill>
      </fill>
      <border>
        <left style="dashed">
          <color rgb="FFFF0000"/>
        </left>
        <right style="dashed">
          <color rgb="FFFF0000"/>
        </right>
        <top style="dashed">
          <color rgb="FFFF0000"/>
        </top>
        <bottom style="dashed">
          <color rgb="FFFF0000"/>
        </bottom>
        <vertical/>
        <horizontal/>
      </border>
    </dxf>
    <dxf>
      <font>
        <color auto="1"/>
      </font>
      <fill>
        <patternFill patternType="solid">
          <bgColor theme="0"/>
        </patternFill>
      </fill>
      <border>
        <left style="hair">
          <color auto="1"/>
        </left>
        <right style="hair">
          <color auto="1"/>
        </right>
        <top style="hair">
          <color auto="1"/>
        </top>
        <bottom style="hair">
          <color auto="1"/>
        </bottom>
        <vertical/>
        <horizontal/>
      </border>
    </dxf>
    <dxf>
      <font>
        <b/>
        <i val="0"/>
        <color rgb="FFFF0000"/>
      </font>
      <fill>
        <patternFill>
          <bgColor theme="0" tint="-0.14996795556505021"/>
        </patternFill>
      </fill>
    </dxf>
    <dxf>
      <font>
        <color rgb="FFFF0000"/>
      </font>
      <fill>
        <patternFill>
          <bgColor theme="0" tint="-0.14996795556505021"/>
        </patternFill>
      </fill>
      <border>
        <left style="hair">
          <color auto="1"/>
        </left>
        <right style="hair">
          <color auto="1"/>
        </right>
        <top style="hair">
          <color auto="1"/>
        </top>
        <bottom style="hair">
          <color auto="1"/>
        </bottom>
      </border>
    </dxf>
    <dxf>
      <fill>
        <patternFill>
          <bgColor rgb="FFFFFF00"/>
        </patternFill>
      </fill>
      <border>
        <left style="dashed">
          <color rgb="FFFF0000"/>
        </left>
        <right style="dashed">
          <color rgb="FFFF0000"/>
        </right>
        <top style="dashed">
          <color rgb="FFFF0000"/>
        </top>
        <bottom style="dashed">
          <color rgb="FFFF0000"/>
        </bottom>
        <vertical/>
        <horizontal/>
      </border>
    </dxf>
    <dxf>
      <fill>
        <patternFill>
          <bgColor rgb="FFFFFF00"/>
        </patternFill>
      </fill>
      <border>
        <top style="dashed">
          <color rgb="FFFF0000"/>
        </top>
        <bottom style="dashed">
          <color rgb="FFFF0000"/>
        </bottom>
        <vertical/>
        <horizontal/>
      </border>
    </dxf>
  </dxfs>
  <tableStyles count="0" defaultTableStyle="TableStyleMedium2" defaultPivotStyle="PivotStyleLight16"/>
  <colors>
    <mruColors>
      <color rgb="FFCCFFFF"/>
      <color rgb="FFFFFF99"/>
      <color rgb="FFF9EE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304800</xdr:colOff>
      <xdr:row>19</xdr:row>
      <xdr:rowOff>0</xdr:rowOff>
    </xdr:from>
    <xdr:to>
      <xdr:col>5</xdr:col>
      <xdr:colOff>304800</xdr:colOff>
      <xdr:row>20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1895475" y="364807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314325</xdr:colOff>
      <xdr:row>21</xdr:row>
      <xdr:rowOff>9525</xdr:rowOff>
    </xdr:from>
    <xdr:to>
      <xdr:col>5</xdr:col>
      <xdr:colOff>314325</xdr:colOff>
      <xdr:row>22</xdr:row>
      <xdr:rowOff>9525</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1905000" y="4029075"/>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305955</xdr:colOff>
      <xdr:row>23</xdr:row>
      <xdr:rowOff>5773</xdr:rowOff>
    </xdr:from>
    <xdr:to>
      <xdr:col>5</xdr:col>
      <xdr:colOff>305955</xdr:colOff>
      <xdr:row>23</xdr:row>
      <xdr:rowOff>155864</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1899228" y="4427682"/>
          <a:ext cx="0" cy="15009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314325</xdr:colOff>
      <xdr:row>25</xdr:row>
      <xdr:rowOff>9525</xdr:rowOff>
    </xdr:from>
    <xdr:to>
      <xdr:col>5</xdr:col>
      <xdr:colOff>314325</xdr:colOff>
      <xdr:row>26</xdr:row>
      <xdr:rowOff>9525</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a:off x="1905000" y="4762500"/>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314325</xdr:colOff>
      <xdr:row>27</xdr:row>
      <xdr:rowOff>9525</xdr:rowOff>
    </xdr:from>
    <xdr:to>
      <xdr:col>5</xdr:col>
      <xdr:colOff>314325</xdr:colOff>
      <xdr:row>28</xdr:row>
      <xdr:rowOff>9525</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a:off x="1905000" y="5143500"/>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xdr:row>
      <xdr:rowOff>9525</xdr:rowOff>
    </xdr:from>
    <xdr:to>
      <xdr:col>5</xdr:col>
      <xdr:colOff>323850</xdr:colOff>
      <xdr:row>30</xdr:row>
      <xdr:rowOff>9525</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a:off x="1914525" y="55245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304800</xdr:colOff>
      <xdr:row>19</xdr:row>
      <xdr:rowOff>0</xdr:rowOff>
    </xdr:from>
    <xdr:to>
      <xdr:col>9</xdr:col>
      <xdr:colOff>304800</xdr:colOff>
      <xdr:row>20</xdr:row>
      <xdr:rowOff>0</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a:off x="3305175" y="364807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21</xdr:row>
      <xdr:rowOff>9525</xdr:rowOff>
    </xdr:from>
    <xdr:to>
      <xdr:col>9</xdr:col>
      <xdr:colOff>314325</xdr:colOff>
      <xdr:row>22</xdr:row>
      <xdr:rowOff>9525</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a:off x="3314700" y="4029075"/>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311151</xdr:colOff>
      <xdr:row>23</xdr:row>
      <xdr:rowOff>6349</xdr:rowOff>
    </xdr:from>
    <xdr:to>
      <xdr:col>9</xdr:col>
      <xdr:colOff>311151</xdr:colOff>
      <xdr:row>24</xdr:row>
      <xdr:rowOff>6350</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a:off x="3321051" y="4432299"/>
          <a:ext cx="0" cy="16510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210415</xdr:colOff>
      <xdr:row>27</xdr:row>
      <xdr:rowOff>9525</xdr:rowOff>
    </xdr:from>
    <xdr:to>
      <xdr:col>7</xdr:col>
      <xdr:colOff>210415</xdr:colOff>
      <xdr:row>28</xdr:row>
      <xdr:rowOff>9525</xdr:rowOff>
    </xdr:to>
    <xdr:sp macro="" textlink="">
      <xdr:nvSpPr>
        <xdr:cNvPr id="12" name="Line 11">
          <a:extLst>
            <a:ext uri="{FF2B5EF4-FFF2-40B4-BE49-F238E27FC236}">
              <a16:creationId xmlns:a16="http://schemas.microsoft.com/office/drawing/2014/main" id="{00000000-0008-0000-0100-00000C000000}"/>
            </a:ext>
          </a:extLst>
        </xdr:cNvPr>
        <xdr:cNvSpPr>
          <a:spLocks noChangeShapeType="1"/>
        </xdr:cNvSpPr>
      </xdr:nvSpPr>
      <xdr:spPr bwMode="auto">
        <a:xfrm>
          <a:off x="2634960" y="5164570"/>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214169</xdr:colOff>
      <xdr:row>29</xdr:row>
      <xdr:rowOff>9525</xdr:rowOff>
    </xdr:from>
    <xdr:to>
      <xdr:col>7</xdr:col>
      <xdr:colOff>214169</xdr:colOff>
      <xdr:row>30</xdr:row>
      <xdr:rowOff>9525</xdr:rowOff>
    </xdr:to>
    <xdr:sp macro="" textlink="">
      <xdr:nvSpPr>
        <xdr:cNvPr id="13" name="Line 12">
          <a:extLst>
            <a:ext uri="{FF2B5EF4-FFF2-40B4-BE49-F238E27FC236}">
              <a16:creationId xmlns:a16="http://schemas.microsoft.com/office/drawing/2014/main" id="{00000000-0008-0000-0100-00000D000000}"/>
            </a:ext>
          </a:extLst>
        </xdr:cNvPr>
        <xdr:cNvSpPr>
          <a:spLocks noChangeShapeType="1"/>
        </xdr:cNvSpPr>
      </xdr:nvSpPr>
      <xdr:spPr bwMode="auto">
        <a:xfrm>
          <a:off x="2638714" y="5545570"/>
          <a:ext cx="0" cy="1789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24</xdr:row>
      <xdr:rowOff>85725</xdr:rowOff>
    </xdr:from>
    <xdr:to>
      <xdr:col>9</xdr:col>
      <xdr:colOff>0</xdr:colOff>
      <xdr:row>24</xdr:row>
      <xdr:rowOff>85725</xdr:rowOff>
    </xdr:to>
    <xdr:sp macro="" textlink="">
      <xdr:nvSpPr>
        <xdr:cNvPr id="14" name="Line 13">
          <a:extLst>
            <a:ext uri="{FF2B5EF4-FFF2-40B4-BE49-F238E27FC236}">
              <a16:creationId xmlns:a16="http://schemas.microsoft.com/office/drawing/2014/main" id="{00000000-0008-0000-0100-00000E000000}"/>
            </a:ext>
          </a:extLst>
        </xdr:cNvPr>
        <xdr:cNvSpPr>
          <a:spLocks noChangeShapeType="1"/>
        </xdr:cNvSpPr>
      </xdr:nvSpPr>
      <xdr:spPr bwMode="auto">
        <a:xfrm>
          <a:off x="2286000" y="4648200"/>
          <a:ext cx="7143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198870</xdr:colOff>
      <xdr:row>24</xdr:row>
      <xdr:rowOff>85725</xdr:rowOff>
    </xdr:from>
    <xdr:to>
      <xdr:col>7</xdr:col>
      <xdr:colOff>198870</xdr:colOff>
      <xdr:row>25</xdr:row>
      <xdr:rowOff>190500</xdr:rowOff>
    </xdr:to>
    <xdr:sp macro="" textlink="">
      <xdr:nvSpPr>
        <xdr:cNvPr id="15" name="Line 14">
          <a:extLst>
            <a:ext uri="{FF2B5EF4-FFF2-40B4-BE49-F238E27FC236}">
              <a16:creationId xmlns:a16="http://schemas.microsoft.com/office/drawing/2014/main" id="{00000000-0008-0000-0100-00000F000000}"/>
            </a:ext>
          </a:extLst>
        </xdr:cNvPr>
        <xdr:cNvSpPr>
          <a:spLocks noChangeShapeType="1"/>
        </xdr:cNvSpPr>
      </xdr:nvSpPr>
      <xdr:spPr bwMode="auto">
        <a:xfrm>
          <a:off x="2623415" y="4669270"/>
          <a:ext cx="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28</xdr:row>
      <xdr:rowOff>95250</xdr:rowOff>
    </xdr:from>
    <xdr:to>
      <xdr:col>9</xdr:col>
      <xdr:colOff>0</xdr:colOff>
      <xdr:row>28</xdr:row>
      <xdr:rowOff>95250</xdr:rowOff>
    </xdr:to>
    <xdr:sp macro="" textlink="">
      <xdr:nvSpPr>
        <xdr:cNvPr id="17" name="Line 16">
          <a:extLst>
            <a:ext uri="{FF2B5EF4-FFF2-40B4-BE49-F238E27FC236}">
              <a16:creationId xmlns:a16="http://schemas.microsoft.com/office/drawing/2014/main" id="{00000000-0008-0000-0100-000011000000}"/>
            </a:ext>
          </a:extLst>
        </xdr:cNvPr>
        <xdr:cNvSpPr>
          <a:spLocks noChangeShapeType="1"/>
        </xdr:cNvSpPr>
      </xdr:nvSpPr>
      <xdr:spPr bwMode="auto">
        <a:xfrm>
          <a:off x="2832100" y="5448300"/>
          <a:ext cx="177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22</xdr:row>
      <xdr:rowOff>95250</xdr:rowOff>
    </xdr:from>
    <xdr:to>
      <xdr:col>13</xdr:col>
      <xdr:colOff>142875</xdr:colOff>
      <xdr:row>22</xdr:row>
      <xdr:rowOff>95250</xdr:rowOff>
    </xdr:to>
    <xdr:sp macro="" textlink="">
      <xdr:nvSpPr>
        <xdr:cNvPr id="19" name="Line 18">
          <a:extLst>
            <a:ext uri="{FF2B5EF4-FFF2-40B4-BE49-F238E27FC236}">
              <a16:creationId xmlns:a16="http://schemas.microsoft.com/office/drawing/2014/main" id="{00000000-0008-0000-0100-000013000000}"/>
            </a:ext>
          </a:extLst>
        </xdr:cNvPr>
        <xdr:cNvSpPr>
          <a:spLocks noChangeShapeType="1"/>
        </xdr:cNvSpPr>
      </xdr:nvSpPr>
      <xdr:spPr bwMode="auto">
        <a:xfrm>
          <a:off x="4714875" y="4305300"/>
          <a:ext cx="133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21</xdr:row>
      <xdr:rowOff>85725</xdr:rowOff>
    </xdr:from>
    <xdr:to>
      <xdr:col>12</xdr:col>
      <xdr:colOff>0</xdr:colOff>
      <xdr:row>21</xdr:row>
      <xdr:rowOff>85725</xdr:rowOff>
    </xdr:to>
    <xdr:sp macro="" textlink="">
      <xdr:nvSpPr>
        <xdr:cNvPr id="22" name="Line 21">
          <a:extLst>
            <a:ext uri="{FF2B5EF4-FFF2-40B4-BE49-F238E27FC236}">
              <a16:creationId xmlns:a16="http://schemas.microsoft.com/office/drawing/2014/main" id="{00000000-0008-0000-0100-000016000000}"/>
            </a:ext>
          </a:extLst>
        </xdr:cNvPr>
        <xdr:cNvSpPr>
          <a:spLocks noChangeShapeType="1"/>
        </xdr:cNvSpPr>
      </xdr:nvSpPr>
      <xdr:spPr bwMode="auto">
        <a:xfrm>
          <a:off x="3324225" y="4105275"/>
          <a:ext cx="923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21</xdr:row>
      <xdr:rowOff>85725</xdr:rowOff>
    </xdr:from>
    <xdr:to>
      <xdr:col>12</xdr:col>
      <xdr:colOff>9525</xdr:colOff>
      <xdr:row>21</xdr:row>
      <xdr:rowOff>85725</xdr:rowOff>
    </xdr:to>
    <xdr:sp macro="" textlink="">
      <xdr:nvSpPr>
        <xdr:cNvPr id="23" name="Line 22">
          <a:extLst>
            <a:ext uri="{FF2B5EF4-FFF2-40B4-BE49-F238E27FC236}">
              <a16:creationId xmlns:a16="http://schemas.microsoft.com/office/drawing/2014/main" id="{00000000-0008-0000-0100-000017000000}"/>
            </a:ext>
          </a:extLst>
        </xdr:cNvPr>
        <xdr:cNvSpPr>
          <a:spLocks noChangeShapeType="1"/>
        </xdr:cNvSpPr>
      </xdr:nvSpPr>
      <xdr:spPr bwMode="auto">
        <a:xfrm>
          <a:off x="4257675" y="4105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88899</xdr:rowOff>
    </xdr:from>
    <xdr:to>
      <xdr:col>12</xdr:col>
      <xdr:colOff>0</xdr:colOff>
      <xdr:row>22</xdr:row>
      <xdr:rowOff>12700</xdr:rowOff>
    </xdr:to>
    <xdr:sp macro="" textlink="">
      <xdr:nvSpPr>
        <xdr:cNvPr id="24" name="Line 23">
          <a:extLst>
            <a:ext uri="{FF2B5EF4-FFF2-40B4-BE49-F238E27FC236}">
              <a16:creationId xmlns:a16="http://schemas.microsoft.com/office/drawing/2014/main" id="{00000000-0008-0000-0100-000018000000}"/>
            </a:ext>
          </a:extLst>
        </xdr:cNvPr>
        <xdr:cNvSpPr>
          <a:spLocks noChangeShapeType="1"/>
        </xdr:cNvSpPr>
      </xdr:nvSpPr>
      <xdr:spPr bwMode="auto">
        <a:xfrm flipH="1">
          <a:off x="4279900" y="4133849"/>
          <a:ext cx="0" cy="11430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352136</xdr:colOff>
      <xdr:row>21</xdr:row>
      <xdr:rowOff>95250</xdr:rowOff>
    </xdr:from>
    <xdr:to>
      <xdr:col>5</xdr:col>
      <xdr:colOff>308552</xdr:colOff>
      <xdr:row>21</xdr:row>
      <xdr:rowOff>98136</xdr:rowOff>
    </xdr:to>
    <xdr:sp macro="" textlink="">
      <xdr:nvSpPr>
        <xdr:cNvPr id="25" name="Line 24">
          <a:extLst>
            <a:ext uri="{FF2B5EF4-FFF2-40B4-BE49-F238E27FC236}">
              <a16:creationId xmlns:a16="http://schemas.microsoft.com/office/drawing/2014/main" id="{00000000-0008-0000-0100-000019000000}"/>
            </a:ext>
          </a:extLst>
        </xdr:cNvPr>
        <xdr:cNvSpPr>
          <a:spLocks noChangeShapeType="1"/>
        </xdr:cNvSpPr>
      </xdr:nvSpPr>
      <xdr:spPr bwMode="auto">
        <a:xfrm flipV="1">
          <a:off x="1039091" y="4136159"/>
          <a:ext cx="862734" cy="288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351844</xdr:colOff>
      <xdr:row>21</xdr:row>
      <xdr:rowOff>95250</xdr:rowOff>
    </xdr:from>
    <xdr:to>
      <xdr:col>3</xdr:col>
      <xdr:colOff>352133</xdr:colOff>
      <xdr:row>22</xdr:row>
      <xdr:rowOff>11546</xdr:rowOff>
    </xdr:to>
    <xdr:sp macro="" textlink="">
      <xdr:nvSpPr>
        <xdr:cNvPr id="26" name="Line 25">
          <a:extLst>
            <a:ext uri="{FF2B5EF4-FFF2-40B4-BE49-F238E27FC236}">
              <a16:creationId xmlns:a16="http://schemas.microsoft.com/office/drawing/2014/main" id="{00000000-0008-0000-0100-00001A000000}"/>
            </a:ext>
          </a:extLst>
        </xdr:cNvPr>
        <xdr:cNvSpPr>
          <a:spLocks noChangeShapeType="1"/>
        </xdr:cNvSpPr>
      </xdr:nvSpPr>
      <xdr:spPr bwMode="auto">
        <a:xfrm>
          <a:off x="1038799" y="4136159"/>
          <a:ext cx="289" cy="10679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317500</xdr:colOff>
      <xdr:row>23</xdr:row>
      <xdr:rowOff>85725</xdr:rowOff>
    </xdr:from>
    <xdr:to>
      <xdr:col>12</xdr:col>
      <xdr:colOff>9525</xdr:colOff>
      <xdr:row>23</xdr:row>
      <xdr:rowOff>88900</xdr:rowOff>
    </xdr:to>
    <xdr:sp macro="" textlink="">
      <xdr:nvSpPr>
        <xdr:cNvPr id="29" name="Line 28">
          <a:extLst>
            <a:ext uri="{FF2B5EF4-FFF2-40B4-BE49-F238E27FC236}">
              <a16:creationId xmlns:a16="http://schemas.microsoft.com/office/drawing/2014/main" id="{00000000-0008-0000-0100-00001D000000}"/>
            </a:ext>
          </a:extLst>
        </xdr:cNvPr>
        <xdr:cNvSpPr>
          <a:spLocks noChangeShapeType="1"/>
        </xdr:cNvSpPr>
      </xdr:nvSpPr>
      <xdr:spPr bwMode="auto">
        <a:xfrm flipV="1">
          <a:off x="3327400" y="4511675"/>
          <a:ext cx="962025" cy="3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5772</xdr:colOff>
      <xdr:row>23</xdr:row>
      <xdr:rowOff>88901</xdr:rowOff>
    </xdr:from>
    <xdr:to>
      <xdr:col>12</xdr:col>
      <xdr:colOff>6348</xdr:colOff>
      <xdr:row>24</xdr:row>
      <xdr:rowOff>1</xdr:rowOff>
    </xdr:to>
    <xdr:sp macro="" textlink="">
      <xdr:nvSpPr>
        <xdr:cNvPr id="30" name="Line 29">
          <a:extLst>
            <a:ext uri="{FF2B5EF4-FFF2-40B4-BE49-F238E27FC236}">
              <a16:creationId xmlns:a16="http://schemas.microsoft.com/office/drawing/2014/main" id="{00000000-0008-0000-0100-00001E000000}"/>
            </a:ext>
          </a:extLst>
        </xdr:cNvPr>
        <xdr:cNvSpPr>
          <a:spLocks noChangeShapeType="1"/>
        </xdr:cNvSpPr>
      </xdr:nvSpPr>
      <xdr:spPr bwMode="auto">
        <a:xfrm flipH="1">
          <a:off x="4283363" y="4510810"/>
          <a:ext cx="576" cy="7273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25</xdr:row>
      <xdr:rowOff>9525</xdr:rowOff>
    </xdr:from>
    <xdr:to>
      <xdr:col>12</xdr:col>
      <xdr:colOff>0</xdr:colOff>
      <xdr:row>25</xdr:row>
      <xdr:rowOff>180975</xdr:rowOff>
    </xdr:to>
    <xdr:sp macro="" textlink="">
      <xdr:nvSpPr>
        <xdr:cNvPr id="31" name="Line 30">
          <a:extLst>
            <a:ext uri="{FF2B5EF4-FFF2-40B4-BE49-F238E27FC236}">
              <a16:creationId xmlns:a16="http://schemas.microsoft.com/office/drawing/2014/main" id="{00000000-0008-0000-0100-00001F000000}"/>
            </a:ext>
          </a:extLst>
        </xdr:cNvPr>
        <xdr:cNvSpPr>
          <a:spLocks noChangeShapeType="1"/>
        </xdr:cNvSpPr>
      </xdr:nvSpPr>
      <xdr:spPr bwMode="auto">
        <a:xfrm>
          <a:off x="4248150" y="4762500"/>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19</xdr:row>
      <xdr:rowOff>0</xdr:rowOff>
    </xdr:from>
    <xdr:to>
      <xdr:col>5</xdr:col>
      <xdr:colOff>304800</xdr:colOff>
      <xdr:row>20</xdr:row>
      <xdr:rowOff>0</xdr:rowOff>
    </xdr:to>
    <xdr:sp macro="" textlink="">
      <xdr:nvSpPr>
        <xdr:cNvPr id="32" name="Line 31">
          <a:extLst>
            <a:ext uri="{FF2B5EF4-FFF2-40B4-BE49-F238E27FC236}">
              <a16:creationId xmlns:a16="http://schemas.microsoft.com/office/drawing/2014/main" id="{00000000-0008-0000-0100-000020000000}"/>
            </a:ext>
          </a:extLst>
        </xdr:cNvPr>
        <xdr:cNvSpPr>
          <a:spLocks noChangeShapeType="1"/>
        </xdr:cNvSpPr>
      </xdr:nvSpPr>
      <xdr:spPr bwMode="auto">
        <a:xfrm>
          <a:off x="1895475" y="364807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314325</xdr:colOff>
      <xdr:row>21</xdr:row>
      <xdr:rowOff>9525</xdr:rowOff>
    </xdr:from>
    <xdr:to>
      <xdr:col>5</xdr:col>
      <xdr:colOff>314325</xdr:colOff>
      <xdr:row>22</xdr:row>
      <xdr:rowOff>9525</xdr:rowOff>
    </xdr:to>
    <xdr:sp macro="" textlink="">
      <xdr:nvSpPr>
        <xdr:cNvPr id="33" name="Line 32">
          <a:extLst>
            <a:ext uri="{FF2B5EF4-FFF2-40B4-BE49-F238E27FC236}">
              <a16:creationId xmlns:a16="http://schemas.microsoft.com/office/drawing/2014/main" id="{00000000-0008-0000-0100-000021000000}"/>
            </a:ext>
          </a:extLst>
        </xdr:cNvPr>
        <xdr:cNvSpPr>
          <a:spLocks noChangeShapeType="1"/>
        </xdr:cNvSpPr>
      </xdr:nvSpPr>
      <xdr:spPr bwMode="auto">
        <a:xfrm>
          <a:off x="1905000" y="4029075"/>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314325</xdr:colOff>
      <xdr:row>25</xdr:row>
      <xdr:rowOff>9525</xdr:rowOff>
    </xdr:from>
    <xdr:to>
      <xdr:col>5</xdr:col>
      <xdr:colOff>314325</xdr:colOff>
      <xdr:row>26</xdr:row>
      <xdr:rowOff>9525</xdr:rowOff>
    </xdr:to>
    <xdr:sp macro="" textlink="">
      <xdr:nvSpPr>
        <xdr:cNvPr id="35" name="Line 34">
          <a:extLst>
            <a:ext uri="{FF2B5EF4-FFF2-40B4-BE49-F238E27FC236}">
              <a16:creationId xmlns:a16="http://schemas.microsoft.com/office/drawing/2014/main" id="{00000000-0008-0000-0100-000023000000}"/>
            </a:ext>
          </a:extLst>
        </xdr:cNvPr>
        <xdr:cNvSpPr>
          <a:spLocks noChangeShapeType="1"/>
        </xdr:cNvSpPr>
      </xdr:nvSpPr>
      <xdr:spPr bwMode="auto">
        <a:xfrm>
          <a:off x="1905000" y="4762500"/>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314325</xdr:colOff>
      <xdr:row>27</xdr:row>
      <xdr:rowOff>9525</xdr:rowOff>
    </xdr:from>
    <xdr:to>
      <xdr:col>5</xdr:col>
      <xdr:colOff>314325</xdr:colOff>
      <xdr:row>28</xdr:row>
      <xdr:rowOff>9525</xdr:rowOff>
    </xdr:to>
    <xdr:sp macro="" textlink="">
      <xdr:nvSpPr>
        <xdr:cNvPr id="36" name="Line 35">
          <a:extLst>
            <a:ext uri="{FF2B5EF4-FFF2-40B4-BE49-F238E27FC236}">
              <a16:creationId xmlns:a16="http://schemas.microsoft.com/office/drawing/2014/main" id="{00000000-0008-0000-0100-000024000000}"/>
            </a:ext>
          </a:extLst>
        </xdr:cNvPr>
        <xdr:cNvSpPr>
          <a:spLocks noChangeShapeType="1"/>
        </xdr:cNvSpPr>
      </xdr:nvSpPr>
      <xdr:spPr bwMode="auto">
        <a:xfrm>
          <a:off x="1905000" y="5143500"/>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323850</xdr:colOff>
      <xdr:row>29</xdr:row>
      <xdr:rowOff>9525</xdr:rowOff>
    </xdr:from>
    <xdr:to>
      <xdr:col>5</xdr:col>
      <xdr:colOff>323850</xdr:colOff>
      <xdr:row>30</xdr:row>
      <xdr:rowOff>9525</xdr:rowOff>
    </xdr:to>
    <xdr:sp macro="" textlink="">
      <xdr:nvSpPr>
        <xdr:cNvPr id="37" name="Line 36">
          <a:extLst>
            <a:ext uri="{FF2B5EF4-FFF2-40B4-BE49-F238E27FC236}">
              <a16:creationId xmlns:a16="http://schemas.microsoft.com/office/drawing/2014/main" id="{00000000-0008-0000-0100-000025000000}"/>
            </a:ext>
          </a:extLst>
        </xdr:cNvPr>
        <xdr:cNvSpPr>
          <a:spLocks noChangeShapeType="1"/>
        </xdr:cNvSpPr>
      </xdr:nvSpPr>
      <xdr:spPr bwMode="auto">
        <a:xfrm>
          <a:off x="1914525" y="552450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348096</xdr:colOff>
      <xdr:row>25</xdr:row>
      <xdr:rowOff>6350</xdr:rowOff>
    </xdr:from>
    <xdr:to>
      <xdr:col>3</xdr:col>
      <xdr:colOff>348096</xdr:colOff>
      <xdr:row>26</xdr:row>
      <xdr:rowOff>6350</xdr:rowOff>
    </xdr:to>
    <xdr:sp macro="" textlink="">
      <xdr:nvSpPr>
        <xdr:cNvPr id="38" name="Line 37">
          <a:extLst>
            <a:ext uri="{FF2B5EF4-FFF2-40B4-BE49-F238E27FC236}">
              <a16:creationId xmlns:a16="http://schemas.microsoft.com/office/drawing/2014/main" id="{00000000-0008-0000-0100-000026000000}"/>
            </a:ext>
          </a:extLst>
        </xdr:cNvPr>
        <xdr:cNvSpPr>
          <a:spLocks noChangeShapeType="1"/>
        </xdr:cNvSpPr>
      </xdr:nvSpPr>
      <xdr:spPr bwMode="auto">
        <a:xfrm>
          <a:off x="1035051" y="4780395"/>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304800</xdr:colOff>
      <xdr:row>19</xdr:row>
      <xdr:rowOff>0</xdr:rowOff>
    </xdr:from>
    <xdr:to>
      <xdr:col>9</xdr:col>
      <xdr:colOff>304800</xdr:colOff>
      <xdr:row>20</xdr:row>
      <xdr:rowOff>0</xdr:rowOff>
    </xdr:to>
    <xdr:sp macro="" textlink="">
      <xdr:nvSpPr>
        <xdr:cNvPr id="39" name="Line 38">
          <a:extLst>
            <a:ext uri="{FF2B5EF4-FFF2-40B4-BE49-F238E27FC236}">
              <a16:creationId xmlns:a16="http://schemas.microsoft.com/office/drawing/2014/main" id="{00000000-0008-0000-0100-000027000000}"/>
            </a:ext>
          </a:extLst>
        </xdr:cNvPr>
        <xdr:cNvSpPr>
          <a:spLocks noChangeShapeType="1"/>
        </xdr:cNvSpPr>
      </xdr:nvSpPr>
      <xdr:spPr bwMode="auto">
        <a:xfrm>
          <a:off x="3305175" y="364807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21</xdr:row>
      <xdr:rowOff>9525</xdr:rowOff>
    </xdr:from>
    <xdr:to>
      <xdr:col>9</xdr:col>
      <xdr:colOff>314325</xdr:colOff>
      <xdr:row>22</xdr:row>
      <xdr:rowOff>9525</xdr:rowOff>
    </xdr:to>
    <xdr:sp macro="" textlink="">
      <xdr:nvSpPr>
        <xdr:cNvPr id="40" name="Line 39">
          <a:extLst>
            <a:ext uri="{FF2B5EF4-FFF2-40B4-BE49-F238E27FC236}">
              <a16:creationId xmlns:a16="http://schemas.microsoft.com/office/drawing/2014/main" id="{00000000-0008-0000-0100-000028000000}"/>
            </a:ext>
          </a:extLst>
        </xdr:cNvPr>
        <xdr:cNvSpPr>
          <a:spLocks noChangeShapeType="1"/>
        </xdr:cNvSpPr>
      </xdr:nvSpPr>
      <xdr:spPr bwMode="auto">
        <a:xfrm>
          <a:off x="3314700" y="4029075"/>
          <a:ext cx="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24</xdr:row>
      <xdr:rowOff>85725</xdr:rowOff>
    </xdr:from>
    <xdr:to>
      <xdr:col>9</xdr:col>
      <xdr:colOff>0</xdr:colOff>
      <xdr:row>24</xdr:row>
      <xdr:rowOff>85725</xdr:rowOff>
    </xdr:to>
    <xdr:sp macro="" textlink="">
      <xdr:nvSpPr>
        <xdr:cNvPr id="44" name="Line 43">
          <a:extLst>
            <a:ext uri="{FF2B5EF4-FFF2-40B4-BE49-F238E27FC236}">
              <a16:creationId xmlns:a16="http://schemas.microsoft.com/office/drawing/2014/main" id="{00000000-0008-0000-0100-00002C000000}"/>
            </a:ext>
          </a:extLst>
        </xdr:cNvPr>
        <xdr:cNvSpPr>
          <a:spLocks noChangeShapeType="1"/>
        </xdr:cNvSpPr>
      </xdr:nvSpPr>
      <xdr:spPr bwMode="auto">
        <a:xfrm>
          <a:off x="2286000" y="4648200"/>
          <a:ext cx="7143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26</xdr:row>
      <xdr:rowOff>101600</xdr:rowOff>
    </xdr:from>
    <xdr:to>
      <xdr:col>9</xdr:col>
      <xdr:colOff>6350</xdr:colOff>
      <xdr:row>26</xdr:row>
      <xdr:rowOff>101600</xdr:rowOff>
    </xdr:to>
    <xdr:sp macro="" textlink="">
      <xdr:nvSpPr>
        <xdr:cNvPr id="46" name="Line 45">
          <a:extLst>
            <a:ext uri="{FF2B5EF4-FFF2-40B4-BE49-F238E27FC236}">
              <a16:creationId xmlns:a16="http://schemas.microsoft.com/office/drawing/2014/main" id="{00000000-0008-0000-0100-00002E000000}"/>
            </a:ext>
          </a:extLst>
        </xdr:cNvPr>
        <xdr:cNvSpPr>
          <a:spLocks noChangeShapeType="1"/>
        </xdr:cNvSpPr>
      </xdr:nvSpPr>
      <xdr:spPr bwMode="auto">
        <a:xfrm>
          <a:off x="2832100" y="5073650"/>
          <a:ext cx="184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9524</xdr:colOff>
      <xdr:row>22</xdr:row>
      <xdr:rowOff>95250</xdr:rowOff>
    </xdr:from>
    <xdr:to>
      <xdr:col>14</xdr:col>
      <xdr:colOff>6349</xdr:colOff>
      <xdr:row>22</xdr:row>
      <xdr:rowOff>95250</xdr:rowOff>
    </xdr:to>
    <xdr:sp macro="" textlink="">
      <xdr:nvSpPr>
        <xdr:cNvPr id="49" name="Line 48">
          <a:extLst>
            <a:ext uri="{FF2B5EF4-FFF2-40B4-BE49-F238E27FC236}">
              <a16:creationId xmlns:a16="http://schemas.microsoft.com/office/drawing/2014/main" id="{00000000-0008-0000-0100-000031000000}"/>
            </a:ext>
          </a:extLst>
        </xdr:cNvPr>
        <xdr:cNvSpPr>
          <a:spLocks noChangeShapeType="1"/>
        </xdr:cNvSpPr>
      </xdr:nvSpPr>
      <xdr:spPr bwMode="auto">
        <a:xfrm>
          <a:off x="4746624" y="43307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21</xdr:row>
      <xdr:rowOff>85725</xdr:rowOff>
    </xdr:from>
    <xdr:to>
      <xdr:col>12</xdr:col>
      <xdr:colOff>0</xdr:colOff>
      <xdr:row>21</xdr:row>
      <xdr:rowOff>85725</xdr:rowOff>
    </xdr:to>
    <xdr:sp macro="" textlink="">
      <xdr:nvSpPr>
        <xdr:cNvPr id="52" name="Line 51">
          <a:extLst>
            <a:ext uri="{FF2B5EF4-FFF2-40B4-BE49-F238E27FC236}">
              <a16:creationId xmlns:a16="http://schemas.microsoft.com/office/drawing/2014/main" id="{00000000-0008-0000-0100-000034000000}"/>
            </a:ext>
          </a:extLst>
        </xdr:cNvPr>
        <xdr:cNvSpPr>
          <a:spLocks noChangeShapeType="1"/>
        </xdr:cNvSpPr>
      </xdr:nvSpPr>
      <xdr:spPr bwMode="auto">
        <a:xfrm>
          <a:off x="3324225" y="4105275"/>
          <a:ext cx="923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21</xdr:row>
      <xdr:rowOff>85725</xdr:rowOff>
    </xdr:from>
    <xdr:to>
      <xdr:col>12</xdr:col>
      <xdr:colOff>9525</xdr:colOff>
      <xdr:row>21</xdr:row>
      <xdr:rowOff>85725</xdr:rowOff>
    </xdr:to>
    <xdr:sp macro="" textlink="">
      <xdr:nvSpPr>
        <xdr:cNvPr id="53" name="Line 52">
          <a:extLst>
            <a:ext uri="{FF2B5EF4-FFF2-40B4-BE49-F238E27FC236}">
              <a16:creationId xmlns:a16="http://schemas.microsoft.com/office/drawing/2014/main" id="{00000000-0008-0000-0100-000035000000}"/>
            </a:ext>
          </a:extLst>
        </xdr:cNvPr>
        <xdr:cNvSpPr>
          <a:spLocks noChangeShapeType="1"/>
        </xdr:cNvSpPr>
      </xdr:nvSpPr>
      <xdr:spPr bwMode="auto">
        <a:xfrm>
          <a:off x="4257675" y="4105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25</xdr:row>
      <xdr:rowOff>15875</xdr:rowOff>
    </xdr:from>
    <xdr:to>
      <xdr:col>12</xdr:col>
      <xdr:colOff>0</xdr:colOff>
      <xdr:row>25</xdr:row>
      <xdr:rowOff>187325</xdr:rowOff>
    </xdr:to>
    <xdr:sp macro="" textlink="">
      <xdr:nvSpPr>
        <xdr:cNvPr id="61" name="Line 60">
          <a:extLst>
            <a:ext uri="{FF2B5EF4-FFF2-40B4-BE49-F238E27FC236}">
              <a16:creationId xmlns:a16="http://schemas.microsoft.com/office/drawing/2014/main" id="{00000000-0008-0000-0100-00003D000000}"/>
            </a:ext>
          </a:extLst>
        </xdr:cNvPr>
        <xdr:cNvSpPr>
          <a:spLocks noChangeShapeType="1"/>
        </xdr:cNvSpPr>
      </xdr:nvSpPr>
      <xdr:spPr bwMode="auto">
        <a:xfrm>
          <a:off x="4279900" y="479742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6350</xdr:colOff>
      <xdr:row>30</xdr:row>
      <xdr:rowOff>88900</xdr:rowOff>
    </xdr:from>
    <xdr:to>
      <xdr:col>8</xdr:col>
      <xdr:colOff>184150</xdr:colOff>
      <xdr:row>30</xdr:row>
      <xdr:rowOff>88900</xdr:rowOff>
    </xdr:to>
    <xdr:sp macro="" textlink="">
      <xdr:nvSpPr>
        <xdr:cNvPr id="62" name="Line 16">
          <a:extLst>
            <a:ext uri="{FF2B5EF4-FFF2-40B4-BE49-F238E27FC236}">
              <a16:creationId xmlns:a16="http://schemas.microsoft.com/office/drawing/2014/main" id="{00000000-0008-0000-0100-00003E000000}"/>
            </a:ext>
          </a:extLst>
        </xdr:cNvPr>
        <xdr:cNvSpPr>
          <a:spLocks noChangeShapeType="1"/>
        </xdr:cNvSpPr>
      </xdr:nvSpPr>
      <xdr:spPr bwMode="auto">
        <a:xfrm>
          <a:off x="2825750" y="5816600"/>
          <a:ext cx="177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12700</xdr:colOff>
      <xdr:row>24</xdr:row>
      <xdr:rowOff>95250</xdr:rowOff>
    </xdr:from>
    <xdr:to>
      <xdr:col>13</xdr:col>
      <xdr:colOff>200025</xdr:colOff>
      <xdr:row>24</xdr:row>
      <xdr:rowOff>95250</xdr:rowOff>
    </xdr:to>
    <xdr:sp macro="" textlink="">
      <xdr:nvSpPr>
        <xdr:cNvPr id="64" name="Line 48">
          <a:extLst>
            <a:ext uri="{FF2B5EF4-FFF2-40B4-BE49-F238E27FC236}">
              <a16:creationId xmlns:a16="http://schemas.microsoft.com/office/drawing/2014/main" id="{00000000-0008-0000-0100-000040000000}"/>
            </a:ext>
          </a:extLst>
        </xdr:cNvPr>
        <xdr:cNvSpPr>
          <a:spLocks noChangeShapeType="1"/>
        </xdr:cNvSpPr>
      </xdr:nvSpPr>
      <xdr:spPr bwMode="auto">
        <a:xfrm>
          <a:off x="4749800" y="4686300"/>
          <a:ext cx="187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26</xdr:row>
      <xdr:rowOff>101600</xdr:rowOff>
    </xdr:from>
    <xdr:to>
      <xdr:col>13</xdr:col>
      <xdr:colOff>200025</xdr:colOff>
      <xdr:row>26</xdr:row>
      <xdr:rowOff>101600</xdr:rowOff>
    </xdr:to>
    <xdr:sp macro="" textlink="">
      <xdr:nvSpPr>
        <xdr:cNvPr id="65" name="Line 48">
          <a:extLst>
            <a:ext uri="{FF2B5EF4-FFF2-40B4-BE49-F238E27FC236}">
              <a16:creationId xmlns:a16="http://schemas.microsoft.com/office/drawing/2014/main" id="{00000000-0008-0000-0100-000041000000}"/>
            </a:ext>
          </a:extLst>
        </xdr:cNvPr>
        <xdr:cNvSpPr>
          <a:spLocks noChangeShapeType="1"/>
        </xdr:cNvSpPr>
      </xdr:nvSpPr>
      <xdr:spPr bwMode="auto">
        <a:xfrm>
          <a:off x="4737100" y="50736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352140</xdr:colOff>
      <xdr:row>23</xdr:row>
      <xdr:rowOff>75046</xdr:rowOff>
    </xdr:from>
    <xdr:to>
      <xdr:col>5</xdr:col>
      <xdr:colOff>308556</xdr:colOff>
      <xdr:row>23</xdr:row>
      <xdr:rowOff>77932</xdr:rowOff>
    </xdr:to>
    <xdr:sp macro="" textlink="">
      <xdr:nvSpPr>
        <xdr:cNvPr id="66" name="Line 24">
          <a:extLst>
            <a:ext uri="{FF2B5EF4-FFF2-40B4-BE49-F238E27FC236}">
              <a16:creationId xmlns:a16="http://schemas.microsoft.com/office/drawing/2014/main" id="{00000000-0008-0000-0100-000042000000}"/>
            </a:ext>
          </a:extLst>
        </xdr:cNvPr>
        <xdr:cNvSpPr>
          <a:spLocks noChangeShapeType="1"/>
        </xdr:cNvSpPr>
      </xdr:nvSpPr>
      <xdr:spPr bwMode="auto">
        <a:xfrm flipV="1">
          <a:off x="1039095" y="4496955"/>
          <a:ext cx="862734" cy="288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352136</xdr:colOff>
      <xdr:row>23</xdr:row>
      <xdr:rowOff>80817</xdr:rowOff>
    </xdr:from>
    <xdr:to>
      <xdr:col>3</xdr:col>
      <xdr:colOff>352424</xdr:colOff>
      <xdr:row>23</xdr:row>
      <xdr:rowOff>158752</xdr:rowOff>
    </xdr:to>
    <xdr:sp macro="" textlink="">
      <xdr:nvSpPr>
        <xdr:cNvPr id="67" name="Line 25">
          <a:extLst>
            <a:ext uri="{FF2B5EF4-FFF2-40B4-BE49-F238E27FC236}">
              <a16:creationId xmlns:a16="http://schemas.microsoft.com/office/drawing/2014/main" id="{00000000-0008-0000-0100-000043000000}"/>
            </a:ext>
          </a:extLst>
        </xdr:cNvPr>
        <xdr:cNvSpPr>
          <a:spLocks noChangeShapeType="1"/>
        </xdr:cNvSpPr>
      </xdr:nvSpPr>
      <xdr:spPr bwMode="auto">
        <a:xfrm>
          <a:off x="1039091" y="4502726"/>
          <a:ext cx="288" cy="7793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179</xdr:col>
      <xdr:colOff>9525</xdr:colOff>
      <xdr:row>119</xdr:row>
      <xdr:rowOff>28575</xdr:rowOff>
    </xdr:from>
    <xdr:to>
      <xdr:col>201</xdr:col>
      <xdr:colOff>19051</xdr:colOff>
      <xdr:row>135</xdr:row>
      <xdr:rowOff>3810</xdr:rowOff>
    </xdr:to>
    <xdr:sp macro="" textlink="">
      <xdr:nvSpPr>
        <xdr:cNvPr id="3" name="Oval 2">
          <a:extLst>
            <a:ext uri="{FF2B5EF4-FFF2-40B4-BE49-F238E27FC236}">
              <a16:creationId xmlns:a16="http://schemas.microsoft.com/office/drawing/2014/main" id="{00000000-0008-0000-0300-000003000000}"/>
            </a:ext>
          </a:extLst>
        </xdr:cNvPr>
        <xdr:cNvSpPr>
          <a:spLocks noChangeArrowheads="1"/>
        </xdr:cNvSpPr>
      </xdr:nvSpPr>
      <xdr:spPr bwMode="auto">
        <a:xfrm>
          <a:off x="10610850" y="7038975"/>
          <a:ext cx="1266826" cy="88963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178</xdr:col>
      <xdr:colOff>17808</xdr:colOff>
      <xdr:row>270</xdr:row>
      <xdr:rowOff>53423</xdr:rowOff>
    </xdr:from>
    <xdr:to>
      <xdr:col>200</xdr:col>
      <xdr:colOff>27334</xdr:colOff>
      <xdr:row>286</xdr:row>
      <xdr:rowOff>28658</xdr:rowOff>
    </xdr:to>
    <xdr:sp macro="" textlink="">
      <xdr:nvSpPr>
        <xdr:cNvPr id="4" name="Oval 2">
          <a:extLst>
            <a:ext uri="{FF2B5EF4-FFF2-40B4-BE49-F238E27FC236}">
              <a16:creationId xmlns:a16="http://schemas.microsoft.com/office/drawing/2014/main" id="{9CB23457-864D-43DC-B785-46A35D722863}"/>
            </a:ext>
          </a:extLst>
        </xdr:cNvPr>
        <xdr:cNvSpPr>
          <a:spLocks noChangeArrowheads="1"/>
        </xdr:cNvSpPr>
      </xdr:nvSpPr>
      <xdr:spPr bwMode="auto">
        <a:xfrm>
          <a:off x="10710656" y="15914619"/>
          <a:ext cx="1285048" cy="902887"/>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12327</xdr:colOff>
      <xdr:row>0</xdr:row>
      <xdr:rowOff>7844</xdr:rowOff>
    </xdr:from>
    <xdr:to>
      <xdr:col>16</xdr:col>
      <xdr:colOff>30255</xdr:colOff>
      <xdr:row>3</xdr:row>
      <xdr:rowOff>44824</xdr:rowOff>
    </xdr:to>
    <xdr:sp macro="" textlink="">
      <xdr:nvSpPr>
        <xdr:cNvPr id="5" name="Oval 27">
          <a:extLst>
            <a:ext uri="{FF2B5EF4-FFF2-40B4-BE49-F238E27FC236}">
              <a16:creationId xmlns:a16="http://schemas.microsoft.com/office/drawing/2014/main" id="{00000000-0008-0000-0400-000005000000}"/>
            </a:ext>
          </a:extLst>
        </xdr:cNvPr>
        <xdr:cNvSpPr>
          <a:spLocks noChangeArrowheads="1"/>
        </xdr:cNvSpPr>
      </xdr:nvSpPr>
      <xdr:spPr bwMode="auto">
        <a:xfrm>
          <a:off x="740709" y="7844"/>
          <a:ext cx="186017" cy="205068"/>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178</xdr:col>
      <xdr:colOff>33617</xdr:colOff>
      <xdr:row>120</xdr:row>
      <xdr:rowOff>11207</xdr:rowOff>
    </xdr:from>
    <xdr:to>
      <xdr:col>201</xdr:col>
      <xdr:colOff>49865</xdr:colOff>
      <xdr:row>135</xdr:row>
      <xdr:rowOff>33618</xdr:rowOff>
    </xdr:to>
    <xdr:sp macro="" textlink="">
      <xdr:nvSpPr>
        <xdr:cNvPr id="6" name="Oval 2">
          <a:extLst>
            <a:ext uri="{FF2B5EF4-FFF2-40B4-BE49-F238E27FC236}">
              <a16:creationId xmlns:a16="http://schemas.microsoft.com/office/drawing/2014/main" id="{00000000-0008-0000-0400-000006000000}"/>
            </a:ext>
          </a:extLst>
        </xdr:cNvPr>
        <xdr:cNvSpPr>
          <a:spLocks noChangeArrowheads="1"/>
        </xdr:cNvSpPr>
      </xdr:nvSpPr>
      <xdr:spPr bwMode="auto">
        <a:xfrm>
          <a:off x="10376646" y="6745942"/>
          <a:ext cx="1304925" cy="862852"/>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176</xdr:col>
      <xdr:colOff>0</xdr:colOff>
      <xdr:row>121</xdr:row>
      <xdr:rowOff>28575</xdr:rowOff>
    </xdr:from>
    <xdr:to>
      <xdr:col>202</xdr:col>
      <xdr:colOff>0</xdr:colOff>
      <xdr:row>137</xdr:row>
      <xdr:rowOff>19050</xdr:rowOff>
    </xdr:to>
    <xdr:sp macro="" textlink="">
      <xdr:nvSpPr>
        <xdr:cNvPr id="2" name="Oval 1">
          <a:extLst>
            <a:ext uri="{FF2B5EF4-FFF2-40B4-BE49-F238E27FC236}">
              <a16:creationId xmlns:a16="http://schemas.microsoft.com/office/drawing/2014/main" id="{00000000-0008-0000-0600-000002000000}"/>
            </a:ext>
          </a:extLst>
        </xdr:cNvPr>
        <xdr:cNvSpPr>
          <a:spLocks noChangeArrowheads="1"/>
        </xdr:cNvSpPr>
      </xdr:nvSpPr>
      <xdr:spPr bwMode="auto">
        <a:xfrm>
          <a:off x="10429875" y="6953250"/>
          <a:ext cx="1485900" cy="904875"/>
        </a:xfrm>
        <a:prstGeom prst="ellipse">
          <a:avLst/>
        </a:prstGeom>
        <a:noFill/>
        <a:ln w="6350">
          <a:solidFill>
            <a:srgbClr val="000000"/>
          </a:solidFill>
          <a:round/>
          <a:headEnd/>
          <a:tailEnd/>
        </a:ln>
      </xdr:spPr>
      <xdr:txBody>
        <a:bodyPr vertOverflow="clip" wrap="square" lIns="27432" tIns="18288" rIns="0" bIns="0" anchor="ctr" upright="1"/>
        <a:lstStyle/>
        <a:p>
          <a:pPr algn="ctr" rtl="0">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rgbClr val="FF0000"/>
              </a:solidFill>
              <a:latin typeface="ＭＳ Ｐゴシック"/>
              <a:ea typeface="ＭＳ Ｐゴシック"/>
            </a:rPr>
            <a:t> 受　　付</a:t>
          </a:r>
        </a:p>
        <a:p>
          <a:pPr algn="ctr" rtl="0">
            <a:lnSpc>
              <a:spcPts val="1200"/>
            </a:lnSpc>
            <a:defRPr sz="1000"/>
          </a:pPr>
          <a:r>
            <a:rPr lang="ja-JP" altLang="en-US" sz="1000" b="0" i="0" u="none" strike="noStrike" baseline="0">
              <a:solidFill>
                <a:srgbClr val="FF0000"/>
              </a:solidFill>
              <a:latin typeface="ＭＳ Ｐゴシック"/>
              <a:ea typeface="ＭＳ Ｐゴシック"/>
            </a:rPr>
            <a:t>令和◯年</a:t>
          </a:r>
          <a:r>
            <a:rPr lang="en-US" altLang="ja-JP" sz="1000" b="0" i="0" u="none" strike="noStrike" baseline="0">
              <a:solidFill>
                <a:srgbClr val="FF0000"/>
              </a:solidFill>
              <a:latin typeface="ＭＳ Ｐゴシック"/>
              <a:ea typeface="ＭＳ Ｐゴシック"/>
            </a:rPr>
            <a:t>5</a:t>
          </a:r>
          <a:r>
            <a:rPr lang="ja-JP" altLang="en-US" sz="1000" b="0" i="0" u="none" strike="noStrike" baseline="0">
              <a:solidFill>
                <a:srgbClr val="FF0000"/>
              </a:solidFill>
              <a:latin typeface="ＭＳ Ｐゴシック"/>
              <a:ea typeface="ＭＳ Ｐゴシック"/>
            </a:rPr>
            <a:t>月</a:t>
          </a:r>
          <a:r>
            <a:rPr lang="en-US" altLang="ja-JP" sz="1000" b="0" i="0" u="none" strike="noStrike" baseline="0">
              <a:solidFill>
                <a:srgbClr val="FF0000"/>
              </a:solidFill>
              <a:latin typeface="ＭＳ Ｐゴシック"/>
              <a:ea typeface="ＭＳ Ｐゴシック"/>
            </a:rPr>
            <a:t>20</a:t>
          </a:r>
          <a:r>
            <a:rPr lang="ja-JP" altLang="en-US" sz="1000" b="0" i="0" u="none" strike="noStrike" baseline="0">
              <a:solidFill>
                <a:srgbClr val="FF0000"/>
              </a:solidFill>
              <a:latin typeface="ＭＳ Ｐゴシック"/>
              <a:ea typeface="ＭＳ Ｐゴシック"/>
            </a:rPr>
            <a:t>日　　</a:t>
          </a:r>
          <a:endParaRPr lang="ja-JP" altLang="en-US" sz="1100" b="0" i="0" u="none" strike="noStrike" baseline="0">
            <a:solidFill>
              <a:srgbClr val="FF0000"/>
            </a:solidFill>
            <a:latin typeface="ＭＳ Ｐゴシック"/>
            <a:ea typeface="ＭＳ Ｐゴシック"/>
          </a:endParaRPr>
        </a:p>
        <a:p>
          <a:pPr algn="ctr" rtl="0">
            <a:lnSpc>
              <a:spcPts val="1300"/>
            </a:lnSpc>
            <a:defRPr sz="1000"/>
          </a:pPr>
          <a:r>
            <a:rPr lang="ja-JP" altLang="en-US" sz="1100" b="0" i="0" u="none" strike="noStrike" baseline="0">
              <a:solidFill>
                <a:srgbClr val="FF0000"/>
              </a:solidFill>
              <a:latin typeface="ＭＳ Ｐゴシック"/>
              <a:ea typeface="ＭＳ Ｐゴシック"/>
            </a:rPr>
            <a:t>　○○学校</a:t>
          </a:r>
        </a:p>
      </xdr:txBody>
    </xdr:sp>
    <xdr:clientData/>
  </xdr:twoCellAnchor>
  <xdr:twoCellAnchor>
    <xdr:from>
      <xdr:col>4</xdr:col>
      <xdr:colOff>19050</xdr:colOff>
      <xdr:row>69</xdr:row>
      <xdr:rowOff>0</xdr:rowOff>
    </xdr:from>
    <xdr:to>
      <xdr:col>7</xdr:col>
      <xdr:colOff>0</xdr:colOff>
      <xdr:row>71</xdr:row>
      <xdr:rowOff>19050</xdr:rowOff>
    </xdr:to>
    <xdr:sp macro="" textlink="">
      <xdr:nvSpPr>
        <xdr:cNvPr id="3" name="Oval 2">
          <a:extLst>
            <a:ext uri="{FF2B5EF4-FFF2-40B4-BE49-F238E27FC236}">
              <a16:creationId xmlns:a16="http://schemas.microsoft.com/office/drawing/2014/main" id="{00000000-0008-0000-0600-000003000000}"/>
            </a:ext>
          </a:extLst>
        </xdr:cNvPr>
        <xdr:cNvSpPr>
          <a:spLocks noChangeArrowheads="1"/>
        </xdr:cNvSpPr>
      </xdr:nvSpPr>
      <xdr:spPr bwMode="auto">
        <a:xfrm>
          <a:off x="247650" y="3952875"/>
          <a:ext cx="152400" cy="1333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58</xdr:row>
      <xdr:rowOff>0</xdr:rowOff>
    </xdr:from>
    <xdr:to>
      <xdr:col>11</xdr:col>
      <xdr:colOff>9525</xdr:colOff>
      <xdr:row>60</xdr:row>
      <xdr:rowOff>19050</xdr:rowOff>
    </xdr:to>
    <xdr:sp macro="" textlink="">
      <xdr:nvSpPr>
        <xdr:cNvPr id="4" name="Oval 3">
          <a:extLst>
            <a:ext uri="{FF2B5EF4-FFF2-40B4-BE49-F238E27FC236}">
              <a16:creationId xmlns:a16="http://schemas.microsoft.com/office/drawing/2014/main" id="{00000000-0008-0000-0600-000004000000}"/>
            </a:ext>
          </a:extLst>
        </xdr:cNvPr>
        <xdr:cNvSpPr>
          <a:spLocks noChangeArrowheads="1"/>
        </xdr:cNvSpPr>
      </xdr:nvSpPr>
      <xdr:spPr bwMode="auto">
        <a:xfrm>
          <a:off x="514350" y="3324225"/>
          <a:ext cx="123825" cy="1333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xdr:colOff>
      <xdr:row>49</xdr:row>
      <xdr:rowOff>47625</xdr:rowOff>
    </xdr:from>
    <xdr:to>
      <xdr:col>17</xdr:col>
      <xdr:colOff>19050</xdr:colOff>
      <xdr:row>52</xdr:row>
      <xdr:rowOff>19050</xdr:rowOff>
    </xdr:to>
    <xdr:sp macro="" textlink="">
      <xdr:nvSpPr>
        <xdr:cNvPr id="5" name="Oval 4">
          <a:extLst>
            <a:ext uri="{FF2B5EF4-FFF2-40B4-BE49-F238E27FC236}">
              <a16:creationId xmlns:a16="http://schemas.microsoft.com/office/drawing/2014/main" id="{00000000-0008-0000-0600-000005000000}"/>
            </a:ext>
          </a:extLst>
        </xdr:cNvPr>
        <xdr:cNvSpPr>
          <a:spLocks noChangeArrowheads="1"/>
        </xdr:cNvSpPr>
      </xdr:nvSpPr>
      <xdr:spPr bwMode="auto">
        <a:xfrm>
          <a:off x="866775" y="2857500"/>
          <a:ext cx="123825" cy="14287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97</xdr:row>
      <xdr:rowOff>9525</xdr:rowOff>
    </xdr:from>
    <xdr:to>
      <xdr:col>6</xdr:col>
      <xdr:colOff>38100</xdr:colOff>
      <xdr:row>99</xdr:row>
      <xdr:rowOff>28575</xdr:rowOff>
    </xdr:to>
    <xdr:sp macro="" textlink="">
      <xdr:nvSpPr>
        <xdr:cNvPr id="8" name="Oval 10">
          <a:extLst>
            <a:ext uri="{FF2B5EF4-FFF2-40B4-BE49-F238E27FC236}">
              <a16:creationId xmlns:a16="http://schemas.microsoft.com/office/drawing/2014/main" id="{00000000-0008-0000-0600-000008000000}"/>
            </a:ext>
          </a:extLst>
        </xdr:cNvPr>
        <xdr:cNvSpPr>
          <a:spLocks noChangeArrowheads="1"/>
        </xdr:cNvSpPr>
      </xdr:nvSpPr>
      <xdr:spPr bwMode="auto">
        <a:xfrm>
          <a:off x="228600" y="5562600"/>
          <a:ext cx="152400" cy="1333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47625</xdr:colOff>
      <xdr:row>79</xdr:row>
      <xdr:rowOff>0</xdr:rowOff>
    </xdr:from>
    <xdr:to>
      <xdr:col>11</xdr:col>
      <xdr:colOff>0</xdr:colOff>
      <xdr:row>81</xdr:row>
      <xdr:rowOff>19050</xdr:rowOff>
    </xdr:to>
    <xdr:sp macro="" textlink="">
      <xdr:nvSpPr>
        <xdr:cNvPr id="9" name="Oval 12">
          <a:extLst>
            <a:ext uri="{FF2B5EF4-FFF2-40B4-BE49-F238E27FC236}">
              <a16:creationId xmlns:a16="http://schemas.microsoft.com/office/drawing/2014/main" id="{00000000-0008-0000-0600-000009000000}"/>
            </a:ext>
          </a:extLst>
        </xdr:cNvPr>
        <xdr:cNvSpPr>
          <a:spLocks noChangeArrowheads="1"/>
        </xdr:cNvSpPr>
      </xdr:nvSpPr>
      <xdr:spPr bwMode="auto">
        <a:xfrm>
          <a:off x="504825" y="4524375"/>
          <a:ext cx="123825" cy="133350"/>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47625</xdr:colOff>
      <xdr:row>0</xdr:row>
      <xdr:rowOff>9525</xdr:rowOff>
    </xdr:from>
    <xdr:to>
      <xdr:col>16</xdr:col>
      <xdr:colOff>9525</xdr:colOff>
      <xdr:row>3</xdr:row>
      <xdr:rowOff>47625</xdr:rowOff>
    </xdr:to>
    <xdr:sp macro="" textlink="">
      <xdr:nvSpPr>
        <xdr:cNvPr id="10" name="Oval 16">
          <a:extLst>
            <a:ext uri="{FF2B5EF4-FFF2-40B4-BE49-F238E27FC236}">
              <a16:creationId xmlns:a16="http://schemas.microsoft.com/office/drawing/2014/main" id="{00000000-0008-0000-0600-00000A000000}"/>
            </a:ext>
          </a:extLst>
        </xdr:cNvPr>
        <xdr:cNvSpPr>
          <a:spLocks noChangeArrowheads="1"/>
        </xdr:cNvSpPr>
      </xdr:nvSpPr>
      <xdr:spPr bwMode="auto">
        <a:xfrm>
          <a:off x="733425" y="9525"/>
          <a:ext cx="190500" cy="2095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xdr:colOff>
      <xdr:row>77</xdr:row>
      <xdr:rowOff>47625</xdr:rowOff>
    </xdr:from>
    <xdr:to>
      <xdr:col>17</xdr:col>
      <xdr:colOff>19050</xdr:colOff>
      <xdr:row>80</xdr:row>
      <xdr:rowOff>19050</xdr:rowOff>
    </xdr:to>
    <xdr:sp macro="" textlink="">
      <xdr:nvSpPr>
        <xdr:cNvPr id="11" name="Oval 4">
          <a:extLst>
            <a:ext uri="{FF2B5EF4-FFF2-40B4-BE49-F238E27FC236}">
              <a16:creationId xmlns:a16="http://schemas.microsoft.com/office/drawing/2014/main" id="{00000000-0008-0000-0600-00000B000000}"/>
            </a:ext>
          </a:extLst>
        </xdr:cNvPr>
        <xdr:cNvSpPr>
          <a:spLocks noChangeArrowheads="1"/>
        </xdr:cNvSpPr>
      </xdr:nvSpPr>
      <xdr:spPr bwMode="auto">
        <a:xfrm>
          <a:off x="866775" y="4457700"/>
          <a:ext cx="123825" cy="14287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102</xdr:col>
      <xdr:colOff>28575</xdr:colOff>
      <xdr:row>57</xdr:row>
      <xdr:rowOff>28575</xdr:rowOff>
    </xdr:from>
    <xdr:to>
      <xdr:col>104</xdr:col>
      <xdr:colOff>38100</xdr:colOff>
      <xdr:row>60</xdr:row>
      <xdr:rowOff>0</xdr:rowOff>
    </xdr:to>
    <xdr:sp macro="" textlink="">
      <xdr:nvSpPr>
        <xdr:cNvPr id="14" name="Oval 4">
          <a:extLst>
            <a:ext uri="{FF2B5EF4-FFF2-40B4-BE49-F238E27FC236}">
              <a16:creationId xmlns:a16="http://schemas.microsoft.com/office/drawing/2014/main" id="{00000000-0008-0000-0600-00000E000000}"/>
            </a:ext>
          </a:extLst>
        </xdr:cNvPr>
        <xdr:cNvSpPr>
          <a:spLocks noChangeArrowheads="1"/>
        </xdr:cNvSpPr>
      </xdr:nvSpPr>
      <xdr:spPr bwMode="auto">
        <a:xfrm>
          <a:off x="4657725" y="3295650"/>
          <a:ext cx="123825" cy="14287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102</xdr:col>
      <xdr:colOff>28575</xdr:colOff>
      <xdr:row>85</xdr:row>
      <xdr:rowOff>28575</xdr:rowOff>
    </xdr:from>
    <xdr:to>
      <xdr:col>104</xdr:col>
      <xdr:colOff>38100</xdr:colOff>
      <xdr:row>88</xdr:row>
      <xdr:rowOff>0</xdr:rowOff>
    </xdr:to>
    <xdr:sp macro="" textlink="">
      <xdr:nvSpPr>
        <xdr:cNvPr id="16" name="Oval 4">
          <a:extLst>
            <a:ext uri="{FF2B5EF4-FFF2-40B4-BE49-F238E27FC236}">
              <a16:creationId xmlns:a16="http://schemas.microsoft.com/office/drawing/2014/main" id="{00000000-0008-0000-0600-000010000000}"/>
            </a:ext>
          </a:extLst>
        </xdr:cNvPr>
        <xdr:cNvSpPr>
          <a:spLocks noChangeArrowheads="1"/>
        </xdr:cNvSpPr>
      </xdr:nvSpPr>
      <xdr:spPr bwMode="auto">
        <a:xfrm>
          <a:off x="5857875" y="3295650"/>
          <a:ext cx="123825" cy="14287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121</xdr:col>
      <xdr:colOff>47625</xdr:colOff>
      <xdr:row>27</xdr:row>
      <xdr:rowOff>47625</xdr:rowOff>
    </xdr:from>
    <xdr:to>
      <xdr:col>125</xdr:col>
      <xdr:colOff>9525</xdr:colOff>
      <xdr:row>30</xdr:row>
      <xdr:rowOff>38100</xdr:rowOff>
    </xdr:to>
    <xdr:sp macro="" textlink="">
      <xdr:nvSpPr>
        <xdr:cNvPr id="17" name="Oval 4">
          <a:extLst>
            <a:ext uri="{FF2B5EF4-FFF2-40B4-BE49-F238E27FC236}">
              <a16:creationId xmlns:a16="http://schemas.microsoft.com/office/drawing/2014/main" id="{00000000-0008-0000-0600-000011000000}"/>
            </a:ext>
          </a:extLst>
        </xdr:cNvPr>
        <xdr:cNvSpPr>
          <a:spLocks noChangeArrowheads="1"/>
        </xdr:cNvSpPr>
      </xdr:nvSpPr>
      <xdr:spPr bwMode="auto">
        <a:xfrm>
          <a:off x="6962775" y="1590675"/>
          <a:ext cx="190500" cy="161925"/>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4"/>
  <sheetViews>
    <sheetView workbookViewId="0">
      <selection activeCell="F12" sqref="F12"/>
    </sheetView>
  </sheetViews>
  <sheetFormatPr defaultColWidth="9" defaultRowHeight="13.5"/>
  <cols>
    <col min="1" max="1" width="13.875" style="2" bestFit="1" customWidth="1"/>
    <col min="2" max="7" width="2.5" style="2" bestFit="1" customWidth="1"/>
    <col min="8" max="16384" width="9" style="2"/>
  </cols>
  <sheetData>
    <row r="1" spans="1:7" ht="13.5" customHeight="1">
      <c r="A1" s="1" t="s">
        <v>15</v>
      </c>
      <c r="B1" s="1" t="s">
        <v>16</v>
      </c>
      <c r="C1" s="1" t="s">
        <v>12</v>
      </c>
      <c r="D1" s="1" t="s">
        <v>13</v>
      </c>
      <c r="E1" s="1" t="s">
        <v>12</v>
      </c>
      <c r="F1" s="1" t="s">
        <v>12</v>
      </c>
      <c r="G1" s="1"/>
    </row>
    <row r="2" spans="1:7" ht="13.5" customHeight="1">
      <c r="A2" s="1" t="s">
        <v>17</v>
      </c>
      <c r="B2" s="1"/>
      <c r="C2" s="1"/>
      <c r="D2" s="1"/>
      <c r="E2" s="1"/>
      <c r="F2" s="1"/>
      <c r="G2" s="1"/>
    </row>
    <row r="3" spans="1:7" ht="13.5" customHeight="1">
      <c r="A3" s="1" t="s">
        <v>9</v>
      </c>
      <c r="B3" s="1" t="s">
        <v>10</v>
      </c>
      <c r="C3" s="1" t="s">
        <v>11</v>
      </c>
      <c r="D3" s="1" t="s">
        <v>12</v>
      </c>
      <c r="E3" s="1" t="s">
        <v>12</v>
      </c>
      <c r="F3" s="1" t="s">
        <v>13</v>
      </c>
      <c r="G3" s="1" t="s">
        <v>14</v>
      </c>
    </row>
    <row r="4" spans="1:7" ht="13.5" customHeight="1">
      <c r="A4" s="1" t="s">
        <v>18</v>
      </c>
      <c r="B4" s="1"/>
      <c r="C4" s="1"/>
      <c r="D4" s="1"/>
      <c r="E4" s="1"/>
      <c r="F4" s="1"/>
      <c r="G4" s="1"/>
    </row>
  </sheetData>
  <phoneticPr fontId="3"/>
  <pageMargins left="0.75" right="0.75" top="1"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S144"/>
  <sheetViews>
    <sheetView tabSelected="1" view="pageBreakPreview" zoomScaleNormal="100" zoomScaleSheetLayoutView="100" workbookViewId="0"/>
  </sheetViews>
  <sheetFormatPr defaultRowHeight="15" customHeight="1"/>
  <cols>
    <col min="1" max="1" width="1.875" style="120" customWidth="1"/>
    <col min="2" max="3" width="2.75" style="120" customWidth="1"/>
    <col min="4" max="4" width="9" style="120"/>
    <col min="5" max="5" width="2.75" style="120" customWidth="1"/>
    <col min="6" max="6" width="9" style="120"/>
    <col min="7" max="7" width="2.75" style="120" customWidth="1"/>
    <col min="8" max="8" width="5.125" style="120" customWidth="1"/>
    <col min="9" max="9" width="2.75" style="120" customWidth="1"/>
    <col min="10" max="10" width="9" style="120"/>
    <col min="11" max="11" width="2.75" style="120" customWidth="1"/>
    <col min="12" max="12" width="5.125" style="120" customWidth="1"/>
    <col min="13" max="13" width="6" style="120" customWidth="1"/>
    <col min="14" max="14" width="2.75" style="120" customWidth="1"/>
    <col min="15" max="15" width="9" style="120"/>
    <col min="16" max="16" width="2.75" style="120" customWidth="1"/>
    <col min="17" max="17" width="23.75" style="120" customWidth="1"/>
    <col min="18" max="18" width="1.875" style="120" customWidth="1"/>
    <col min="19" max="255" width="9" style="120"/>
    <col min="256" max="256" width="3.75" style="120" customWidth="1"/>
    <col min="257" max="257" width="2.75" style="120" customWidth="1"/>
    <col min="258" max="258" width="2.5" style="120" customWidth="1"/>
    <col min="259" max="259" width="9" style="120"/>
    <col min="260" max="260" width="2.875" style="120" customWidth="1"/>
    <col min="261" max="261" width="9" style="120"/>
    <col min="262" max="262" width="1.875" style="120" customWidth="1"/>
    <col min="263" max="263" width="5.125" style="120" customWidth="1"/>
    <col min="264" max="264" width="2.5" style="120" customWidth="1"/>
    <col min="265" max="265" width="9" style="120"/>
    <col min="266" max="266" width="2.25" style="120" customWidth="1"/>
    <col min="267" max="267" width="5.125" style="120" customWidth="1"/>
    <col min="268" max="268" width="6" style="120" customWidth="1"/>
    <col min="269" max="269" width="2.625" style="120" customWidth="1"/>
    <col min="270" max="270" width="9" style="120"/>
    <col min="271" max="271" width="2.75" style="120" customWidth="1"/>
    <col min="272" max="272" width="23.125" style="120" customWidth="1"/>
    <col min="273" max="273" width="2.375" style="120" customWidth="1"/>
    <col min="274" max="274" width="5.75" style="120" customWidth="1"/>
    <col min="275" max="511" width="9" style="120"/>
    <col min="512" max="512" width="3.75" style="120" customWidth="1"/>
    <col min="513" max="513" width="2.75" style="120" customWidth="1"/>
    <col min="514" max="514" width="2.5" style="120" customWidth="1"/>
    <col min="515" max="515" width="9" style="120"/>
    <col min="516" max="516" width="2.875" style="120" customWidth="1"/>
    <col min="517" max="517" width="9" style="120"/>
    <col min="518" max="518" width="1.875" style="120" customWidth="1"/>
    <col min="519" max="519" width="5.125" style="120" customWidth="1"/>
    <col min="520" max="520" width="2.5" style="120" customWidth="1"/>
    <col min="521" max="521" width="9" style="120"/>
    <col min="522" max="522" width="2.25" style="120" customWidth="1"/>
    <col min="523" max="523" width="5.125" style="120" customWidth="1"/>
    <col min="524" max="524" width="6" style="120" customWidth="1"/>
    <col min="525" max="525" width="2.625" style="120" customWidth="1"/>
    <col min="526" max="526" width="9" style="120"/>
    <col min="527" max="527" width="2.75" style="120" customWidth="1"/>
    <col min="528" max="528" width="23.125" style="120" customWidth="1"/>
    <col min="529" max="529" width="2.375" style="120" customWidth="1"/>
    <col min="530" max="530" width="5.75" style="120" customWidth="1"/>
    <col min="531" max="767" width="9" style="120"/>
    <col min="768" max="768" width="3.75" style="120" customWidth="1"/>
    <col min="769" max="769" width="2.75" style="120" customWidth="1"/>
    <col min="770" max="770" width="2.5" style="120" customWidth="1"/>
    <col min="771" max="771" width="9" style="120"/>
    <col min="772" max="772" width="2.875" style="120" customWidth="1"/>
    <col min="773" max="773" width="9" style="120"/>
    <col min="774" max="774" width="1.875" style="120" customWidth="1"/>
    <col min="775" max="775" width="5.125" style="120" customWidth="1"/>
    <col min="776" max="776" width="2.5" style="120" customWidth="1"/>
    <col min="777" max="777" width="9" style="120"/>
    <col min="778" max="778" width="2.25" style="120" customWidth="1"/>
    <col min="779" max="779" width="5.125" style="120" customWidth="1"/>
    <col min="780" max="780" width="6" style="120" customWidth="1"/>
    <col min="781" max="781" width="2.625" style="120" customWidth="1"/>
    <col min="782" max="782" width="9" style="120"/>
    <col min="783" max="783" width="2.75" style="120" customWidth="1"/>
    <col min="784" max="784" width="23.125" style="120" customWidth="1"/>
    <col min="785" max="785" width="2.375" style="120" customWidth="1"/>
    <col min="786" max="786" width="5.75" style="120" customWidth="1"/>
    <col min="787" max="1023" width="9" style="120"/>
    <col min="1024" max="1024" width="3.75" style="120" customWidth="1"/>
    <col min="1025" max="1025" width="2.75" style="120" customWidth="1"/>
    <col min="1026" max="1026" width="2.5" style="120" customWidth="1"/>
    <col min="1027" max="1027" width="9" style="120"/>
    <col min="1028" max="1028" width="2.875" style="120" customWidth="1"/>
    <col min="1029" max="1029" width="9" style="120"/>
    <col min="1030" max="1030" width="1.875" style="120" customWidth="1"/>
    <col min="1031" max="1031" width="5.125" style="120" customWidth="1"/>
    <col min="1032" max="1032" width="2.5" style="120" customWidth="1"/>
    <col min="1033" max="1033" width="9" style="120"/>
    <col min="1034" max="1034" width="2.25" style="120" customWidth="1"/>
    <col min="1035" max="1035" width="5.125" style="120" customWidth="1"/>
    <col min="1036" max="1036" width="6" style="120" customWidth="1"/>
    <col min="1037" max="1037" width="2.625" style="120" customWidth="1"/>
    <col min="1038" max="1038" width="9" style="120"/>
    <col min="1039" max="1039" width="2.75" style="120" customWidth="1"/>
    <col min="1040" max="1040" width="23.125" style="120" customWidth="1"/>
    <col min="1041" max="1041" width="2.375" style="120" customWidth="1"/>
    <col min="1042" max="1042" width="5.75" style="120" customWidth="1"/>
    <col min="1043" max="1279" width="9" style="120"/>
    <col min="1280" max="1280" width="3.75" style="120" customWidth="1"/>
    <col min="1281" max="1281" width="2.75" style="120" customWidth="1"/>
    <col min="1282" max="1282" width="2.5" style="120" customWidth="1"/>
    <col min="1283" max="1283" width="9" style="120"/>
    <col min="1284" max="1284" width="2.875" style="120" customWidth="1"/>
    <col min="1285" max="1285" width="9" style="120"/>
    <col min="1286" max="1286" width="1.875" style="120" customWidth="1"/>
    <col min="1287" max="1287" width="5.125" style="120" customWidth="1"/>
    <col min="1288" max="1288" width="2.5" style="120" customWidth="1"/>
    <col min="1289" max="1289" width="9" style="120"/>
    <col min="1290" max="1290" width="2.25" style="120" customWidth="1"/>
    <col min="1291" max="1291" width="5.125" style="120" customWidth="1"/>
    <col min="1292" max="1292" width="6" style="120" customWidth="1"/>
    <col min="1293" max="1293" width="2.625" style="120" customWidth="1"/>
    <col min="1294" max="1294" width="9" style="120"/>
    <col min="1295" max="1295" width="2.75" style="120" customWidth="1"/>
    <col min="1296" max="1296" width="23.125" style="120" customWidth="1"/>
    <col min="1297" max="1297" width="2.375" style="120" customWidth="1"/>
    <col min="1298" max="1298" width="5.75" style="120" customWidth="1"/>
    <col min="1299" max="1535" width="9" style="120"/>
    <col min="1536" max="1536" width="3.75" style="120" customWidth="1"/>
    <col min="1537" max="1537" width="2.75" style="120" customWidth="1"/>
    <col min="1538" max="1538" width="2.5" style="120" customWidth="1"/>
    <col min="1539" max="1539" width="9" style="120"/>
    <col min="1540" max="1540" width="2.875" style="120" customWidth="1"/>
    <col min="1541" max="1541" width="9" style="120"/>
    <col min="1542" max="1542" width="1.875" style="120" customWidth="1"/>
    <col min="1543" max="1543" width="5.125" style="120" customWidth="1"/>
    <col min="1544" max="1544" width="2.5" style="120" customWidth="1"/>
    <col min="1545" max="1545" width="9" style="120"/>
    <col min="1546" max="1546" width="2.25" style="120" customWidth="1"/>
    <col min="1547" max="1547" width="5.125" style="120" customWidth="1"/>
    <col min="1548" max="1548" width="6" style="120" customWidth="1"/>
    <col min="1549" max="1549" width="2.625" style="120" customWidth="1"/>
    <col min="1550" max="1550" width="9" style="120"/>
    <col min="1551" max="1551" width="2.75" style="120" customWidth="1"/>
    <col min="1552" max="1552" width="23.125" style="120" customWidth="1"/>
    <col min="1553" max="1553" width="2.375" style="120" customWidth="1"/>
    <col min="1554" max="1554" width="5.75" style="120" customWidth="1"/>
    <col min="1555" max="1791" width="9" style="120"/>
    <col min="1792" max="1792" width="3.75" style="120" customWidth="1"/>
    <col min="1793" max="1793" width="2.75" style="120" customWidth="1"/>
    <col min="1794" max="1794" width="2.5" style="120" customWidth="1"/>
    <col min="1795" max="1795" width="9" style="120"/>
    <col min="1796" max="1796" width="2.875" style="120" customWidth="1"/>
    <col min="1797" max="1797" width="9" style="120"/>
    <col min="1798" max="1798" width="1.875" style="120" customWidth="1"/>
    <col min="1799" max="1799" width="5.125" style="120" customWidth="1"/>
    <col min="1800" max="1800" width="2.5" style="120" customWidth="1"/>
    <col min="1801" max="1801" width="9" style="120"/>
    <col min="1802" max="1802" width="2.25" style="120" customWidth="1"/>
    <col min="1803" max="1803" width="5.125" style="120" customWidth="1"/>
    <col min="1804" max="1804" width="6" style="120" customWidth="1"/>
    <col min="1805" max="1805" width="2.625" style="120" customWidth="1"/>
    <col min="1806" max="1806" width="9" style="120"/>
    <col min="1807" max="1807" width="2.75" style="120" customWidth="1"/>
    <col min="1808" max="1808" width="23.125" style="120" customWidth="1"/>
    <col min="1809" max="1809" width="2.375" style="120" customWidth="1"/>
    <col min="1810" max="1810" width="5.75" style="120" customWidth="1"/>
    <col min="1811" max="2047" width="9" style="120"/>
    <col min="2048" max="2048" width="3.75" style="120" customWidth="1"/>
    <col min="2049" max="2049" width="2.75" style="120" customWidth="1"/>
    <col min="2050" max="2050" width="2.5" style="120" customWidth="1"/>
    <col min="2051" max="2051" width="9" style="120"/>
    <col min="2052" max="2052" width="2.875" style="120" customWidth="1"/>
    <col min="2053" max="2053" width="9" style="120"/>
    <col min="2054" max="2054" width="1.875" style="120" customWidth="1"/>
    <col min="2055" max="2055" width="5.125" style="120" customWidth="1"/>
    <col min="2056" max="2056" width="2.5" style="120" customWidth="1"/>
    <col min="2057" max="2057" width="9" style="120"/>
    <col min="2058" max="2058" width="2.25" style="120" customWidth="1"/>
    <col min="2059" max="2059" width="5.125" style="120" customWidth="1"/>
    <col min="2060" max="2060" width="6" style="120" customWidth="1"/>
    <col min="2061" max="2061" width="2.625" style="120" customWidth="1"/>
    <col min="2062" max="2062" width="9" style="120"/>
    <col min="2063" max="2063" width="2.75" style="120" customWidth="1"/>
    <col min="2064" max="2064" width="23.125" style="120" customWidth="1"/>
    <col min="2065" max="2065" width="2.375" style="120" customWidth="1"/>
    <col min="2066" max="2066" width="5.75" style="120" customWidth="1"/>
    <col min="2067" max="2303" width="9" style="120"/>
    <col min="2304" max="2304" width="3.75" style="120" customWidth="1"/>
    <col min="2305" max="2305" width="2.75" style="120" customWidth="1"/>
    <col min="2306" max="2306" width="2.5" style="120" customWidth="1"/>
    <col min="2307" max="2307" width="9" style="120"/>
    <col min="2308" max="2308" width="2.875" style="120" customWidth="1"/>
    <col min="2309" max="2309" width="9" style="120"/>
    <col min="2310" max="2310" width="1.875" style="120" customWidth="1"/>
    <col min="2311" max="2311" width="5.125" style="120" customWidth="1"/>
    <col min="2312" max="2312" width="2.5" style="120" customWidth="1"/>
    <col min="2313" max="2313" width="9" style="120"/>
    <col min="2314" max="2314" width="2.25" style="120" customWidth="1"/>
    <col min="2315" max="2315" width="5.125" style="120" customWidth="1"/>
    <col min="2316" max="2316" width="6" style="120" customWidth="1"/>
    <col min="2317" max="2317" width="2.625" style="120" customWidth="1"/>
    <col min="2318" max="2318" width="9" style="120"/>
    <col min="2319" max="2319" width="2.75" style="120" customWidth="1"/>
    <col min="2320" max="2320" width="23.125" style="120" customWidth="1"/>
    <col min="2321" max="2321" width="2.375" style="120" customWidth="1"/>
    <col min="2322" max="2322" width="5.75" style="120" customWidth="1"/>
    <col min="2323" max="2559" width="9" style="120"/>
    <col min="2560" max="2560" width="3.75" style="120" customWidth="1"/>
    <col min="2561" max="2561" width="2.75" style="120" customWidth="1"/>
    <col min="2562" max="2562" width="2.5" style="120" customWidth="1"/>
    <col min="2563" max="2563" width="9" style="120"/>
    <col min="2564" max="2564" width="2.875" style="120" customWidth="1"/>
    <col min="2565" max="2565" width="9" style="120"/>
    <col min="2566" max="2566" width="1.875" style="120" customWidth="1"/>
    <col min="2567" max="2567" width="5.125" style="120" customWidth="1"/>
    <col min="2568" max="2568" width="2.5" style="120" customWidth="1"/>
    <col min="2569" max="2569" width="9" style="120"/>
    <col min="2570" max="2570" width="2.25" style="120" customWidth="1"/>
    <col min="2571" max="2571" width="5.125" style="120" customWidth="1"/>
    <col min="2572" max="2572" width="6" style="120" customWidth="1"/>
    <col min="2573" max="2573" width="2.625" style="120" customWidth="1"/>
    <col min="2574" max="2574" width="9" style="120"/>
    <col min="2575" max="2575" width="2.75" style="120" customWidth="1"/>
    <col min="2576" max="2576" width="23.125" style="120" customWidth="1"/>
    <col min="2577" max="2577" width="2.375" style="120" customWidth="1"/>
    <col min="2578" max="2578" width="5.75" style="120" customWidth="1"/>
    <col min="2579" max="2815" width="9" style="120"/>
    <col min="2816" max="2816" width="3.75" style="120" customWidth="1"/>
    <col min="2817" max="2817" width="2.75" style="120" customWidth="1"/>
    <col min="2818" max="2818" width="2.5" style="120" customWidth="1"/>
    <col min="2819" max="2819" width="9" style="120"/>
    <col min="2820" max="2820" width="2.875" style="120" customWidth="1"/>
    <col min="2821" max="2821" width="9" style="120"/>
    <col min="2822" max="2822" width="1.875" style="120" customWidth="1"/>
    <col min="2823" max="2823" width="5.125" style="120" customWidth="1"/>
    <col min="2824" max="2824" width="2.5" style="120" customWidth="1"/>
    <col min="2825" max="2825" width="9" style="120"/>
    <col min="2826" max="2826" width="2.25" style="120" customWidth="1"/>
    <col min="2827" max="2827" width="5.125" style="120" customWidth="1"/>
    <col min="2828" max="2828" width="6" style="120" customWidth="1"/>
    <col min="2829" max="2829" width="2.625" style="120" customWidth="1"/>
    <col min="2830" max="2830" width="9" style="120"/>
    <col min="2831" max="2831" width="2.75" style="120" customWidth="1"/>
    <col min="2832" max="2832" width="23.125" style="120" customWidth="1"/>
    <col min="2833" max="2833" width="2.375" style="120" customWidth="1"/>
    <col min="2834" max="2834" width="5.75" style="120" customWidth="1"/>
    <col min="2835" max="3071" width="9" style="120"/>
    <col min="3072" max="3072" width="3.75" style="120" customWidth="1"/>
    <col min="3073" max="3073" width="2.75" style="120" customWidth="1"/>
    <col min="3074" max="3074" width="2.5" style="120" customWidth="1"/>
    <col min="3075" max="3075" width="9" style="120"/>
    <col min="3076" max="3076" width="2.875" style="120" customWidth="1"/>
    <col min="3077" max="3077" width="9" style="120"/>
    <col min="3078" max="3078" width="1.875" style="120" customWidth="1"/>
    <col min="3079" max="3079" width="5.125" style="120" customWidth="1"/>
    <col min="3080" max="3080" width="2.5" style="120" customWidth="1"/>
    <col min="3081" max="3081" width="9" style="120"/>
    <col min="3082" max="3082" width="2.25" style="120" customWidth="1"/>
    <col min="3083" max="3083" width="5.125" style="120" customWidth="1"/>
    <col min="3084" max="3084" width="6" style="120" customWidth="1"/>
    <col min="3085" max="3085" width="2.625" style="120" customWidth="1"/>
    <col min="3086" max="3086" width="9" style="120"/>
    <col min="3087" max="3087" width="2.75" style="120" customWidth="1"/>
    <col min="3088" max="3088" width="23.125" style="120" customWidth="1"/>
    <col min="3089" max="3089" width="2.375" style="120" customWidth="1"/>
    <col min="3090" max="3090" width="5.75" style="120" customWidth="1"/>
    <col min="3091" max="3327" width="9" style="120"/>
    <col min="3328" max="3328" width="3.75" style="120" customWidth="1"/>
    <col min="3329" max="3329" width="2.75" style="120" customWidth="1"/>
    <col min="3330" max="3330" width="2.5" style="120" customWidth="1"/>
    <col min="3331" max="3331" width="9" style="120"/>
    <col min="3332" max="3332" width="2.875" style="120" customWidth="1"/>
    <col min="3333" max="3333" width="9" style="120"/>
    <col min="3334" max="3334" width="1.875" style="120" customWidth="1"/>
    <col min="3335" max="3335" width="5.125" style="120" customWidth="1"/>
    <col min="3336" max="3336" width="2.5" style="120" customWidth="1"/>
    <col min="3337" max="3337" width="9" style="120"/>
    <col min="3338" max="3338" width="2.25" style="120" customWidth="1"/>
    <col min="3339" max="3339" width="5.125" style="120" customWidth="1"/>
    <col min="3340" max="3340" width="6" style="120" customWidth="1"/>
    <col min="3341" max="3341" width="2.625" style="120" customWidth="1"/>
    <col min="3342" max="3342" width="9" style="120"/>
    <col min="3343" max="3343" width="2.75" style="120" customWidth="1"/>
    <col min="3344" max="3344" width="23.125" style="120" customWidth="1"/>
    <col min="3345" max="3345" width="2.375" style="120" customWidth="1"/>
    <col min="3346" max="3346" width="5.75" style="120" customWidth="1"/>
    <col min="3347" max="3583" width="9" style="120"/>
    <col min="3584" max="3584" width="3.75" style="120" customWidth="1"/>
    <col min="3585" max="3585" width="2.75" style="120" customWidth="1"/>
    <col min="3586" max="3586" width="2.5" style="120" customWidth="1"/>
    <col min="3587" max="3587" width="9" style="120"/>
    <col min="3588" max="3588" width="2.875" style="120" customWidth="1"/>
    <col min="3589" max="3589" width="9" style="120"/>
    <col min="3590" max="3590" width="1.875" style="120" customWidth="1"/>
    <col min="3591" max="3591" width="5.125" style="120" customWidth="1"/>
    <col min="3592" max="3592" width="2.5" style="120" customWidth="1"/>
    <col min="3593" max="3593" width="9" style="120"/>
    <col min="3594" max="3594" width="2.25" style="120" customWidth="1"/>
    <col min="3595" max="3595" width="5.125" style="120" customWidth="1"/>
    <col min="3596" max="3596" width="6" style="120" customWidth="1"/>
    <col min="3597" max="3597" width="2.625" style="120" customWidth="1"/>
    <col min="3598" max="3598" width="9" style="120"/>
    <col min="3599" max="3599" width="2.75" style="120" customWidth="1"/>
    <col min="3600" max="3600" width="23.125" style="120" customWidth="1"/>
    <col min="3601" max="3601" width="2.375" style="120" customWidth="1"/>
    <col min="3602" max="3602" width="5.75" style="120" customWidth="1"/>
    <col min="3603" max="3839" width="9" style="120"/>
    <col min="3840" max="3840" width="3.75" style="120" customWidth="1"/>
    <col min="3841" max="3841" width="2.75" style="120" customWidth="1"/>
    <col min="3842" max="3842" width="2.5" style="120" customWidth="1"/>
    <col min="3843" max="3843" width="9" style="120"/>
    <col min="3844" max="3844" width="2.875" style="120" customWidth="1"/>
    <col min="3845" max="3845" width="9" style="120"/>
    <col min="3846" max="3846" width="1.875" style="120" customWidth="1"/>
    <col min="3847" max="3847" width="5.125" style="120" customWidth="1"/>
    <col min="3848" max="3848" width="2.5" style="120" customWidth="1"/>
    <col min="3849" max="3849" width="9" style="120"/>
    <col min="3850" max="3850" width="2.25" style="120" customWidth="1"/>
    <col min="3851" max="3851" width="5.125" style="120" customWidth="1"/>
    <col min="3852" max="3852" width="6" style="120" customWidth="1"/>
    <col min="3853" max="3853" width="2.625" style="120" customWidth="1"/>
    <col min="3854" max="3854" width="9" style="120"/>
    <col min="3855" max="3855" width="2.75" style="120" customWidth="1"/>
    <col min="3856" max="3856" width="23.125" style="120" customWidth="1"/>
    <col min="3857" max="3857" width="2.375" style="120" customWidth="1"/>
    <col min="3858" max="3858" width="5.75" style="120" customWidth="1"/>
    <col min="3859" max="4095" width="9" style="120"/>
    <col min="4096" max="4096" width="3.75" style="120" customWidth="1"/>
    <col min="4097" max="4097" width="2.75" style="120" customWidth="1"/>
    <col min="4098" max="4098" width="2.5" style="120" customWidth="1"/>
    <col min="4099" max="4099" width="9" style="120"/>
    <col min="4100" max="4100" width="2.875" style="120" customWidth="1"/>
    <col min="4101" max="4101" width="9" style="120"/>
    <col min="4102" max="4102" width="1.875" style="120" customWidth="1"/>
    <col min="4103" max="4103" width="5.125" style="120" customWidth="1"/>
    <col min="4104" max="4104" width="2.5" style="120" customWidth="1"/>
    <col min="4105" max="4105" width="9" style="120"/>
    <col min="4106" max="4106" width="2.25" style="120" customWidth="1"/>
    <col min="4107" max="4107" width="5.125" style="120" customWidth="1"/>
    <col min="4108" max="4108" width="6" style="120" customWidth="1"/>
    <col min="4109" max="4109" width="2.625" style="120" customWidth="1"/>
    <col min="4110" max="4110" width="9" style="120"/>
    <col min="4111" max="4111" width="2.75" style="120" customWidth="1"/>
    <col min="4112" max="4112" width="23.125" style="120" customWidth="1"/>
    <col min="4113" max="4113" width="2.375" style="120" customWidth="1"/>
    <col min="4114" max="4114" width="5.75" style="120" customWidth="1"/>
    <col min="4115" max="4351" width="9" style="120"/>
    <col min="4352" max="4352" width="3.75" style="120" customWidth="1"/>
    <col min="4353" max="4353" width="2.75" style="120" customWidth="1"/>
    <col min="4354" max="4354" width="2.5" style="120" customWidth="1"/>
    <col min="4355" max="4355" width="9" style="120"/>
    <col min="4356" max="4356" width="2.875" style="120" customWidth="1"/>
    <col min="4357" max="4357" width="9" style="120"/>
    <col min="4358" max="4358" width="1.875" style="120" customWidth="1"/>
    <col min="4359" max="4359" width="5.125" style="120" customWidth="1"/>
    <col min="4360" max="4360" width="2.5" style="120" customWidth="1"/>
    <col min="4361" max="4361" width="9" style="120"/>
    <col min="4362" max="4362" width="2.25" style="120" customWidth="1"/>
    <col min="4363" max="4363" width="5.125" style="120" customWidth="1"/>
    <col min="4364" max="4364" width="6" style="120" customWidth="1"/>
    <col min="4365" max="4365" width="2.625" style="120" customWidth="1"/>
    <col min="4366" max="4366" width="9" style="120"/>
    <col min="4367" max="4367" width="2.75" style="120" customWidth="1"/>
    <col min="4368" max="4368" width="23.125" style="120" customWidth="1"/>
    <col min="4369" max="4369" width="2.375" style="120" customWidth="1"/>
    <col min="4370" max="4370" width="5.75" style="120" customWidth="1"/>
    <col min="4371" max="4607" width="9" style="120"/>
    <col min="4608" max="4608" width="3.75" style="120" customWidth="1"/>
    <col min="4609" max="4609" width="2.75" style="120" customWidth="1"/>
    <col min="4610" max="4610" width="2.5" style="120" customWidth="1"/>
    <col min="4611" max="4611" width="9" style="120"/>
    <col min="4612" max="4612" width="2.875" style="120" customWidth="1"/>
    <col min="4613" max="4613" width="9" style="120"/>
    <col min="4614" max="4614" width="1.875" style="120" customWidth="1"/>
    <col min="4615" max="4615" width="5.125" style="120" customWidth="1"/>
    <col min="4616" max="4616" width="2.5" style="120" customWidth="1"/>
    <col min="4617" max="4617" width="9" style="120"/>
    <col min="4618" max="4618" width="2.25" style="120" customWidth="1"/>
    <col min="4619" max="4619" width="5.125" style="120" customWidth="1"/>
    <col min="4620" max="4620" width="6" style="120" customWidth="1"/>
    <col min="4621" max="4621" width="2.625" style="120" customWidth="1"/>
    <col min="4622" max="4622" width="9" style="120"/>
    <col min="4623" max="4623" width="2.75" style="120" customWidth="1"/>
    <col min="4624" max="4624" width="23.125" style="120" customWidth="1"/>
    <col min="4625" max="4625" width="2.375" style="120" customWidth="1"/>
    <col min="4626" max="4626" width="5.75" style="120" customWidth="1"/>
    <col min="4627" max="4863" width="9" style="120"/>
    <col min="4864" max="4864" width="3.75" style="120" customWidth="1"/>
    <col min="4865" max="4865" width="2.75" style="120" customWidth="1"/>
    <col min="4866" max="4866" width="2.5" style="120" customWidth="1"/>
    <col min="4867" max="4867" width="9" style="120"/>
    <col min="4868" max="4868" width="2.875" style="120" customWidth="1"/>
    <col min="4869" max="4869" width="9" style="120"/>
    <col min="4870" max="4870" width="1.875" style="120" customWidth="1"/>
    <col min="4871" max="4871" width="5.125" style="120" customWidth="1"/>
    <col min="4872" max="4872" width="2.5" style="120" customWidth="1"/>
    <col min="4873" max="4873" width="9" style="120"/>
    <col min="4874" max="4874" width="2.25" style="120" customWidth="1"/>
    <col min="4875" max="4875" width="5.125" style="120" customWidth="1"/>
    <col min="4876" max="4876" width="6" style="120" customWidth="1"/>
    <col min="4877" max="4877" width="2.625" style="120" customWidth="1"/>
    <col min="4878" max="4878" width="9" style="120"/>
    <col min="4879" max="4879" width="2.75" style="120" customWidth="1"/>
    <col min="4880" max="4880" width="23.125" style="120" customWidth="1"/>
    <col min="4881" max="4881" width="2.375" style="120" customWidth="1"/>
    <col min="4882" max="4882" width="5.75" style="120" customWidth="1"/>
    <col min="4883" max="5119" width="9" style="120"/>
    <col min="5120" max="5120" width="3.75" style="120" customWidth="1"/>
    <col min="5121" max="5121" width="2.75" style="120" customWidth="1"/>
    <col min="5122" max="5122" width="2.5" style="120" customWidth="1"/>
    <col min="5123" max="5123" width="9" style="120"/>
    <col min="5124" max="5124" width="2.875" style="120" customWidth="1"/>
    <col min="5125" max="5125" width="9" style="120"/>
    <col min="5126" max="5126" width="1.875" style="120" customWidth="1"/>
    <col min="5127" max="5127" width="5.125" style="120" customWidth="1"/>
    <col min="5128" max="5128" width="2.5" style="120" customWidth="1"/>
    <col min="5129" max="5129" width="9" style="120"/>
    <col min="5130" max="5130" width="2.25" style="120" customWidth="1"/>
    <col min="5131" max="5131" width="5.125" style="120" customWidth="1"/>
    <col min="5132" max="5132" width="6" style="120" customWidth="1"/>
    <col min="5133" max="5133" width="2.625" style="120" customWidth="1"/>
    <col min="5134" max="5134" width="9" style="120"/>
    <col min="5135" max="5135" width="2.75" style="120" customWidth="1"/>
    <col min="5136" max="5136" width="23.125" style="120" customWidth="1"/>
    <col min="5137" max="5137" width="2.375" style="120" customWidth="1"/>
    <col min="5138" max="5138" width="5.75" style="120" customWidth="1"/>
    <col min="5139" max="5375" width="9" style="120"/>
    <col min="5376" max="5376" width="3.75" style="120" customWidth="1"/>
    <col min="5377" max="5377" width="2.75" style="120" customWidth="1"/>
    <col min="5378" max="5378" width="2.5" style="120" customWidth="1"/>
    <col min="5379" max="5379" width="9" style="120"/>
    <col min="5380" max="5380" width="2.875" style="120" customWidth="1"/>
    <col min="5381" max="5381" width="9" style="120"/>
    <col min="5382" max="5382" width="1.875" style="120" customWidth="1"/>
    <col min="5383" max="5383" width="5.125" style="120" customWidth="1"/>
    <col min="5384" max="5384" width="2.5" style="120" customWidth="1"/>
    <col min="5385" max="5385" width="9" style="120"/>
    <col min="5386" max="5386" width="2.25" style="120" customWidth="1"/>
    <col min="5387" max="5387" width="5.125" style="120" customWidth="1"/>
    <col min="5388" max="5388" width="6" style="120" customWidth="1"/>
    <col min="5389" max="5389" width="2.625" style="120" customWidth="1"/>
    <col min="5390" max="5390" width="9" style="120"/>
    <col min="5391" max="5391" width="2.75" style="120" customWidth="1"/>
    <col min="5392" max="5392" width="23.125" style="120" customWidth="1"/>
    <col min="5393" max="5393" width="2.375" style="120" customWidth="1"/>
    <col min="5394" max="5394" width="5.75" style="120" customWidth="1"/>
    <col min="5395" max="5631" width="9" style="120"/>
    <col min="5632" max="5632" width="3.75" style="120" customWidth="1"/>
    <col min="5633" max="5633" width="2.75" style="120" customWidth="1"/>
    <col min="5634" max="5634" width="2.5" style="120" customWidth="1"/>
    <col min="5635" max="5635" width="9" style="120"/>
    <col min="5636" max="5636" width="2.875" style="120" customWidth="1"/>
    <col min="5637" max="5637" width="9" style="120"/>
    <col min="5638" max="5638" width="1.875" style="120" customWidth="1"/>
    <col min="5639" max="5639" width="5.125" style="120" customWidth="1"/>
    <col min="5640" max="5640" width="2.5" style="120" customWidth="1"/>
    <col min="5641" max="5641" width="9" style="120"/>
    <col min="5642" max="5642" width="2.25" style="120" customWidth="1"/>
    <col min="5643" max="5643" width="5.125" style="120" customWidth="1"/>
    <col min="5644" max="5644" width="6" style="120" customWidth="1"/>
    <col min="5645" max="5645" width="2.625" style="120" customWidth="1"/>
    <col min="5646" max="5646" width="9" style="120"/>
    <col min="5647" max="5647" width="2.75" style="120" customWidth="1"/>
    <col min="5648" max="5648" width="23.125" style="120" customWidth="1"/>
    <col min="5649" max="5649" width="2.375" style="120" customWidth="1"/>
    <col min="5650" max="5650" width="5.75" style="120" customWidth="1"/>
    <col min="5651" max="5887" width="9" style="120"/>
    <col min="5888" max="5888" width="3.75" style="120" customWidth="1"/>
    <col min="5889" max="5889" width="2.75" style="120" customWidth="1"/>
    <col min="5890" max="5890" width="2.5" style="120" customWidth="1"/>
    <col min="5891" max="5891" width="9" style="120"/>
    <col min="5892" max="5892" width="2.875" style="120" customWidth="1"/>
    <col min="5893" max="5893" width="9" style="120"/>
    <col min="5894" max="5894" width="1.875" style="120" customWidth="1"/>
    <col min="5895" max="5895" width="5.125" style="120" customWidth="1"/>
    <col min="5896" max="5896" width="2.5" style="120" customWidth="1"/>
    <col min="5897" max="5897" width="9" style="120"/>
    <col min="5898" max="5898" width="2.25" style="120" customWidth="1"/>
    <col min="5899" max="5899" width="5.125" style="120" customWidth="1"/>
    <col min="5900" max="5900" width="6" style="120" customWidth="1"/>
    <col min="5901" max="5901" width="2.625" style="120" customWidth="1"/>
    <col min="5902" max="5902" width="9" style="120"/>
    <col min="5903" max="5903" width="2.75" style="120" customWidth="1"/>
    <col min="5904" max="5904" width="23.125" style="120" customWidth="1"/>
    <col min="5905" max="5905" width="2.375" style="120" customWidth="1"/>
    <col min="5906" max="5906" width="5.75" style="120" customWidth="1"/>
    <col min="5907" max="6143" width="9" style="120"/>
    <col min="6144" max="6144" width="3.75" style="120" customWidth="1"/>
    <col min="6145" max="6145" width="2.75" style="120" customWidth="1"/>
    <col min="6146" max="6146" width="2.5" style="120" customWidth="1"/>
    <col min="6147" max="6147" width="9" style="120"/>
    <col min="6148" max="6148" width="2.875" style="120" customWidth="1"/>
    <col min="6149" max="6149" width="9" style="120"/>
    <col min="6150" max="6150" width="1.875" style="120" customWidth="1"/>
    <col min="6151" max="6151" width="5.125" style="120" customWidth="1"/>
    <col min="6152" max="6152" width="2.5" style="120" customWidth="1"/>
    <col min="6153" max="6153" width="9" style="120"/>
    <col min="6154" max="6154" width="2.25" style="120" customWidth="1"/>
    <col min="6155" max="6155" width="5.125" style="120" customWidth="1"/>
    <col min="6156" max="6156" width="6" style="120" customWidth="1"/>
    <col min="6157" max="6157" width="2.625" style="120" customWidth="1"/>
    <col min="6158" max="6158" width="9" style="120"/>
    <col min="6159" max="6159" width="2.75" style="120" customWidth="1"/>
    <col min="6160" max="6160" width="23.125" style="120" customWidth="1"/>
    <col min="6161" max="6161" width="2.375" style="120" customWidth="1"/>
    <col min="6162" max="6162" width="5.75" style="120" customWidth="1"/>
    <col min="6163" max="6399" width="9" style="120"/>
    <col min="6400" max="6400" width="3.75" style="120" customWidth="1"/>
    <col min="6401" max="6401" width="2.75" style="120" customWidth="1"/>
    <col min="6402" max="6402" width="2.5" style="120" customWidth="1"/>
    <col min="6403" max="6403" width="9" style="120"/>
    <col min="6404" max="6404" width="2.875" style="120" customWidth="1"/>
    <col min="6405" max="6405" width="9" style="120"/>
    <col min="6406" max="6406" width="1.875" style="120" customWidth="1"/>
    <col min="6407" max="6407" width="5.125" style="120" customWidth="1"/>
    <col min="6408" max="6408" width="2.5" style="120" customWidth="1"/>
    <col min="6409" max="6409" width="9" style="120"/>
    <col min="6410" max="6410" width="2.25" style="120" customWidth="1"/>
    <col min="6411" max="6411" width="5.125" style="120" customWidth="1"/>
    <col min="6412" max="6412" width="6" style="120" customWidth="1"/>
    <col min="6413" max="6413" width="2.625" style="120" customWidth="1"/>
    <col min="6414" max="6414" width="9" style="120"/>
    <col min="6415" max="6415" width="2.75" style="120" customWidth="1"/>
    <col min="6416" max="6416" width="23.125" style="120" customWidth="1"/>
    <col min="6417" max="6417" width="2.375" style="120" customWidth="1"/>
    <col min="6418" max="6418" width="5.75" style="120" customWidth="1"/>
    <col min="6419" max="6655" width="9" style="120"/>
    <col min="6656" max="6656" width="3.75" style="120" customWidth="1"/>
    <col min="6657" max="6657" width="2.75" style="120" customWidth="1"/>
    <col min="6658" max="6658" width="2.5" style="120" customWidth="1"/>
    <col min="6659" max="6659" width="9" style="120"/>
    <col min="6660" max="6660" width="2.875" style="120" customWidth="1"/>
    <col min="6661" max="6661" width="9" style="120"/>
    <col min="6662" max="6662" width="1.875" style="120" customWidth="1"/>
    <col min="6663" max="6663" width="5.125" style="120" customWidth="1"/>
    <col min="6664" max="6664" width="2.5" style="120" customWidth="1"/>
    <col min="6665" max="6665" width="9" style="120"/>
    <col min="6666" max="6666" width="2.25" style="120" customWidth="1"/>
    <col min="6667" max="6667" width="5.125" style="120" customWidth="1"/>
    <col min="6668" max="6668" width="6" style="120" customWidth="1"/>
    <col min="6669" max="6669" width="2.625" style="120" customWidth="1"/>
    <col min="6670" max="6670" width="9" style="120"/>
    <col min="6671" max="6671" width="2.75" style="120" customWidth="1"/>
    <col min="6672" max="6672" width="23.125" style="120" customWidth="1"/>
    <col min="6673" max="6673" width="2.375" style="120" customWidth="1"/>
    <col min="6674" max="6674" width="5.75" style="120" customWidth="1"/>
    <col min="6675" max="6911" width="9" style="120"/>
    <col min="6912" max="6912" width="3.75" style="120" customWidth="1"/>
    <col min="6913" max="6913" width="2.75" style="120" customWidth="1"/>
    <col min="6914" max="6914" width="2.5" style="120" customWidth="1"/>
    <col min="6915" max="6915" width="9" style="120"/>
    <col min="6916" max="6916" width="2.875" style="120" customWidth="1"/>
    <col min="6917" max="6917" width="9" style="120"/>
    <col min="6918" max="6918" width="1.875" style="120" customWidth="1"/>
    <col min="6919" max="6919" width="5.125" style="120" customWidth="1"/>
    <col min="6920" max="6920" width="2.5" style="120" customWidth="1"/>
    <col min="6921" max="6921" width="9" style="120"/>
    <col min="6922" max="6922" width="2.25" style="120" customWidth="1"/>
    <col min="6923" max="6923" width="5.125" style="120" customWidth="1"/>
    <col min="6924" max="6924" width="6" style="120" customWidth="1"/>
    <col min="6925" max="6925" width="2.625" style="120" customWidth="1"/>
    <col min="6926" max="6926" width="9" style="120"/>
    <col min="6927" max="6927" width="2.75" style="120" customWidth="1"/>
    <col min="6928" max="6928" width="23.125" style="120" customWidth="1"/>
    <col min="6929" max="6929" width="2.375" style="120" customWidth="1"/>
    <col min="6930" max="6930" width="5.75" style="120" customWidth="1"/>
    <col min="6931" max="7167" width="9" style="120"/>
    <col min="7168" max="7168" width="3.75" style="120" customWidth="1"/>
    <col min="7169" max="7169" width="2.75" style="120" customWidth="1"/>
    <col min="7170" max="7170" width="2.5" style="120" customWidth="1"/>
    <col min="7171" max="7171" width="9" style="120"/>
    <col min="7172" max="7172" width="2.875" style="120" customWidth="1"/>
    <col min="7173" max="7173" width="9" style="120"/>
    <col min="7174" max="7174" width="1.875" style="120" customWidth="1"/>
    <col min="7175" max="7175" width="5.125" style="120" customWidth="1"/>
    <col min="7176" max="7176" width="2.5" style="120" customWidth="1"/>
    <col min="7177" max="7177" width="9" style="120"/>
    <col min="7178" max="7178" width="2.25" style="120" customWidth="1"/>
    <col min="7179" max="7179" width="5.125" style="120" customWidth="1"/>
    <col min="7180" max="7180" width="6" style="120" customWidth="1"/>
    <col min="7181" max="7181" width="2.625" style="120" customWidth="1"/>
    <col min="7182" max="7182" width="9" style="120"/>
    <col min="7183" max="7183" width="2.75" style="120" customWidth="1"/>
    <col min="7184" max="7184" width="23.125" style="120" customWidth="1"/>
    <col min="7185" max="7185" width="2.375" style="120" customWidth="1"/>
    <col min="7186" max="7186" width="5.75" style="120" customWidth="1"/>
    <col min="7187" max="7423" width="9" style="120"/>
    <col min="7424" max="7424" width="3.75" style="120" customWidth="1"/>
    <col min="7425" max="7425" width="2.75" style="120" customWidth="1"/>
    <col min="7426" max="7426" width="2.5" style="120" customWidth="1"/>
    <col min="7427" max="7427" width="9" style="120"/>
    <col min="7428" max="7428" width="2.875" style="120" customWidth="1"/>
    <col min="7429" max="7429" width="9" style="120"/>
    <col min="7430" max="7430" width="1.875" style="120" customWidth="1"/>
    <col min="7431" max="7431" width="5.125" style="120" customWidth="1"/>
    <col min="7432" max="7432" width="2.5" style="120" customWidth="1"/>
    <col min="7433" max="7433" width="9" style="120"/>
    <col min="7434" max="7434" width="2.25" style="120" customWidth="1"/>
    <col min="7435" max="7435" width="5.125" style="120" customWidth="1"/>
    <col min="7436" max="7436" width="6" style="120" customWidth="1"/>
    <col min="7437" max="7437" width="2.625" style="120" customWidth="1"/>
    <col min="7438" max="7438" width="9" style="120"/>
    <col min="7439" max="7439" width="2.75" style="120" customWidth="1"/>
    <col min="7440" max="7440" width="23.125" style="120" customWidth="1"/>
    <col min="7441" max="7441" width="2.375" style="120" customWidth="1"/>
    <col min="7442" max="7442" width="5.75" style="120" customWidth="1"/>
    <col min="7443" max="7679" width="9" style="120"/>
    <col min="7680" max="7680" width="3.75" style="120" customWidth="1"/>
    <col min="7681" max="7681" width="2.75" style="120" customWidth="1"/>
    <col min="7682" max="7682" width="2.5" style="120" customWidth="1"/>
    <col min="7683" max="7683" width="9" style="120"/>
    <col min="7684" max="7684" width="2.875" style="120" customWidth="1"/>
    <col min="7685" max="7685" width="9" style="120"/>
    <col min="7686" max="7686" width="1.875" style="120" customWidth="1"/>
    <col min="7687" max="7687" width="5.125" style="120" customWidth="1"/>
    <col min="7688" max="7688" width="2.5" style="120" customWidth="1"/>
    <col min="7689" max="7689" width="9" style="120"/>
    <col min="7690" max="7690" width="2.25" style="120" customWidth="1"/>
    <col min="7691" max="7691" width="5.125" style="120" customWidth="1"/>
    <col min="7692" max="7692" width="6" style="120" customWidth="1"/>
    <col min="7693" max="7693" width="2.625" style="120" customWidth="1"/>
    <col min="7694" max="7694" width="9" style="120"/>
    <col min="7695" max="7695" width="2.75" style="120" customWidth="1"/>
    <col min="7696" max="7696" width="23.125" style="120" customWidth="1"/>
    <col min="7697" max="7697" width="2.375" style="120" customWidth="1"/>
    <col min="7698" max="7698" width="5.75" style="120" customWidth="1"/>
    <col min="7699" max="7935" width="9" style="120"/>
    <col min="7936" max="7936" width="3.75" style="120" customWidth="1"/>
    <col min="7937" max="7937" width="2.75" style="120" customWidth="1"/>
    <col min="7938" max="7938" width="2.5" style="120" customWidth="1"/>
    <col min="7939" max="7939" width="9" style="120"/>
    <col min="7940" max="7940" width="2.875" style="120" customWidth="1"/>
    <col min="7941" max="7941" width="9" style="120"/>
    <col min="7942" max="7942" width="1.875" style="120" customWidth="1"/>
    <col min="7943" max="7943" width="5.125" style="120" customWidth="1"/>
    <col min="7944" max="7944" width="2.5" style="120" customWidth="1"/>
    <col min="7945" max="7945" width="9" style="120"/>
    <col min="7946" max="7946" width="2.25" style="120" customWidth="1"/>
    <col min="7947" max="7947" width="5.125" style="120" customWidth="1"/>
    <col min="7948" max="7948" width="6" style="120" customWidth="1"/>
    <col min="7949" max="7949" width="2.625" style="120" customWidth="1"/>
    <col min="7950" max="7950" width="9" style="120"/>
    <col min="7951" max="7951" width="2.75" style="120" customWidth="1"/>
    <col min="7952" max="7952" width="23.125" style="120" customWidth="1"/>
    <col min="7953" max="7953" width="2.375" style="120" customWidth="1"/>
    <col min="7954" max="7954" width="5.75" style="120" customWidth="1"/>
    <col min="7955" max="8191" width="9" style="120"/>
    <col min="8192" max="8192" width="3.75" style="120" customWidth="1"/>
    <col min="8193" max="8193" width="2.75" style="120" customWidth="1"/>
    <col min="8194" max="8194" width="2.5" style="120" customWidth="1"/>
    <col min="8195" max="8195" width="9" style="120"/>
    <col min="8196" max="8196" width="2.875" style="120" customWidth="1"/>
    <col min="8197" max="8197" width="9" style="120"/>
    <col min="8198" max="8198" width="1.875" style="120" customWidth="1"/>
    <col min="8199" max="8199" width="5.125" style="120" customWidth="1"/>
    <col min="8200" max="8200" width="2.5" style="120" customWidth="1"/>
    <col min="8201" max="8201" width="9" style="120"/>
    <col min="8202" max="8202" width="2.25" style="120" customWidth="1"/>
    <col min="8203" max="8203" width="5.125" style="120" customWidth="1"/>
    <col min="8204" max="8204" width="6" style="120" customWidth="1"/>
    <col min="8205" max="8205" width="2.625" style="120" customWidth="1"/>
    <col min="8206" max="8206" width="9" style="120"/>
    <col min="8207" max="8207" width="2.75" style="120" customWidth="1"/>
    <col min="8208" max="8208" width="23.125" style="120" customWidth="1"/>
    <col min="8209" max="8209" width="2.375" style="120" customWidth="1"/>
    <col min="8210" max="8210" width="5.75" style="120" customWidth="1"/>
    <col min="8211" max="8447" width="9" style="120"/>
    <col min="8448" max="8448" width="3.75" style="120" customWidth="1"/>
    <col min="8449" max="8449" width="2.75" style="120" customWidth="1"/>
    <col min="8450" max="8450" width="2.5" style="120" customWidth="1"/>
    <col min="8451" max="8451" width="9" style="120"/>
    <col min="8452" max="8452" width="2.875" style="120" customWidth="1"/>
    <col min="8453" max="8453" width="9" style="120"/>
    <col min="8454" max="8454" width="1.875" style="120" customWidth="1"/>
    <col min="8455" max="8455" width="5.125" style="120" customWidth="1"/>
    <col min="8456" max="8456" width="2.5" style="120" customWidth="1"/>
    <col min="8457" max="8457" width="9" style="120"/>
    <col min="8458" max="8458" width="2.25" style="120" customWidth="1"/>
    <col min="8459" max="8459" width="5.125" style="120" customWidth="1"/>
    <col min="8460" max="8460" width="6" style="120" customWidth="1"/>
    <col min="8461" max="8461" width="2.625" style="120" customWidth="1"/>
    <col min="8462" max="8462" width="9" style="120"/>
    <col min="8463" max="8463" width="2.75" style="120" customWidth="1"/>
    <col min="8464" max="8464" width="23.125" style="120" customWidth="1"/>
    <col min="8465" max="8465" width="2.375" style="120" customWidth="1"/>
    <col min="8466" max="8466" width="5.75" style="120" customWidth="1"/>
    <col min="8467" max="8703" width="9" style="120"/>
    <col min="8704" max="8704" width="3.75" style="120" customWidth="1"/>
    <col min="8705" max="8705" width="2.75" style="120" customWidth="1"/>
    <col min="8706" max="8706" width="2.5" style="120" customWidth="1"/>
    <col min="8707" max="8707" width="9" style="120"/>
    <col min="8708" max="8708" width="2.875" style="120" customWidth="1"/>
    <col min="8709" max="8709" width="9" style="120"/>
    <col min="8710" max="8710" width="1.875" style="120" customWidth="1"/>
    <col min="8711" max="8711" width="5.125" style="120" customWidth="1"/>
    <col min="8712" max="8712" width="2.5" style="120" customWidth="1"/>
    <col min="8713" max="8713" width="9" style="120"/>
    <col min="8714" max="8714" width="2.25" style="120" customWidth="1"/>
    <col min="8715" max="8715" width="5.125" style="120" customWidth="1"/>
    <col min="8716" max="8716" width="6" style="120" customWidth="1"/>
    <col min="8717" max="8717" width="2.625" style="120" customWidth="1"/>
    <col min="8718" max="8718" width="9" style="120"/>
    <col min="8719" max="8719" width="2.75" style="120" customWidth="1"/>
    <col min="8720" max="8720" width="23.125" style="120" customWidth="1"/>
    <col min="8721" max="8721" width="2.375" style="120" customWidth="1"/>
    <col min="8722" max="8722" width="5.75" style="120" customWidth="1"/>
    <col min="8723" max="8959" width="9" style="120"/>
    <col min="8960" max="8960" width="3.75" style="120" customWidth="1"/>
    <col min="8961" max="8961" width="2.75" style="120" customWidth="1"/>
    <col min="8962" max="8962" width="2.5" style="120" customWidth="1"/>
    <col min="8963" max="8963" width="9" style="120"/>
    <col min="8964" max="8964" width="2.875" style="120" customWidth="1"/>
    <col min="8965" max="8965" width="9" style="120"/>
    <col min="8966" max="8966" width="1.875" style="120" customWidth="1"/>
    <col min="8967" max="8967" width="5.125" style="120" customWidth="1"/>
    <col min="8968" max="8968" width="2.5" style="120" customWidth="1"/>
    <col min="8969" max="8969" width="9" style="120"/>
    <col min="8970" max="8970" width="2.25" style="120" customWidth="1"/>
    <col min="8971" max="8971" width="5.125" style="120" customWidth="1"/>
    <col min="8972" max="8972" width="6" style="120" customWidth="1"/>
    <col min="8973" max="8973" width="2.625" style="120" customWidth="1"/>
    <col min="8974" max="8974" width="9" style="120"/>
    <col min="8975" max="8975" width="2.75" style="120" customWidth="1"/>
    <col min="8976" max="8976" width="23.125" style="120" customWidth="1"/>
    <col min="8977" max="8977" width="2.375" style="120" customWidth="1"/>
    <col min="8978" max="8978" width="5.75" style="120" customWidth="1"/>
    <col min="8979" max="9215" width="9" style="120"/>
    <col min="9216" max="9216" width="3.75" style="120" customWidth="1"/>
    <col min="9217" max="9217" width="2.75" style="120" customWidth="1"/>
    <col min="9218" max="9218" width="2.5" style="120" customWidth="1"/>
    <col min="9219" max="9219" width="9" style="120"/>
    <col min="9220" max="9220" width="2.875" style="120" customWidth="1"/>
    <col min="9221" max="9221" width="9" style="120"/>
    <col min="9222" max="9222" width="1.875" style="120" customWidth="1"/>
    <col min="9223" max="9223" width="5.125" style="120" customWidth="1"/>
    <col min="9224" max="9224" width="2.5" style="120" customWidth="1"/>
    <col min="9225" max="9225" width="9" style="120"/>
    <col min="9226" max="9226" width="2.25" style="120" customWidth="1"/>
    <col min="9227" max="9227" width="5.125" style="120" customWidth="1"/>
    <col min="9228" max="9228" width="6" style="120" customWidth="1"/>
    <col min="9229" max="9229" width="2.625" style="120" customWidth="1"/>
    <col min="9230" max="9230" width="9" style="120"/>
    <col min="9231" max="9231" width="2.75" style="120" customWidth="1"/>
    <col min="9232" max="9232" width="23.125" style="120" customWidth="1"/>
    <col min="9233" max="9233" width="2.375" style="120" customWidth="1"/>
    <col min="9234" max="9234" width="5.75" style="120" customWidth="1"/>
    <col min="9235" max="9471" width="9" style="120"/>
    <col min="9472" max="9472" width="3.75" style="120" customWidth="1"/>
    <col min="9473" max="9473" width="2.75" style="120" customWidth="1"/>
    <col min="9474" max="9474" width="2.5" style="120" customWidth="1"/>
    <col min="9475" max="9475" width="9" style="120"/>
    <col min="9476" max="9476" width="2.875" style="120" customWidth="1"/>
    <col min="9477" max="9477" width="9" style="120"/>
    <col min="9478" max="9478" width="1.875" style="120" customWidth="1"/>
    <col min="9479" max="9479" width="5.125" style="120" customWidth="1"/>
    <col min="9480" max="9480" width="2.5" style="120" customWidth="1"/>
    <col min="9481" max="9481" width="9" style="120"/>
    <col min="9482" max="9482" width="2.25" style="120" customWidth="1"/>
    <col min="9483" max="9483" width="5.125" style="120" customWidth="1"/>
    <col min="9484" max="9484" width="6" style="120" customWidth="1"/>
    <col min="9485" max="9485" width="2.625" style="120" customWidth="1"/>
    <col min="9486" max="9486" width="9" style="120"/>
    <col min="9487" max="9487" width="2.75" style="120" customWidth="1"/>
    <col min="9488" max="9488" width="23.125" style="120" customWidth="1"/>
    <col min="9489" max="9489" width="2.375" style="120" customWidth="1"/>
    <col min="9490" max="9490" width="5.75" style="120" customWidth="1"/>
    <col min="9491" max="9727" width="9" style="120"/>
    <col min="9728" max="9728" width="3.75" style="120" customWidth="1"/>
    <col min="9729" max="9729" width="2.75" style="120" customWidth="1"/>
    <col min="9730" max="9730" width="2.5" style="120" customWidth="1"/>
    <col min="9731" max="9731" width="9" style="120"/>
    <col min="9732" max="9732" width="2.875" style="120" customWidth="1"/>
    <col min="9733" max="9733" width="9" style="120"/>
    <col min="9734" max="9734" width="1.875" style="120" customWidth="1"/>
    <col min="9735" max="9735" width="5.125" style="120" customWidth="1"/>
    <col min="9736" max="9736" width="2.5" style="120" customWidth="1"/>
    <col min="9737" max="9737" width="9" style="120"/>
    <col min="9738" max="9738" width="2.25" style="120" customWidth="1"/>
    <col min="9739" max="9739" width="5.125" style="120" customWidth="1"/>
    <col min="9740" max="9740" width="6" style="120" customWidth="1"/>
    <col min="9741" max="9741" width="2.625" style="120" customWidth="1"/>
    <col min="9742" max="9742" width="9" style="120"/>
    <col min="9743" max="9743" width="2.75" style="120" customWidth="1"/>
    <col min="9744" max="9744" width="23.125" style="120" customWidth="1"/>
    <col min="9745" max="9745" width="2.375" style="120" customWidth="1"/>
    <col min="9746" max="9746" width="5.75" style="120" customWidth="1"/>
    <col min="9747" max="9983" width="9" style="120"/>
    <col min="9984" max="9984" width="3.75" style="120" customWidth="1"/>
    <col min="9985" max="9985" width="2.75" style="120" customWidth="1"/>
    <col min="9986" max="9986" width="2.5" style="120" customWidth="1"/>
    <col min="9987" max="9987" width="9" style="120"/>
    <col min="9988" max="9988" width="2.875" style="120" customWidth="1"/>
    <col min="9989" max="9989" width="9" style="120"/>
    <col min="9990" max="9990" width="1.875" style="120" customWidth="1"/>
    <col min="9991" max="9991" width="5.125" style="120" customWidth="1"/>
    <col min="9992" max="9992" width="2.5" style="120" customWidth="1"/>
    <col min="9993" max="9993" width="9" style="120"/>
    <col min="9994" max="9994" width="2.25" style="120" customWidth="1"/>
    <col min="9995" max="9995" width="5.125" style="120" customWidth="1"/>
    <col min="9996" max="9996" width="6" style="120" customWidth="1"/>
    <col min="9997" max="9997" width="2.625" style="120" customWidth="1"/>
    <col min="9998" max="9998" width="9" style="120"/>
    <col min="9999" max="9999" width="2.75" style="120" customWidth="1"/>
    <col min="10000" max="10000" width="23.125" style="120" customWidth="1"/>
    <col min="10001" max="10001" width="2.375" style="120" customWidth="1"/>
    <col min="10002" max="10002" width="5.75" style="120" customWidth="1"/>
    <col min="10003" max="10239" width="9" style="120"/>
    <col min="10240" max="10240" width="3.75" style="120" customWidth="1"/>
    <col min="10241" max="10241" width="2.75" style="120" customWidth="1"/>
    <col min="10242" max="10242" width="2.5" style="120" customWidth="1"/>
    <col min="10243" max="10243" width="9" style="120"/>
    <col min="10244" max="10244" width="2.875" style="120" customWidth="1"/>
    <col min="10245" max="10245" width="9" style="120"/>
    <col min="10246" max="10246" width="1.875" style="120" customWidth="1"/>
    <col min="10247" max="10247" width="5.125" style="120" customWidth="1"/>
    <col min="10248" max="10248" width="2.5" style="120" customWidth="1"/>
    <col min="10249" max="10249" width="9" style="120"/>
    <col min="10250" max="10250" width="2.25" style="120" customWidth="1"/>
    <col min="10251" max="10251" width="5.125" style="120" customWidth="1"/>
    <col min="10252" max="10252" width="6" style="120" customWidth="1"/>
    <col min="10253" max="10253" width="2.625" style="120" customWidth="1"/>
    <col min="10254" max="10254" width="9" style="120"/>
    <col min="10255" max="10255" width="2.75" style="120" customWidth="1"/>
    <col min="10256" max="10256" width="23.125" style="120" customWidth="1"/>
    <col min="10257" max="10257" width="2.375" style="120" customWidth="1"/>
    <col min="10258" max="10258" width="5.75" style="120" customWidth="1"/>
    <col min="10259" max="10495" width="9" style="120"/>
    <col min="10496" max="10496" width="3.75" style="120" customWidth="1"/>
    <col min="10497" max="10497" width="2.75" style="120" customWidth="1"/>
    <col min="10498" max="10498" width="2.5" style="120" customWidth="1"/>
    <col min="10499" max="10499" width="9" style="120"/>
    <col min="10500" max="10500" width="2.875" style="120" customWidth="1"/>
    <col min="10501" max="10501" width="9" style="120"/>
    <col min="10502" max="10502" width="1.875" style="120" customWidth="1"/>
    <col min="10503" max="10503" width="5.125" style="120" customWidth="1"/>
    <col min="10504" max="10504" width="2.5" style="120" customWidth="1"/>
    <col min="10505" max="10505" width="9" style="120"/>
    <col min="10506" max="10506" width="2.25" style="120" customWidth="1"/>
    <col min="10507" max="10507" width="5.125" style="120" customWidth="1"/>
    <col min="10508" max="10508" width="6" style="120" customWidth="1"/>
    <col min="10509" max="10509" width="2.625" style="120" customWidth="1"/>
    <col min="10510" max="10510" width="9" style="120"/>
    <col min="10511" max="10511" width="2.75" style="120" customWidth="1"/>
    <col min="10512" max="10512" width="23.125" style="120" customWidth="1"/>
    <col min="10513" max="10513" width="2.375" style="120" customWidth="1"/>
    <col min="10514" max="10514" width="5.75" style="120" customWidth="1"/>
    <col min="10515" max="10751" width="9" style="120"/>
    <col min="10752" max="10752" width="3.75" style="120" customWidth="1"/>
    <col min="10753" max="10753" width="2.75" style="120" customWidth="1"/>
    <col min="10754" max="10754" width="2.5" style="120" customWidth="1"/>
    <col min="10755" max="10755" width="9" style="120"/>
    <col min="10756" max="10756" width="2.875" style="120" customWidth="1"/>
    <col min="10757" max="10757" width="9" style="120"/>
    <col min="10758" max="10758" width="1.875" style="120" customWidth="1"/>
    <col min="10759" max="10759" width="5.125" style="120" customWidth="1"/>
    <col min="10760" max="10760" width="2.5" style="120" customWidth="1"/>
    <col min="10761" max="10761" width="9" style="120"/>
    <col min="10762" max="10762" width="2.25" style="120" customWidth="1"/>
    <col min="10763" max="10763" width="5.125" style="120" customWidth="1"/>
    <col min="10764" max="10764" width="6" style="120" customWidth="1"/>
    <col min="10765" max="10765" width="2.625" style="120" customWidth="1"/>
    <col min="10766" max="10766" width="9" style="120"/>
    <col min="10767" max="10767" width="2.75" style="120" customWidth="1"/>
    <col min="10768" max="10768" width="23.125" style="120" customWidth="1"/>
    <col min="10769" max="10769" width="2.375" style="120" customWidth="1"/>
    <col min="10770" max="10770" width="5.75" style="120" customWidth="1"/>
    <col min="10771" max="11007" width="9" style="120"/>
    <col min="11008" max="11008" width="3.75" style="120" customWidth="1"/>
    <col min="11009" max="11009" width="2.75" style="120" customWidth="1"/>
    <col min="11010" max="11010" width="2.5" style="120" customWidth="1"/>
    <col min="11011" max="11011" width="9" style="120"/>
    <col min="11012" max="11012" width="2.875" style="120" customWidth="1"/>
    <col min="11013" max="11013" width="9" style="120"/>
    <col min="11014" max="11014" width="1.875" style="120" customWidth="1"/>
    <col min="11015" max="11015" width="5.125" style="120" customWidth="1"/>
    <col min="11016" max="11016" width="2.5" style="120" customWidth="1"/>
    <col min="11017" max="11017" width="9" style="120"/>
    <col min="11018" max="11018" width="2.25" style="120" customWidth="1"/>
    <col min="11019" max="11019" width="5.125" style="120" customWidth="1"/>
    <col min="11020" max="11020" width="6" style="120" customWidth="1"/>
    <col min="11021" max="11021" width="2.625" style="120" customWidth="1"/>
    <col min="11022" max="11022" width="9" style="120"/>
    <col min="11023" max="11023" width="2.75" style="120" customWidth="1"/>
    <col min="11024" max="11024" width="23.125" style="120" customWidth="1"/>
    <col min="11025" max="11025" width="2.375" style="120" customWidth="1"/>
    <col min="11026" max="11026" width="5.75" style="120" customWidth="1"/>
    <col min="11027" max="11263" width="9" style="120"/>
    <col min="11264" max="11264" width="3.75" style="120" customWidth="1"/>
    <col min="11265" max="11265" width="2.75" style="120" customWidth="1"/>
    <col min="11266" max="11266" width="2.5" style="120" customWidth="1"/>
    <col min="11267" max="11267" width="9" style="120"/>
    <col min="11268" max="11268" width="2.875" style="120" customWidth="1"/>
    <col min="11269" max="11269" width="9" style="120"/>
    <col min="11270" max="11270" width="1.875" style="120" customWidth="1"/>
    <col min="11271" max="11271" width="5.125" style="120" customWidth="1"/>
    <col min="11272" max="11272" width="2.5" style="120" customWidth="1"/>
    <col min="11273" max="11273" width="9" style="120"/>
    <col min="11274" max="11274" width="2.25" style="120" customWidth="1"/>
    <col min="11275" max="11275" width="5.125" style="120" customWidth="1"/>
    <col min="11276" max="11276" width="6" style="120" customWidth="1"/>
    <col min="11277" max="11277" width="2.625" style="120" customWidth="1"/>
    <col min="11278" max="11278" width="9" style="120"/>
    <col min="11279" max="11279" width="2.75" style="120" customWidth="1"/>
    <col min="11280" max="11280" width="23.125" style="120" customWidth="1"/>
    <col min="11281" max="11281" width="2.375" style="120" customWidth="1"/>
    <col min="11282" max="11282" width="5.75" style="120" customWidth="1"/>
    <col min="11283" max="11519" width="9" style="120"/>
    <col min="11520" max="11520" width="3.75" style="120" customWidth="1"/>
    <col min="11521" max="11521" width="2.75" style="120" customWidth="1"/>
    <col min="11522" max="11522" width="2.5" style="120" customWidth="1"/>
    <col min="11523" max="11523" width="9" style="120"/>
    <col min="11524" max="11524" width="2.875" style="120" customWidth="1"/>
    <col min="11525" max="11525" width="9" style="120"/>
    <col min="11526" max="11526" width="1.875" style="120" customWidth="1"/>
    <col min="11527" max="11527" width="5.125" style="120" customWidth="1"/>
    <col min="11528" max="11528" width="2.5" style="120" customWidth="1"/>
    <col min="11529" max="11529" width="9" style="120"/>
    <col min="11530" max="11530" width="2.25" style="120" customWidth="1"/>
    <col min="11531" max="11531" width="5.125" style="120" customWidth="1"/>
    <col min="11532" max="11532" width="6" style="120" customWidth="1"/>
    <col min="11533" max="11533" width="2.625" style="120" customWidth="1"/>
    <col min="11534" max="11534" width="9" style="120"/>
    <col min="11535" max="11535" width="2.75" style="120" customWidth="1"/>
    <col min="11536" max="11536" width="23.125" style="120" customWidth="1"/>
    <col min="11537" max="11537" width="2.375" style="120" customWidth="1"/>
    <col min="11538" max="11538" width="5.75" style="120" customWidth="1"/>
    <col min="11539" max="11775" width="9" style="120"/>
    <col min="11776" max="11776" width="3.75" style="120" customWidth="1"/>
    <col min="11777" max="11777" width="2.75" style="120" customWidth="1"/>
    <col min="11778" max="11778" width="2.5" style="120" customWidth="1"/>
    <col min="11779" max="11779" width="9" style="120"/>
    <col min="11780" max="11780" width="2.875" style="120" customWidth="1"/>
    <col min="11781" max="11781" width="9" style="120"/>
    <col min="11782" max="11782" width="1.875" style="120" customWidth="1"/>
    <col min="11783" max="11783" width="5.125" style="120" customWidth="1"/>
    <col min="11784" max="11784" width="2.5" style="120" customWidth="1"/>
    <col min="11785" max="11785" width="9" style="120"/>
    <col min="11786" max="11786" width="2.25" style="120" customWidth="1"/>
    <col min="11787" max="11787" width="5.125" style="120" customWidth="1"/>
    <col min="11788" max="11788" width="6" style="120" customWidth="1"/>
    <col min="11789" max="11789" width="2.625" style="120" customWidth="1"/>
    <col min="11790" max="11790" width="9" style="120"/>
    <col min="11791" max="11791" width="2.75" style="120" customWidth="1"/>
    <col min="11792" max="11792" width="23.125" style="120" customWidth="1"/>
    <col min="11793" max="11793" width="2.375" style="120" customWidth="1"/>
    <col min="11794" max="11794" width="5.75" style="120" customWidth="1"/>
    <col min="11795" max="12031" width="9" style="120"/>
    <col min="12032" max="12032" width="3.75" style="120" customWidth="1"/>
    <col min="12033" max="12033" width="2.75" style="120" customWidth="1"/>
    <col min="12034" max="12034" width="2.5" style="120" customWidth="1"/>
    <col min="12035" max="12035" width="9" style="120"/>
    <col min="12036" max="12036" width="2.875" style="120" customWidth="1"/>
    <col min="12037" max="12037" width="9" style="120"/>
    <col min="12038" max="12038" width="1.875" style="120" customWidth="1"/>
    <col min="12039" max="12039" width="5.125" style="120" customWidth="1"/>
    <col min="12040" max="12040" width="2.5" style="120" customWidth="1"/>
    <col min="12041" max="12041" width="9" style="120"/>
    <col min="12042" max="12042" width="2.25" style="120" customWidth="1"/>
    <col min="12043" max="12043" width="5.125" style="120" customWidth="1"/>
    <col min="12044" max="12044" width="6" style="120" customWidth="1"/>
    <col min="12045" max="12045" width="2.625" style="120" customWidth="1"/>
    <col min="12046" max="12046" width="9" style="120"/>
    <col min="12047" max="12047" width="2.75" style="120" customWidth="1"/>
    <col min="12048" max="12048" width="23.125" style="120" customWidth="1"/>
    <col min="12049" max="12049" width="2.375" style="120" customWidth="1"/>
    <col min="12050" max="12050" width="5.75" style="120" customWidth="1"/>
    <col min="12051" max="12287" width="9" style="120"/>
    <col min="12288" max="12288" width="3.75" style="120" customWidth="1"/>
    <col min="12289" max="12289" width="2.75" style="120" customWidth="1"/>
    <col min="12290" max="12290" width="2.5" style="120" customWidth="1"/>
    <col min="12291" max="12291" width="9" style="120"/>
    <col min="12292" max="12292" width="2.875" style="120" customWidth="1"/>
    <col min="12293" max="12293" width="9" style="120"/>
    <col min="12294" max="12294" width="1.875" style="120" customWidth="1"/>
    <col min="12295" max="12295" width="5.125" style="120" customWidth="1"/>
    <col min="12296" max="12296" width="2.5" style="120" customWidth="1"/>
    <col min="12297" max="12297" width="9" style="120"/>
    <col min="12298" max="12298" width="2.25" style="120" customWidth="1"/>
    <col min="12299" max="12299" width="5.125" style="120" customWidth="1"/>
    <col min="12300" max="12300" width="6" style="120" customWidth="1"/>
    <col min="12301" max="12301" width="2.625" style="120" customWidth="1"/>
    <col min="12302" max="12302" width="9" style="120"/>
    <col min="12303" max="12303" width="2.75" style="120" customWidth="1"/>
    <col min="12304" max="12304" width="23.125" style="120" customWidth="1"/>
    <col min="12305" max="12305" width="2.375" style="120" customWidth="1"/>
    <col min="12306" max="12306" width="5.75" style="120" customWidth="1"/>
    <col min="12307" max="12543" width="9" style="120"/>
    <col min="12544" max="12544" width="3.75" style="120" customWidth="1"/>
    <col min="12545" max="12545" width="2.75" style="120" customWidth="1"/>
    <col min="12546" max="12546" width="2.5" style="120" customWidth="1"/>
    <col min="12547" max="12547" width="9" style="120"/>
    <col min="12548" max="12548" width="2.875" style="120" customWidth="1"/>
    <col min="12549" max="12549" width="9" style="120"/>
    <col min="12550" max="12550" width="1.875" style="120" customWidth="1"/>
    <col min="12551" max="12551" width="5.125" style="120" customWidth="1"/>
    <col min="12552" max="12552" width="2.5" style="120" customWidth="1"/>
    <col min="12553" max="12553" width="9" style="120"/>
    <col min="12554" max="12554" width="2.25" style="120" customWidth="1"/>
    <col min="12555" max="12555" width="5.125" style="120" customWidth="1"/>
    <col min="12556" max="12556" width="6" style="120" customWidth="1"/>
    <col min="12557" max="12557" width="2.625" style="120" customWidth="1"/>
    <col min="12558" max="12558" width="9" style="120"/>
    <col min="12559" max="12559" width="2.75" style="120" customWidth="1"/>
    <col min="12560" max="12560" width="23.125" style="120" customWidth="1"/>
    <col min="12561" max="12561" width="2.375" style="120" customWidth="1"/>
    <col min="12562" max="12562" width="5.75" style="120" customWidth="1"/>
    <col min="12563" max="12799" width="9" style="120"/>
    <col min="12800" max="12800" width="3.75" style="120" customWidth="1"/>
    <col min="12801" max="12801" width="2.75" style="120" customWidth="1"/>
    <col min="12802" max="12802" width="2.5" style="120" customWidth="1"/>
    <col min="12803" max="12803" width="9" style="120"/>
    <col min="12804" max="12804" width="2.875" style="120" customWidth="1"/>
    <col min="12805" max="12805" width="9" style="120"/>
    <col min="12806" max="12806" width="1.875" style="120" customWidth="1"/>
    <col min="12807" max="12807" width="5.125" style="120" customWidth="1"/>
    <col min="12808" max="12808" width="2.5" style="120" customWidth="1"/>
    <col min="12809" max="12809" width="9" style="120"/>
    <col min="12810" max="12810" width="2.25" style="120" customWidth="1"/>
    <col min="12811" max="12811" width="5.125" style="120" customWidth="1"/>
    <col min="12812" max="12812" width="6" style="120" customWidth="1"/>
    <col min="12813" max="12813" width="2.625" style="120" customWidth="1"/>
    <col min="12814" max="12814" width="9" style="120"/>
    <col min="12815" max="12815" width="2.75" style="120" customWidth="1"/>
    <col min="12816" max="12816" width="23.125" style="120" customWidth="1"/>
    <col min="12817" max="12817" width="2.375" style="120" customWidth="1"/>
    <col min="12818" max="12818" width="5.75" style="120" customWidth="1"/>
    <col min="12819" max="13055" width="9" style="120"/>
    <col min="13056" max="13056" width="3.75" style="120" customWidth="1"/>
    <col min="13057" max="13057" width="2.75" style="120" customWidth="1"/>
    <col min="13058" max="13058" width="2.5" style="120" customWidth="1"/>
    <col min="13059" max="13059" width="9" style="120"/>
    <col min="13060" max="13060" width="2.875" style="120" customWidth="1"/>
    <col min="13061" max="13061" width="9" style="120"/>
    <col min="13062" max="13062" width="1.875" style="120" customWidth="1"/>
    <col min="13063" max="13063" width="5.125" style="120" customWidth="1"/>
    <col min="13064" max="13064" width="2.5" style="120" customWidth="1"/>
    <col min="13065" max="13065" width="9" style="120"/>
    <col min="13066" max="13066" width="2.25" style="120" customWidth="1"/>
    <col min="13067" max="13067" width="5.125" style="120" customWidth="1"/>
    <col min="13068" max="13068" width="6" style="120" customWidth="1"/>
    <col min="13069" max="13069" width="2.625" style="120" customWidth="1"/>
    <col min="13070" max="13070" width="9" style="120"/>
    <col min="13071" max="13071" width="2.75" style="120" customWidth="1"/>
    <col min="13072" max="13072" width="23.125" style="120" customWidth="1"/>
    <col min="13073" max="13073" width="2.375" style="120" customWidth="1"/>
    <col min="13074" max="13074" width="5.75" style="120" customWidth="1"/>
    <col min="13075" max="13311" width="9" style="120"/>
    <col min="13312" max="13312" width="3.75" style="120" customWidth="1"/>
    <col min="13313" max="13313" width="2.75" style="120" customWidth="1"/>
    <col min="13314" max="13314" width="2.5" style="120" customWidth="1"/>
    <col min="13315" max="13315" width="9" style="120"/>
    <col min="13316" max="13316" width="2.875" style="120" customWidth="1"/>
    <col min="13317" max="13317" width="9" style="120"/>
    <col min="13318" max="13318" width="1.875" style="120" customWidth="1"/>
    <col min="13319" max="13319" width="5.125" style="120" customWidth="1"/>
    <col min="13320" max="13320" width="2.5" style="120" customWidth="1"/>
    <col min="13321" max="13321" width="9" style="120"/>
    <col min="13322" max="13322" width="2.25" style="120" customWidth="1"/>
    <col min="13323" max="13323" width="5.125" style="120" customWidth="1"/>
    <col min="13324" max="13324" width="6" style="120" customWidth="1"/>
    <col min="13325" max="13325" width="2.625" style="120" customWidth="1"/>
    <col min="13326" max="13326" width="9" style="120"/>
    <col min="13327" max="13327" width="2.75" style="120" customWidth="1"/>
    <col min="13328" max="13328" width="23.125" style="120" customWidth="1"/>
    <col min="13329" max="13329" width="2.375" style="120" customWidth="1"/>
    <col min="13330" max="13330" width="5.75" style="120" customWidth="1"/>
    <col min="13331" max="13567" width="9" style="120"/>
    <col min="13568" max="13568" width="3.75" style="120" customWidth="1"/>
    <col min="13569" max="13569" width="2.75" style="120" customWidth="1"/>
    <col min="13570" max="13570" width="2.5" style="120" customWidth="1"/>
    <col min="13571" max="13571" width="9" style="120"/>
    <col min="13572" max="13572" width="2.875" style="120" customWidth="1"/>
    <col min="13573" max="13573" width="9" style="120"/>
    <col min="13574" max="13574" width="1.875" style="120" customWidth="1"/>
    <col min="13575" max="13575" width="5.125" style="120" customWidth="1"/>
    <col min="13576" max="13576" width="2.5" style="120" customWidth="1"/>
    <col min="13577" max="13577" width="9" style="120"/>
    <col min="13578" max="13578" width="2.25" style="120" customWidth="1"/>
    <col min="13579" max="13579" width="5.125" style="120" customWidth="1"/>
    <col min="13580" max="13580" width="6" style="120" customWidth="1"/>
    <col min="13581" max="13581" width="2.625" style="120" customWidth="1"/>
    <col min="13582" max="13582" width="9" style="120"/>
    <col min="13583" max="13583" width="2.75" style="120" customWidth="1"/>
    <col min="13584" max="13584" width="23.125" style="120" customWidth="1"/>
    <col min="13585" max="13585" width="2.375" style="120" customWidth="1"/>
    <col min="13586" max="13586" width="5.75" style="120" customWidth="1"/>
    <col min="13587" max="13823" width="9" style="120"/>
    <col min="13824" max="13824" width="3.75" style="120" customWidth="1"/>
    <col min="13825" max="13825" width="2.75" style="120" customWidth="1"/>
    <col min="13826" max="13826" width="2.5" style="120" customWidth="1"/>
    <col min="13827" max="13827" width="9" style="120"/>
    <col min="13828" max="13828" width="2.875" style="120" customWidth="1"/>
    <col min="13829" max="13829" width="9" style="120"/>
    <col min="13830" max="13830" width="1.875" style="120" customWidth="1"/>
    <col min="13831" max="13831" width="5.125" style="120" customWidth="1"/>
    <col min="13832" max="13832" width="2.5" style="120" customWidth="1"/>
    <col min="13833" max="13833" width="9" style="120"/>
    <col min="13834" max="13834" width="2.25" style="120" customWidth="1"/>
    <col min="13835" max="13835" width="5.125" style="120" customWidth="1"/>
    <col min="13836" max="13836" width="6" style="120" customWidth="1"/>
    <col min="13837" max="13837" width="2.625" style="120" customWidth="1"/>
    <col min="13838" max="13838" width="9" style="120"/>
    <col min="13839" max="13839" width="2.75" style="120" customWidth="1"/>
    <col min="13840" max="13840" width="23.125" style="120" customWidth="1"/>
    <col min="13841" max="13841" width="2.375" style="120" customWidth="1"/>
    <col min="13842" max="13842" width="5.75" style="120" customWidth="1"/>
    <col min="13843" max="14079" width="9" style="120"/>
    <col min="14080" max="14080" width="3.75" style="120" customWidth="1"/>
    <col min="14081" max="14081" width="2.75" style="120" customWidth="1"/>
    <col min="14082" max="14082" width="2.5" style="120" customWidth="1"/>
    <col min="14083" max="14083" width="9" style="120"/>
    <col min="14084" max="14084" width="2.875" style="120" customWidth="1"/>
    <col min="14085" max="14085" width="9" style="120"/>
    <col min="14086" max="14086" width="1.875" style="120" customWidth="1"/>
    <col min="14087" max="14087" width="5.125" style="120" customWidth="1"/>
    <col min="14088" max="14088" width="2.5" style="120" customWidth="1"/>
    <col min="14089" max="14089" width="9" style="120"/>
    <col min="14090" max="14090" width="2.25" style="120" customWidth="1"/>
    <col min="14091" max="14091" width="5.125" style="120" customWidth="1"/>
    <col min="14092" max="14092" width="6" style="120" customWidth="1"/>
    <col min="14093" max="14093" width="2.625" style="120" customWidth="1"/>
    <col min="14094" max="14094" width="9" style="120"/>
    <col min="14095" max="14095" width="2.75" style="120" customWidth="1"/>
    <col min="14096" max="14096" width="23.125" style="120" customWidth="1"/>
    <col min="14097" max="14097" width="2.375" style="120" customWidth="1"/>
    <col min="14098" max="14098" width="5.75" style="120" customWidth="1"/>
    <col min="14099" max="14335" width="9" style="120"/>
    <col min="14336" max="14336" width="3.75" style="120" customWidth="1"/>
    <col min="14337" max="14337" width="2.75" style="120" customWidth="1"/>
    <col min="14338" max="14338" width="2.5" style="120" customWidth="1"/>
    <col min="14339" max="14339" width="9" style="120"/>
    <col min="14340" max="14340" width="2.875" style="120" customWidth="1"/>
    <col min="14341" max="14341" width="9" style="120"/>
    <col min="14342" max="14342" width="1.875" style="120" customWidth="1"/>
    <col min="14343" max="14343" width="5.125" style="120" customWidth="1"/>
    <col min="14344" max="14344" width="2.5" style="120" customWidth="1"/>
    <col min="14345" max="14345" width="9" style="120"/>
    <col min="14346" max="14346" width="2.25" style="120" customWidth="1"/>
    <col min="14347" max="14347" width="5.125" style="120" customWidth="1"/>
    <col min="14348" max="14348" width="6" style="120" customWidth="1"/>
    <col min="14349" max="14349" width="2.625" style="120" customWidth="1"/>
    <col min="14350" max="14350" width="9" style="120"/>
    <col min="14351" max="14351" width="2.75" style="120" customWidth="1"/>
    <col min="14352" max="14352" width="23.125" style="120" customWidth="1"/>
    <col min="14353" max="14353" width="2.375" style="120" customWidth="1"/>
    <col min="14354" max="14354" width="5.75" style="120" customWidth="1"/>
    <col min="14355" max="14591" width="9" style="120"/>
    <col min="14592" max="14592" width="3.75" style="120" customWidth="1"/>
    <col min="14593" max="14593" width="2.75" style="120" customWidth="1"/>
    <col min="14594" max="14594" width="2.5" style="120" customWidth="1"/>
    <col min="14595" max="14595" width="9" style="120"/>
    <col min="14596" max="14596" width="2.875" style="120" customWidth="1"/>
    <col min="14597" max="14597" width="9" style="120"/>
    <col min="14598" max="14598" width="1.875" style="120" customWidth="1"/>
    <col min="14599" max="14599" width="5.125" style="120" customWidth="1"/>
    <col min="14600" max="14600" width="2.5" style="120" customWidth="1"/>
    <col min="14601" max="14601" width="9" style="120"/>
    <col min="14602" max="14602" width="2.25" style="120" customWidth="1"/>
    <col min="14603" max="14603" width="5.125" style="120" customWidth="1"/>
    <col min="14604" max="14604" width="6" style="120" customWidth="1"/>
    <col min="14605" max="14605" width="2.625" style="120" customWidth="1"/>
    <col min="14606" max="14606" width="9" style="120"/>
    <col min="14607" max="14607" width="2.75" style="120" customWidth="1"/>
    <col min="14608" max="14608" width="23.125" style="120" customWidth="1"/>
    <col min="14609" max="14609" width="2.375" style="120" customWidth="1"/>
    <col min="14610" max="14610" width="5.75" style="120" customWidth="1"/>
    <col min="14611" max="14847" width="9" style="120"/>
    <col min="14848" max="14848" width="3.75" style="120" customWidth="1"/>
    <col min="14849" max="14849" width="2.75" style="120" customWidth="1"/>
    <col min="14850" max="14850" width="2.5" style="120" customWidth="1"/>
    <col min="14851" max="14851" width="9" style="120"/>
    <col min="14852" max="14852" width="2.875" style="120" customWidth="1"/>
    <col min="14853" max="14853" width="9" style="120"/>
    <col min="14854" max="14854" width="1.875" style="120" customWidth="1"/>
    <col min="14855" max="14855" width="5.125" style="120" customWidth="1"/>
    <col min="14856" max="14856" width="2.5" style="120" customWidth="1"/>
    <col min="14857" max="14857" width="9" style="120"/>
    <col min="14858" max="14858" width="2.25" style="120" customWidth="1"/>
    <col min="14859" max="14859" width="5.125" style="120" customWidth="1"/>
    <col min="14860" max="14860" width="6" style="120" customWidth="1"/>
    <col min="14861" max="14861" width="2.625" style="120" customWidth="1"/>
    <col min="14862" max="14862" width="9" style="120"/>
    <col min="14863" max="14863" width="2.75" style="120" customWidth="1"/>
    <col min="14864" max="14864" width="23.125" style="120" customWidth="1"/>
    <col min="14865" max="14865" width="2.375" style="120" customWidth="1"/>
    <col min="14866" max="14866" width="5.75" style="120" customWidth="1"/>
    <col min="14867" max="15103" width="9" style="120"/>
    <col min="15104" max="15104" width="3.75" style="120" customWidth="1"/>
    <col min="15105" max="15105" width="2.75" style="120" customWidth="1"/>
    <col min="15106" max="15106" width="2.5" style="120" customWidth="1"/>
    <col min="15107" max="15107" width="9" style="120"/>
    <col min="15108" max="15108" width="2.875" style="120" customWidth="1"/>
    <col min="15109" max="15109" width="9" style="120"/>
    <col min="15110" max="15110" width="1.875" style="120" customWidth="1"/>
    <col min="15111" max="15111" width="5.125" style="120" customWidth="1"/>
    <col min="15112" max="15112" width="2.5" style="120" customWidth="1"/>
    <col min="15113" max="15113" width="9" style="120"/>
    <col min="15114" max="15114" width="2.25" style="120" customWidth="1"/>
    <col min="15115" max="15115" width="5.125" style="120" customWidth="1"/>
    <col min="15116" max="15116" width="6" style="120" customWidth="1"/>
    <col min="15117" max="15117" width="2.625" style="120" customWidth="1"/>
    <col min="15118" max="15118" width="9" style="120"/>
    <col min="15119" max="15119" width="2.75" style="120" customWidth="1"/>
    <col min="15120" max="15120" width="23.125" style="120" customWidth="1"/>
    <col min="15121" max="15121" width="2.375" style="120" customWidth="1"/>
    <col min="15122" max="15122" width="5.75" style="120" customWidth="1"/>
    <col min="15123" max="15359" width="9" style="120"/>
    <col min="15360" max="15360" width="3.75" style="120" customWidth="1"/>
    <col min="15361" max="15361" width="2.75" style="120" customWidth="1"/>
    <col min="15362" max="15362" width="2.5" style="120" customWidth="1"/>
    <col min="15363" max="15363" width="9" style="120"/>
    <col min="15364" max="15364" width="2.875" style="120" customWidth="1"/>
    <col min="15365" max="15365" width="9" style="120"/>
    <col min="15366" max="15366" width="1.875" style="120" customWidth="1"/>
    <col min="15367" max="15367" width="5.125" style="120" customWidth="1"/>
    <col min="15368" max="15368" width="2.5" style="120" customWidth="1"/>
    <col min="15369" max="15369" width="9" style="120"/>
    <col min="15370" max="15370" width="2.25" style="120" customWidth="1"/>
    <col min="15371" max="15371" width="5.125" style="120" customWidth="1"/>
    <col min="15372" max="15372" width="6" style="120" customWidth="1"/>
    <col min="15373" max="15373" width="2.625" style="120" customWidth="1"/>
    <col min="15374" max="15374" width="9" style="120"/>
    <col min="15375" max="15375" width="2.75" style="120" customWidth="1"/>
    <col min="15376" max="15376" width="23.125" style="120" customWidth="1"/>
    <col min="15377" max="15377" width="2.375" style="120" customWidth="1"/>
    <col min="15378" max="15378" width="5.75" style="120" customWidth="1"/>
    <col min="15379" max="15615" width="9" style="120"/>
    <col min="15616" max="15616" width="3.75" style="120" customWidth="1"/>
    <col min="15617" max="15617" width="2.75" style="120" customWidth="1"/>
    <col min="15618" max="15618" width="2.5" style="120" customWidth="1"/>
    <col min="15619" max="15619" width="9" style="120"/>
    <col min="15620" max="15620" width="2.875" style="120" customWidth="1"/>
    <col min="15621" max="15621" width="9" style="120"/>
    <col min="15622" max="15622" width="1.875" style="120" customWidth="1"/>
    <col min="15623" max="15623" width="5.125" style="120" customWidth="1"/>
    <col min="15624" max="15624" width="2.5" style="120" customWidth="1"/>
    <col min="15625" max="15625" width="9" style="120"/>
    <col min="15626" max="15626" width="2.25" style="120" customWidth="1"/>
    <col min="15627" max="15627" width="5.125" style="120" customWidth="1"/>
    <col min="15628" max="15628" width="6" style="120" customWidth="1"/>
    <col min="15629" max="15629" width="2.625" style="120" customWidth="1"/>
    <col min="15630" max="15630" width="9" style="120"/>
    <col min="15631" max="15631" width="2.75" style="120" customWidth="1"/>
    <col min="15632" max="15632" width="23.125" style="120" customWidth="1"/>
    <col min="15633" max="15633" width="2.375" style="120" customWidth="1"/>
    <col min="15634" max="15634" width="5.75" style="120" customWidth="1"/>
    <col min="15635" max="15871" width="9" style="120"/>
    <col min="15872" max="15872" width="3.75" style="120" customWidth="1"/>
    <col min="15873" max="15873" width="2.75" style="120" customWidth="1"/>
    <col min="15874" max="15874" width="2.5" style="120" customWidth="1"/>
    <col min="15875" max="15875" width="9" style="120"/>
    <col min="15876" max="15876" width="2.875" style="120" customWidth="1"/>
    <col min="15877" max="15877" width="9" style="120"/>
    <col min="15878" max="15878" width="1.875" style="120" customWidth="1"/>
    <col min="15879" max="15879" width="5.125" style="120" customWidth="1"/>
    <col min="15880" max="15880" width="2.5" style="120" customWidth="1"/>
    <col min="15881" max="15881" width="9" style="120"/>
    <col min="15882" max="15882" width="2.25" style="120" customWidth="1"/>
    <col min="15883" max="15883" width="5.125" style="120" customWidth="1"/>
    <col min="15884" max="15884" width="6" style="120" customWidth="1"/>
    <col min="15885" max="15885" width="2.625" style="120" customWidth="1"/>
    <col min="15886" max="15886" width="9" style="120"/>
    <col min="15887" max="15887" width="2.75" style="120" customWidth="1"/>
    <col min="15888" max="15888" width="23.125" style="120" customWidth="1"/>
    <col min="15889" max="15889" width="2.375" style="120" customWidth="1"/>
    <col min="15890" max="15890" width="5.75" style="120" customWidth="1"/>
    <col min="15891" max="16127" width="9" style="120"/>
    <col min="16128" max="16128" width="3.75" style="120" customWidth="1"/>
    <col min="16129" max="16129" width="2.75" style="120" customWidth="1"/>
    <col min="16130" max="16130" width="2.5" style="120" customWidth="1"/>
    <col min="16131" max="16131" width="9" style="120"/>
    <col min="16132" max="16132" width="2.875" style="120" customWidth="1"/>
    <col min="16133" max="16133" width="9" style="120"/>
    <col min="16134" max="16134" width="1.875" style="120" customWidth="1"/>
    <col min="16135" max="16135" width="5.125" style="120" customWidth="1"/>
    <col min="16136" max="16136" width="2.5" style="120" customWidth="1"/>
    <col min="16137" max="16137" width="9" style="120"/>
    <col min="16138" max="16138" width="2.25" style="120" customWidth="1"/>
    <col min="16139" max="16139" width="5.125" style="120" customWidth="1"/>
    <col min="16140" max="16140" width="6" style="120" customWidth="1"/>
    <col min="16141" max="16141" width="2.625" style="120" customWidth="1"/>
    <col min="16142" max="16142" width="9" style="120"/>
    <col min="16143" max="16143" width="2.75" style="120" customWidth="1"/>
    <col min="16144" max="16144" width="23.125" style="120" customWidth="1"/>
    <col min="16145" max="16145" width="2.375" style="120" customWidth="1"/>
    <col min="16146" max="16146" width="5.75" style="120" customWidth="1"/>
    <col min="16147" max="16384" width="9" style="120"/>
  </cols>
  <sheetData>
    <row r="1" spans="1:18" ht="15" customHeight="1">
      <c r="B1" s="589" t="s">
        <v>1967</v>
      </c>
      <c r="C1" s="589"/>
      <c r="D1" s="589"/>
      <c r="E1" s="589"/>
      <c r="F1" s="589"/>
      <c r="G1" s="589"/>
      <c r="H1" s="589"/>
      <c r="I1" s="589"/>
      <c r="J1" s="589"/>
      <c r="K1" s="589"/>
      <c r="L1" s="589"/>
      <c r="M1" s="589"/>
      <c r="N1" s="589"/>
      <c r="O1" s="589"/>
      <c r="P1" s="589"/>
      <c r="Q1" s="589"/>
    </row>
    <row r="2" spans="1:18" ht="15" customHeight="1">
      <c r="B2" s="589"/>
      <c r="C2" s="589"/>
      <c r="D2" s="589"/>
      <c r="E2" s="589"/>
      <c r="F2" s="589"/>
      <c r="G2" s="589"/>
      <c r="H2" s="589"/>
      <c r="I2" s="589"/>
      <c r="J2" s="589"/>
      <c r="K2" s="589"/>
      <c r="L2" s="589"/>
      <c r="M2" s="589"/>
      <c r="N2" s="589"/>
      <c r="O2" s="589"/>
      <c r="P2" s="589"/>
      <c r="Q2" s="589"/>
    </row>
    <row r="3" spans="1:18" ht="15" customHeight="1">
      <c r="A3" s="528"/>
      <c r="B3" s="528" t="s">
        <v>152</v>
      </c>
      <c r="C3" s="528" t="s">
        <v>125</v>
      </c>
      <c r="D3" s="528"/>
      <c r="E3" s="528"/>
      <c r="F3" s="528"/>
    </row>
    <row r="4" spans="1:18" ht="15" customHeight="1">
      <c r="C4" s="590" t="s">
        <v>2115</v>
      </c>
      <c r="D4" s="590"/>
      <c r="E4" s="590"/>
      <c r="F4" s="590"/>
      <c r="G4" s="590"/>
      <c r="H4" s="590"/>
      <c r="I4" s="590"/>
      <c r="J4" s="590"/>
      <c r="K4" s="590"/>
      <c r="L4" s="590"/>
      <c r="M4" s="590"/>
      <c r="N4" s="590"/>
      <c r="O4" s="590"/>
      <c r="P4" s="590"/>
      <c r="Q4" s="590"/>
      <c r="R4" s="529"/>
    </row>
    <row r="5" spans="1:18" ht="15" customHeight="1">
      <c r="C5" s="590"/>
      <c r="D5" s="590"/>
      <c r="E5" s="590"/>
      <c r="F5" s="590"/>
      <c r="G5" s="590"/>
      <c r="H5" s="590"/>
      <c r="I5" s="590"/>
      <c r="J5" s="590"/>
      <c r="K5" s="590"/>
      <c r="L5" s="590"/>
      <c r="M5" s="590"/>
      <c r="N5" s="590"/>
      <c r="O5" s="590"/>
      <c r="P5" s="590"/>
      <c r="Q5" s="590"/>
      <c r="R5" s="529"/>
    </row>
    <row r="6" spans="1:18" ht="15" customHeight="1">
      <c r="C6" s="590"/>
      <c r="D6" s="590"/>
      <c r="E6" s="590"/>
      <c r="F6" s="590"/>
      <c r="G6" s="590"/>
      <c r="H6" s="590"/>
      <c r="I6" s="590"/>
      <c r="J6" s="590"/>
      <c r="K6" s="590"/>
      <c r="L6" s="590"/>
      <c r="M6" s="590"/>
      <c r="N6" s="590"/>
      <c r="O6" s="590"/>
      <c r="P6" s="590"/>
      <c r="Q6" s="590"/>
      <c r="R6" s="529"/>
    </row>
    <row r="7" spans="1:18" ht="15" customHeight="1">
      <c r="C7" s="529"/>
      <c r="D7" s="529"/>
      <c r="E7" s="529"/>
      <c r="F7" s="529"/>
      <c r="G7" s="529"/>
      <c r="H7" s="529"/>
      <c r="I7" s="529"/>
      <c r="J7" s="529"/>
      <c r="K7" s="529"/>
      <c r="L7" s="529"/>
      <c r="M7" s="529"/>
      <c r="N7" s="529"/>
      <c r="O7" s="529"/>
      <c r="P7" s="529"/>
    </row>
    <row r="8" spans="1:18" s="528" customFormat="1" ht="15" customHeight="1">
      <c r="B8" s="528" t="s">
        <v>126</v>
      </c>
      <c r="C8" s="528" t="s">
        <v>127</v>
      </c>
    </row>
    <row r="9" spans="1:18" ht="15" customHeight="1">
      <c r="C9" s="591" t="s">
        <v>2116</v>
      </c>
      <c r="D9" s="591"/>
      <c r="E9" s="591"/>
      <c r="F9" s="591"/>
      <c r="G9" s="591"/>
      <c r="H9" s="591"/>
      <c r="I9" s="591"/>
      <c r="J9" s="591"/>
      <c r="K9" s="591"/>
      <c r="L9" s="591"/>
      <c r="M9" s="591"/>
      <c r="N9" s="591"/>
      <c r="O9" s="591"/>
      <c r="P9" s="591"/>
      <c r="Q9" s="591"/>
    </row>
    <row r="10" spans="1:18" ht="15" customHeight="1">
      <c r="C10" s="591"/>
      <c r="D10" s="591"/>
      <c r="E10" s="591"/>
      <c r="F10" s="591"/>
      <c r="G10" s="591"/>
      <c r="H10" s="591"/>
      <c r="I10" s="591"/>
      <c r="J10" s="591"/>
      <c r="K10" s="591"/>
      <c r="L10" s="591"/>
      <c r="M10" s="591"/>
      <c r="N10" s="591"/>
      <c r="O10" s="591"/>
      <c r="P10" s="591"/>
      <c r="Q10" s="591"/>
    </row>
    <row r="11" spans="1:18" ht="15" customHeight="1">
      <c r="C11" s="556" t="s">
        <v>291</v>
      </c>
      <c r="D11" s="590" t="s">
        <v>2117</v>
      </c>
      <c r="E11" s="590"/>
      <c r="F11" s="590"/>
      <c r="G11" s="590"/>
      <c r="H11" s="590"/>
      <c r="I11" s="590"/>
      <c r="J11" s="590"/>
      <c r="K11" s="590"/>
      <c r="L11" s="590"/>
      <c r="M11" s="590"/>
      <c r="N11" s="590"/>
      <c r="O11" s="590"/>
      <c r="P11" s="590"/>
      <c r="Q11" s="590"/>
    </row>
    <row r="12" spans="1:18" ht="15" customHeight="1">
      <c r="C12" s="556"/>
      <c r="D12" s="590"/>
      <c r="E12" s="590"/>
      <c r="F12" s="590"/>
      <c r="G12" s="590"/>
      <c r="H12" s="590"/>
      <c r="I12" s="590"/>
      <c r="J12" s="590"/>
      <c r="K12" s="590"/>
      <c r="L12" s="590"/>
      <c r="M12" s="590"/>
      <c r="N12" s="590"/>
      <c r="O12" s="590"/>
      <c r="P12" s="590"/>
      <c r="Q12" s="590"/>
    </row>
    <row r="13" spans="1:18" ht="15" customHeight="1">
      <c r="C13" s="556"/>
      <c r="D13" s="590"/>
      <c r="E13" s="590"/>
      <c r="F13" s="590"/>
      <c r="G13" s="590"/>
      <c r="H13" s="590"/>
      <c r="I13" s="590"/>
      <c r="J13" s="590"/>
      <c r="K13" s="590"/>
      <c r="L13" s="590"/>
      <c r="M13" s="590"/>
      <c r="N13" s="590"/>
      <c r="O13" s="590"/>
      <c r="P13" s="590"/>
      <c r="Q13" s="590"/>
    </row>
    <row r="14" spans="1:18" ht="15" customHeight="1">
      <c r="C14" s="556"/>
      <c r="D14" s="590"/>
      <c r="E14" s="590"/>
      <c r="F14" s="590"/>
      <c r="G14" s="590"/>
      <c r="H14" s="590"/>
      <c r="I14" s="590"/>
      <c r="J14" s="590"/>
      <c r="K14" s="590"/>
      <c r="L14" s="590"/>
      <c r="M14" s="590"/>
      <c r="N14" s="590"/>
      <c r="O14" s="590"/>
      <c r="P14" s="590"/>
      <c r="Q14" s="590"/>
    </row>
    <row r="15" spans="1:18" ht="15" customHeight="1">
      <c r="C15" s="556"/>
      <c r="D15" s="590"/>
      <c r="E15" s="590"/>
      <c r="F15" s="590"/>
      <c r="G15" s="590"/>
      <c r="H15" s="590"/>
      <c r="I15" s="590"/>
      <c r="J15" s="590"/>
      <c r="K15" s="590"/>
      <c r="L15" s="590"/>
      <c r="M15" s="590"/>
      <c r="N15" s="590"/>
      <c r="O15" s="590"/>
      <c r="P15" s="590"/>
      <c r="Q15" s="590"/>
    </row>
    <row r="16" spans="1:18" s="528" customFormat="1" ht="15" customHeight="1">
      <c r="C16" s="528" t="s">
        <v>128</v>
      </c>
      <c r="D16" s="528" t="s">
        <v>129</v>
      </c>
    </row>
    <row r="17" spans="3:16" ht="15" customHeight="1">
      <c r="D17" s="120" t="s">
        <v>292</v>
      </c>
    </row>
    <row r="18" spans="3:16" ht="15" customHeight="1">
      <c r="C18" s="530"/>
      <c r="D18" s="531"/>
      <c r="E18" s="531"/>
      <c r="F18" s="531"/>
      <c r="G18" s="531"/>
      <c r="H18" s="531"/>
      <c r="I18" s="531"/>
      <c r="J18" s="531"/>
      <c r="K18" s="531"/>
      <c r="L18" s="531"/>
      <c r="M18" s="531"/>
      <c r="N18" s="531"/>
      <c r="O18" s="531"/>
      <c r="P18" s="106"/>
    </row>
    <row r="19" spans="3:16" ht="15" customHeight="1">
      <c r="C19" s="532"/>
      <c r="D19" s="533"/>
      <c r="E19" s="533"/>
      <c r="F19" s="534" t="s">
        <v>130</v>
      </c>
      <c r="G19" s="533"/>
      <c r="H19" s="533"/>
      <c r="I19" s="533"/>
      <c r="J19" s="534" t="s">
        <v>130</v>
      </c>
      <c r="K19" s="533"/>
      <c r="L19" s="533"/>
      <c r="M19" s="533"/>
      <c r="N19" s="533"/>
      <c r="O19" s="533"/>
      <c r="P19" s="535"/>
    </row>
    <row r="20" spans="3:16" ht="15" customHeight="1" thickBot="1">
      <c r="C20" s="532"/>
      <c r="D20" s="533"/>
      <c r="E20" s="533"/>
      <c r="F20" s="533"/>
      <c r="G20" s="533"/>
      <c r="H20" s="533"/>
      <c r="I20" s="533"/>
      <c r="J20" s="533"/>
      <c r="K20" s="533"/>
      <c r="L20" s="533"/>
      <c r="M20" s="533"/>
      <c r="N20" s="533"/>
      <c r="O20" s="533"/>
      <c r="P20" s="535"/>
    </row>
    <row r="21" spans="3:16" ht="15" customHeight="1" thickTop="1" thickBot="1">
      <c r="C21" s="532"/>
      <c r="D21" s="533"/>
      <c r="E21" s="533"/>
      <c r="F21" s="534" t="s">
        <v>131</v>
      </c>
      <c r="G21" s="533"/>
      <c r="H21" s="533"/>
      <c r="I21" s="533"/>
      <c r="J21" s="558" t="s">
        <v>131</v>
      </c>
      <c r="K21" s="533"/>
      <c r="L21" s="533"/>
      <c r="M21" s="533"/>
      <c r="N21" s="533"/>
      <c r="O21" s="533"/>
      <c r="P21" s="535"/>
    </row>
    <row r="22" spans="3:16" ht="15" customHeight="1" thickTop="1" thickBot="1">
      <c r="C22" s="532"/>
      <c r="D22" s="533"/>
      <c r="E22" s="533"/>
      <c r="F22" s="533"/>
      <c r="G22" s="533"/>
      <c r="H22" s="533"/>
      <c r="I22" s="533"/>
      <c r="J22" s="533"/>
      <c r="K22" s="533"/>
      <c r="L22" s="533"/>
      <c r="M22" s="533"/>
      <c r="N22" s="533"/>
      <c r="O22" s="533"/>
      <c r="P22" s="535"/>
    </row>
    <row r="23" spans="3:16" ht="15" customHeight="1" thickTop="1" thickBot="1">
      <c r="C23" s="532"/>
      <c r="D23" s="534" t="s">
        <v>132</v>
      </c>
      <c r="E23" s="533"/>
      <c r="F23" s="534" t="s">
        <v>133</v>
      </c>
      <c r="G23" s="533"/>
      <c r="H23" s="533"/>
      <c r="I23" s="533"/>
      <c r="J23" s="558" t="s">
        <v>133</v>
      </c>
      <c r="K23" s="533"/>
      <c r="L23" s="592" t="s">
        <v>132</v>
      </c>
      <c r="M23" s="593"/>
      <c r="N23" s="533"/>
      <c r="O23" s="534" t="s">
        <v>134</v>
      </c>
      <c r="P23" s="535"/>
    </row>
    <row r="24" spans="3:16" ht="15" customHeight="1" thickTop="1" thickBot="1">
      <c r="C24" s="532"/>
      <c r="D24" s="533"/>
      <c r="E24" s="533"/>
      <c r="F24" s="533"/>
      <c r="G24" s="533"/>
      <c r="H24" s="533"/>
      <c r="I24" s="533"/>
      <c r="J24" s="533"/>
      <c r="K24" s="533"/>
      <c r="L24" s="533"/>
      <c r="M24" s="533"/>
      <c r="N24" s="533"/>
      <c r="O24" s="533"/>
      <c r="P24" s="535"/>
    </row>
    <row r="25" spans="3:16" ht="15" customHeight="1" thickTop="1" thickBot="1">
      <c r="C25" s="532"/>
      <c r="D25" s="534" t="s">
        <v>135</v>
      </c>
      <c r="E25" s="533"/>
      <c r="F25" s="558" t="s">
        <v>134</v>
      </c>
      <c r="G25" s="533"/>
      <c r="H25" s="533"/>
      <c r="I25" s="533"/>
      <c r="J25" s="559" t="s">
        <v>136</v>
      </c>
      <c r="K25" s="533"/>
      <c r="L25" s="599" t="s">
        <v>1961</v>
      </c>
      <c r="M25" s="600"/>
      <c r="N25" s="533"/>
      <c r="O25" s="534" t="s">
        <v>134</v>
      </c>
      <c r="P25" s="535"/>
    </row>
    <row r="26" spans="3:16" ht="15" customHeight="1" thickTop="1" thickBot="1">
      <c r="C26" s="532"/>
      <c r="D26" s="533"/>
      <c r="E26" s="533"/>
      <c r="F26" s="533"/>
      <c r="G26" s="533"/>
      <c r="H26" s="533"/>
      <c r="I26" s="533"/>
      <c r="J26" s="533"/>
      <c r="K26" s="533"/>
      <c r="L26" s="533"/>
      <c r="M26" s="533"/>
      <c r="N26" s="533"/>
      <c r="O26" s="533"/>
      <c r="P26" s="535"/>
    </row>
    <row r="27" spans="3:16" ht="15" customHeight="1" thickTop="1" thickBot="1">
      <c r="C27" s="532"/>
      <c r="D27" s="534" t="s">
        <v>293</v>
      </c>
      <c r="E27" s="533"/>
      <c r="F27" s="534" t="s">
        <v>137</v>
      </c>
      <c r="G27" s="533"/>
      <c r="H27" s="558" t="s">
        <v>137</v>
      </c>
      <c r="I27" s="533"/>
      <c r="J27" s="534" t="s">
        <v>134</v>
      </c>
      <c r="K27" s="533"/>
      <c r="L27" s="592" t="s">
        <v>293</v>
      </c>
      <c r="M27" s="593"/>
      <c r="N27" s="533"/>
      <c r="O27" s="534" t="s">
        <v>134</v>
      </c>
      <c r="P27" s="535"/>
    </row>
    <row r="28" spans="3:16" ht="15" customHeight="1" thickTop="1" thickBot="1">
      <c r="C28" s="532"/>
      <c r="D28" s="533"/>
      <c r="E28" s="533"/>
      <c r="F28" s="533"/>
      <c r="G28" s="533"/>
      <c r="H28" s="533"/>
      <c r="I28" s="533"/>
      <c r="J28" s="533"/>
      <c r="K28" s="533"/>
      <c r="L28" s="533"/>
      <c r="M28" s="533"/>
      <c r="N28" s="533"/>
      <c r="O28" s="533"/>
      <c r="P28" s="535"/>
    </row>
    <row r="29" spans="3:16" ht="15" customHeight="1" thickTop="1" thickBot="1">
      <c r="C29" s="532"/>
      <c r="D29" s="533"/>
      <c r="E29" s="533"/>
      <c r="F29" s="534" t="s">
        <v>138</v>
      </c>
      <c r="G29" s="533"/>
      <c r="H29" s="558" t="s">
        <v>138</v>
      </c>
      <c r="I29" s="533"/>
      <c r="J29" s="534" t="s">
        <v>134</v>
      </c>
      <c r="K29" s="533"/>
      <c r="L29" s="533"/>
      <c r="M29" s="533"/>
      <c r="N29" s="533"/>
      <c r="O29" s="533"/>
      <c r="P29" s="535"/>
    </row>
    <row r="30" spans="3:16" ht="15" customHeight="1" thickTop="1">
      <c r="C30" s="532"/>
      <c r="D30" s="533"/>
      <c r="E30" s="533"/>
      <c r="F30" s="533"/>
      <c r="G30" s="533"/>
      <c r="H30" s="533"/>
      <c r="I30" s="533"/>
      <c r="J30" s="533"/>
      <c r="K30" s="533"/>
      <c r="L30" s="533"/>
      <c r="M30" s="533"/>
      <c r="N30" s="533"/>
      <c r="O30" s="533"/>
      <c r="P30" s="535"/>
    </row>
    <row r="31" spans="3:16" ht="15" customHeight="1">
      <c r="C31" s="532"/>
      <c r="D31" s="533"/>
      <c r="E31" s="533"/>
      <c r="F31" s="534" t="s">
        <v>139</v>
      </c>
      <c r="G31" s="533"/>
      <c r="H31" s="534" t="s">
        <v>139</v>
      </c>
      <c r="I31" s="533"/>
      <c r="J31" s="534" t="s">
        <v>134</v>
      </c>
      <c r="K31" s="533"/>
      <c r="L31" s="533"/>
      <c r="M31" s="533"/>
      <c r="N31" s="533"/>
      <c r="O31" s="533"/>
      <c r="P31" s="535"/>
    </row>
    <row r="32" spans="3:16" ht="15" customHeight="1" thickBot="1">
      <c r="C32" s="532"/>
      <c r="P32" s="535"/>
    </row>
    <row r="33" spans="3:17" ht="15" customHeight="1" thickTop="1" thickBot="1">
      <c r="C33" s="532"/>
      <c r="D33" s="536" t="s">
        <v>56</v>
      </c>
      <c r="E33" s="537"/>
      <c r="F33" s="538" t="s">
        <v>140</v>
      </c>
      <c r="G33" s="539"/>
      <c r="I33" s="539"/>
      <c r="J33" s="539"/>
      <c r="K33" s="557"/>
      <c r="L33" s="538" t="s">
        <v>142</v>
      </c>
      <c r="P33" s="535"/>
    </row>
    <row r="34" spans="3:17" ht="15" customHeight="1" thickTop="1">
      <c r="C34" s="532"/>
      <c r="D34" s="539"/>
      <c r="E34" s="539"/>
      <c r="F34" s="538"/>
      <c r="G34" s="539"/>
      <c r="I34" s="539"/>
      <c r="J34" s="539"/>
      <c r="P34" s="535"/>
    </row>
    <row r="35" spans="3:17" ht="15" customHeight="1">
      <c r="C35" s="532"/>
      <c r="D35" s="539"/>
      <c r="E35" s="540"/>
      <c r="F35" s="538" t="s">
        <v>141</v>
      </c>
      <c r="G35" s="539"/>
      <c r="I35" s="539"/>
      <c r="J35" s="539"/>
      <c r="P35" s="535"/>
    </row>
    <row r="36" spans="3:17" ht="15" customHeight="1">
      <c r="C36" s="541"/>
      <c r="D36" s="542"/>
      <c r="E36" s="542"/>
      <c r="F36" s="542"/>
      <c r="G36" s="542"/>
      <c r="H36" s="542"/>
      <c r="I36" s="542"/>
      <c r="J36" s="542"/>
      <c r="K36" s="542"/>
      <c r="L36" s="542"/>
      <c r="M36" s="542"/>
      <c r="N36" s="542"/>
      <c r="O36" s="542"/>
      <c r="P36" s="543"/>
    </row>
    <row r="37" spans="3:17" s="528" customFormat="1" ht="15" customHeight="1">
      <c r="C37" s="560" t="s">
        <v>143</v>
      </c>
      <c r="D37" s="560" t="s">
        <v>144</v>
      </c>
      <c r="E37" s="560"/>
      <c r="F37" s="560"/>
      <c r="G37" s="560"/>
      <c r="H37" s="560"/>
      <c r="I37" s="560"/>
      <c r="J37" s="560"/>
      <c r="K37" s="560"/>
      <c r="L37" s="560"/>
      <c r="M37" s="560"/>
      <c r="N37" s="560"/>
      <c r="O37" s="560"/>
      <c r="P37" s="560"/>
      <c r="Q37" s="560"/>
    </row>
    <row r="38" spans="3:17" ht="15" customHeight="1">
      <c r="C38" s="544"/>
      <c r="D38" s="594" t="s">
        <v>294</v>
      </c>
      <c r="E38" s="594"/>
      <c r="F38" s="594"/>
      <c r="G38" s="594"/>
      <c r="H38" s="594"/>
      <c r="I38" s="594"/>
      <c r="J38" s="594"/>
      <c r="K38" s="594"/>
      <c r="L38" s="594"/>
      <c r="M38" s="594"/>
      <c r="N38" s="594"/>
      <c r="O38" s="594"/>
      <c r="P38" s="594"/>
      <c r="Q38" s="594"/>
    </row>
    <row r="39" spans="3:17" ht="15" customHeight="1">
      <c r="C39" s="544"/>
      <c r="D39" s="544" t="s">
        <v>145</v>
      </c>
      <c r="E39" s="544"/>
      <c r="F39" s="544"/>
      <c r="G39" s="544"/>
      <c r="H39" s="544"/>
      <c r="I39" s="544"/>
      <c r="J39" s="544"/>
      <c r="K39" s="544"/>
      <c r="L39" s="544"/>
      <c r="M39" s="544"/>
      <c r="N39" s="544"/>
      <c r="O39" s="544"/>
      <c r="P39" s="544"/>
      <c r="Q39" s="544"/>
    </row>
    <row r="40" spans="3:17" ht="15" customHeight="1">
      <c r="C40" s="544" t="s">
        <v>295</v>
      </c>
      <c r="D40" s="590" t="s">
        <v>2118</v>
      </c>
      <c r="E40" s="590"/>
      <c r="F40" s="590"/>
      <c r="G40" s="590"/>
      <c r="H40" s="590"/>
      <c r="I40" s="590"/>
      <c r="J40" s="590"/>
      <c r="K40" s="590"/>
      <c r="L40" s="590"/>
      <c r="M40" s="590"/>
      <c r="N40" s="590"/>
      <c r="O40" s="590"/>
      <c r="P40" s="590"/>
      <c r="Q40" s="590"/>
    </row>
    <row r="41" spans="3:17" ht="15" customHeight="1">
      <c r="C41" s="544"/>
      <c r="D41" s="590"/>
      <c r="E41" s="590"/>
      <c r="F41" s="590"/>
      <c r="G41" s="590"/>
      <c r="H41" s="590"/>
      <c r="I41" s="590"/>
      <c r="J41" s="590"/>
      <c r="K41" s="590"/>
      <c r="L41" s="590"/>
      <c r="M41" s="590"/>
      <c r="N41" s="590"/>
      <c r="O41" s="590"/>
      <c r="P41" s="590"/>
      <c r="Q41" s="590"/>
    </row>
    <row r="42" spans="3:17" ht="15" customHeight="1">
      <c r="C42" s="544" t="s">
        <v>296</v>
      </c>
      <c r="D42" s="590" t="s">
        <v>2119</v>
      </c>
      <c r="E42" s="590"/>
      <c r="F42" s="590"/>
      <c r="G42" s="590"/>
      <c r="H42" s="590"/>
      <c r="I42" s="590"/>
      <c r="J42" s="590"/>
      <c r="K42" s="590"/>
      <c r="L42" s="590"/>
      <c r="M42" s="590"/>
      <c r="N42" s="590"/>
      <c r="O42" s="590"/>
      <c r="P42" s="590"/>
      <c r="Q42" s="590"/>
    </row>
    <row r="43" spans="3:17" ht="15" customHeight="1">
      <c r="C43" s="544"/>
      <c r="D43" s="590"/>
      <c r="E43" s="590"/>
      <c r="F43" s="590"/>
      <c r="G43" s="590"/>
      <c r="H43" s="590"/>
      <c r="I43" s="590"/>
      <c r="J43" s="590"/>
      <c r="K43" s="590"/>
      <c r="L43" s="590"/>
      <c r="M43" s="590"/>
      <c r="N43" s="590"/>
      <c r="O43" s="590"/>
      <c r="P43" s="590"/>
      <c r="Q43" s="590"/>
    </row>
    <row r="44" spans="3:17" ht="15" customHeight="1">
      <c r="C44" s="544" t="s">
        <v>297</v>
      </c>
      <c r="D44" s="602" t="s">
        <v>146</v>
      </c>
      <c r="E44" s="602"/>
      <c r="F44" s="602"/>
      <c r="G44" s="602"/>
      <c r="H44" s="602"/>
      <c r="I44" s="602"/>
      <c r="J44" s="602"/>
      <c r="K44" s="602"/>
      <c r="L44" s="602"/>
      <c r="M44" s="602"/>
      <c r="N44" s="602"/>
      <c r="O44" s="602"/>
      <c r="P44" s="602"/>
      <c r="Q44" s="602"/>
    </row>
    <row r="45" spans="3:17" ht="15" customHeight="1">
      <c r="C45" s="544" t="s">
        <v>298</v>
      </c>
      <c r="D45" s="602" t="s">
        <v>299</v>
      </c>
      <c r="E45" s="602"/>
      <c r="F45" s="602"/>
      <c r="G45" s="602"/>
      <c r="H45" s="602"/>
      <c r="I45" s="602"/>
      <c r="J45" s="602"/>
      <c r="K45" s="602"/>
      <c r="L45" s="602"/>
      <c r="M45" s="602"/>
      <c r="N45" s="602"/>
      <c r="O45" s="602"/>
      <c r="P45" s="602"/>
      <c r="Q45" s="602"/>
    </row>
    <row r="46" spans="3:17" ht="15" customHeight="1">
      <c r="C46" s="544" t="s">
        <v>291</v>
      </c>
      <c r="D46" s="544" t="s">
        <v>2120</v>
      </c>
      <c r="E46" s="544"/>
      <c r="F46" s="544"/>
      <c r="G46" s="544"/>
      <c r="H46" s="544"/>
      <c r="I46" s="544"/>
      <c r="J46" s="544"/>
      <c r="K46" s="544"/>
      <c r="L46" s="544"/>
      <c r="M46" s="544"/>
      <c r="N46" s="544"/>
      <c r="O46" s="544"/>
      <c r="P46" s="544"/>
      <c r="Q46" s="544"/>
    </row>
    <row r="47" spans="3:17" ht="15" customHeight="1">
      <c r="C47" s="544" t="s">
        <v>291</v>
      </c>
      <c r="D47" s="603" t="s">
        <v>2121</v>
      </c>
      <c r="E47" s="603"/>
      <c r="F47" s="603"/>
      <c r="G47" s="603"/>
      <c r="H47" s="603"/>
      <c r="I47" s="603"/>
      <c r="J47" s="603"/>
      <c r="K47" s="603"/>
      <c r="L47" s="603"/>
      <c r="M47" s="603"/>
      <c r="N47" s="603"/>
      <c r="O47" s="603"/>
      <c r="P47" s="603"/>
      <c r="Q47" s="603"/>
    </row>
    <row r="48" spans="3:17" ht="15" customHeight="1">
      <c r="C48" s="544"/>
      <c r="D48" s="603"/>
      <c r="E48" s="603"/>
      <c r="F48" s="603"/>
      <c r="G48" s="603"/>
      <c r="H48" s="603"/>
      <c r="I48" s="603"/>
      <c r="J48" s="603"/>
      <c r="K48" s="603"/>
      <c r="L48" s="603"/>
      <c r="M48" s="603"/>
      <c r="N48" s="603"/>
      <c r="O48" s="603"/>
      <c r="P48" s="603"/>
      <c r="Q48" s="603"/>
    </row>
    <row r="49" spans="3:17" ht="15" customHeight="1">
      <c r="C49" s="544"/>
      <c r="D49" s="603"/>
      <c r="E49" s="603"/>
      <c r="F49" s="603"/>
      <c r="G49" s="603"/>
      <c r="H49" s="603"/>
      <c r="I49" s="603"/>
      <c r="J49" s="603"/>
      <c r="K49" s="603"/>
      <c r="L49" s="603"/>
      <c r="M49" s="603"/>
      <c r="N49" s="603"/>
      <c r="O49" s="603"/>
      <c r="P49" s="603"/>
      <c r="Q49" s="603"/>
    </row>
    <row r="50" spans="3:17" ht="15" customHeight="1">
      <c r="C50" s="544"/>
      <c r="D50" s="603"/>
      <c r="E50" s="603"/>
      <c r="F50" s="603"/>
      <c r="G50" s="603"/>
      <c r="H50" s="603"/>
      <c r="I50" s="603"/>
      <c r="J50" s="603"/>
      <c r="K50" s="603"/>
      <c r="L50" s="603"/>
      <c r="M50" s="603"/>
      <c r="N50" s="603"/>
      <c r="O50" s="603"/>
      <c r="P50" s="603"/>
      <c r="Q50" s="603"/>
    </row>
    <row r="51" spans="3:17" ht="15" customHeight="1">
      <c r="C51" s="544" t="s">
        <v>301</v>
      </c>
      <c r="D51" s="590" t="s">
        <v>2122</v>
      </c>
      <c r="E51" s="590"/>
      <c r="F51" s="590"/>
      <c r="G51" s="590"/>
      <c r="H51" s="590"/>
      <c r="I51" s="590"/>
      <c r="J51" s="590"/>
      <c r="K51" s="590"/>
      <c r="L51" s="590"/>
      <c r="M51" s="590"/>
      <c r="N51" s="590"/>
      <c r="O51" s="590"/>
      <c r="P51" s="590"/>
      <c r="Q51" s="590"/>
    </row>
    <row r="52" spans="3:17" ht="15" customHeight="1">
      <c r="C52" s="544"/>
      <c r="D52" s="590"/>
      <c r="E52" s="590"/>
      <c r="F52" s="590"/>
      <c r="G52" s="590"/>
      <c r="H52" s="590"/>
      <c r="I52" s="590"/>
      <c r="J52" s="590"/>
      <c r="K52" s="590"/>
      <c r="L52" s="590"/>
      <c r="M52" s="590"/>
      <c r="N52" s="590"/>
      <c r="O52" s="590"/>
      <c r="P52" s="590"/>
      <c r="Q52" s="590"/>
    </row>
    <row r="53" spans="3:17" ht="15" customHeight="1">
      <c r="C53" s="544"/>
      <c r="D53" s="590"/>
      <c r="E53" s="590"/>
      <c r="F53" s="590"/>
      <c r="G53" s="590"/>
      <c r="H53" s="590"/>
      <c r="I53" s="590"/>
      <c r="J53" s="590"/>
      <c r="K53" s="590"/>
      <c r="L53" s="590"/>
      <c r="M53" s="590"/>
      <c r="N53" s="590"/>
      <c r="O53" s="590"/>
      <c r="P53" s="590"/>
      <c r="Q53" s="590"/>
    </row>
    <row r="54" spans="3:17" ht="15" customHeight="1">
      <c r="C54" s="544" t="s">
        <v>300</v>
      </c>
      <c r="D54" s="590" t="s">
        <v>2123</v>
      </c>
      <c r="E54" s="590"/>
      <c r="F54" s="590"/>
      <c r="G54" s="590"/>
      <c r="H54" s="590"/>
      <c r="I54" s="590"/>
      <c r="J54" s="590"/>
      <c r="K54" s="590"/>
      <c r="L54" s="590"/>
      <c r="M54" s="590"/>
      <c r="N54" s="590"/>
      <c r="O54" s="590"/>
      <c r="P54" s="590"/>
      <c r="Q54" s="590"/>
    </row>
    <row r="55" spans="3:17" ht="15" customHeight="1">
      <c r="C55" s="544"/>
      <c r="D55" s="590"/>
      <c r="E55" s="590"/>
      <c r="F55" s="590"/>
      <c r="G55" s="590"/>
      <c r="H55" s="590"/>
      <c r="I55" s="590"/>
      <c r="J55" s="590"/>
      <c r="K55" s="590"/>
      <c r="L55" s="590"/>
      <c r="M55" s="590"/>
      <c r="N55" s="590"/>
      <c r="O55" s="590"/>
      <c r="P55" s="590"/>
      <c r="Q55" s="590"/>
    </row>
    <row r="56" spans="3:17" ht="15" customHeight="1">
      <c r="C56" s="544" t="s">
        <v>0</v>
      </c>
      <c r="D56" s="602" t="s">
        <v>2124</v>
      </c>
      <c r="E56" s="602"/>
      <c r="F56" s="602"/>
      <c r="G56" s="602"/>
      <c r="H56" s="602"/>
      <c r="I56" s="602"/>
      <c r="J56" s="602"/>
      <c r="K56" s="602"/>
      <c r="L56" s="602"/>
      <c r="M56" s="602"/>
      <c r="N56" s="602"/>
      <c r="O56" s="602"/>
      <c r="P56" s="602"/>
      <c r="Q56" s="602"/>
    </row>
    <row r="57" spans="3:17" ht="15" customHeight="1">
      <c r="C57" s="544" t="s">
        <v>301</v>
      </c>
      <c r="D57" s="590" t="s">
        <v>302</v>
      </c>
      <c r="E57" s="590"/>
      <c r="F57" s="590"/>
      <c r="G57" s="590"/>
      <c r="H57" s="590"/>
      <c r="I57" s="590"/>
      <c r="J57" s="590"/>
      <c r="K57" s="590"/>
      <c r="L57" s="590"/>
      <c r="M57" s="590"/>
      <c r="N57" s="590"/>
      <c r="O57" s="590"/>
      <c r="P57" s="590"/>
      <c r="Q57" s="590"/>
    </row>
    <row r="58" spans="3:17" ht="15" customHeight="1">
      <c r="C58" s="544"/>
      <c r="D58" s="590"/>
      <c r="E58" s="590"/>
      <c r="F58" s="590"/>
      <c r="G58" s="590"/>
      <c r="H58" s="590"/>
      <c r="I58" s="590"/>
      <c r="J58" s="590"/>
      <c r="K58" s="590"/>
      <c r="L58" s="590"/>
      <c r="M58" s="590"/>
      <c r="N58" s="590"/>
      <c r="O58" s="590"/>
      <c r="P58" s="590"/>
      <c r="Q58" s="590"/>
    </row>
    <row r="59" spans="3:17" ht="15" customHeight="1">
      <c r="D59" s="529"/>
      <c r="E59" s="529"/>
      <c r="F59" s="529"/>
      <c r="G59" s="529"/>
      <c r="H59" s="529"/>
      <c r="I59" s="529"/>
      <c r="J59" s="529"/>
      <c r="K59" s="529"/>
      <c r="L59" s="529"/>
      <c r="M59" s="529"/>
      <c r="N59" s="529"/>
      <c r="O59" s="529"/>
      <c r="P59" s="529"/>
      <c r="Q59" s="529"/>
    </row>
    <row r="60" spans="3:17" ht="15" customHeight="1">
      <c r="C60" s="545"/>
      <c r="D60" s="595" t="s">
        <v>147</v>
      </c>
      <c r="E60" s="595"/>
      <c r="F60" s="595"/>
      <c r="G60" s="595"/>
      <c r="H60" s="595"/>
      <c r="I60" s="595"/>
      <c r="J60" s="595"/>
      <c r="K60" s="546"/>
      <c r="L60" s="546"/>
      <c r="M60" s="546"/>
      <c r="N60" s="546"/>
      <c r="O60" s="546"/>
      <c r="P60" s="546"/>
      <c r="Q60" s="547"/>
    </row>
    <row r="61" spans="3:17" ht="15" customHeight="1">
      <c r="C61" s="548"/>
      <c r="D61" s="591" t="s">
        <v>2125</v>
      </c>
      <c r="E61" s="591"/>
      <c r="F61" s="591"/>
      <c r="G61" s="591"/>
      <c r="H61" s="591"/>
      <c r="I61" s="591"/>
      <c r="J61" s="591"/>
      <c r="K61" s="591"/>
      <c r="L61" s="591"/>
      <c r="M61" s="591"/>
      <c r="N61" s="591"/>
      <c r="O61" s="591"/>
      <c r="P61" s="591"/>
      <c r="Q61" s="598"/>
    </row>
    <row r="62" spans="3:17" ht="15" customHeight="1">
      <c r="C62" s="548"/>
      <c r="D62" s="591"/>
      <c r="E62" s="591"/>
      <c r="F62" s="591"/>
      <c r="G62" s="591"/>
      <c r="H62" s="591"/>
      <c r="I62" s="591"/>
      <c r="J62" s="591"/>
      <c r="K62" s="591"/>
      <c r="L62" s="591"/>
      <c r="M62" s="591"/>
      <c r="N62" s="591"/>
      <c r="O62" s="591"/>
      <c r="P62" s="591"/>
      <c r="Q62" s="598"/>
    </row>
    <row r="63" spans="3:17" ht="15" customHeight="1">
      <c r="C63" s="548"/>
      <c r="D63" s="596" t="s">
        <v>148</v>
      </c>
      <c r="E63" s="596"/>
      <c r="F63" s="596"/>
      <c r="G63" s="596"/>
      <c r="H63" s="596"/>
      <c r="I63" s="596"/>
      <c r="J63" s="596"/>
      <c r="K63" s="529"/>
      <c r="L63" s="529"/>
      <c r="M63" s="529"/>
      <c r="N63" s="529"/>
      <c r="O63" s="529"/>
      <c r="P63" s="529"/>
      <c r="Q63" s="549"/>
    </row>
    <row r="64" spans="3:17" ht="15" customHeight="1">
      <c r="C64" s="548"/>
      <c r="D64" s="596" t="s">
        <v>2126</v>
      </c>
      <c r="E64" s="596"/>
      <c r="F64" s="596"/>
      <c r="G64" s="596"/>
      <c r="H64" s="596"/>
      <c r="I64" s="596"/>
      <c r="J64" s="596"/>
      <c r="K64" s="596"/>
      <c r="L64" s="596"/>
      <c r="M64" s="596"/>
      <c r="N64" s="596"/>
      <c r="O64" s="596"/>
      <c r="P64" s="596"/>
      <c r="Q64" s="597"/>
    </row>
    <row r="65" spans="2:17" ht="15" customHeight="1">
      <c r="C65" s="550"/>
      <c r="D65" s="551" t="s">
        <v>303</v>
      </c>
      <c r="E65" s="551"/>
      <c r="F65" s="551"/>
      <c r="G65" s="551"/>
      <c r="H65" s="551"/>
      <c r="I65" s="551"/>
      <c r="J65" s="551"/>
      <c r="K65" s="551"/>
      <c r="L65" s="551"/>
      <c r="M65" s="551"/>
      <c r="N65" s="551"/>
      <c r="O65" s="551"/>
      <c r="P65" s="551"/>
      <c r="Q65" s="552"/>
    </row>
    <row r="66" spans="2:17" ht="15" customHeight="1">
      <c r="C66" s="553"/>
      <c r="D66" s="591" t="s">
        <v>304</v>
      </c>
      <c r="E66" s="591"/>
      <c r="F66" s="591"/>
      <c r="G66" s="591"/>
      <c r="H66" s="591"/>
      <c r="I66" s="591"/>
      <c r="J66" s="591"/>
      <c r="K66" s="591"/>
      <c r="L66" s="591"/>
      <c r="M66" s="591"/>
      <c r="N66" s="591"/>
      <c r="O66" s="591"/>
      <c r="P66" s="591"/>
      <c r="Q66" s="598"/>
    </row>
    <row r="67" spans="2:17" ht="15" customHeight="1">
      <c r="C67" s="554"/>
      <c r="D67" s="604" t="s">
        <v>2127</v>
      </c>
      <c r="E67" s="604"/>
      <c r="F67" s="604"/>
      <c r="G67" s="604"/>
      <c r="H67" s="604"/>
      <c r="I67" s="604"/>
      <c r="J67" s="604"/>
      <c r="K67" s="604"/>
      <c r="L67" s="604"/>
      <c r="M67" s="604"/>
      <c r="N67" s="604"/>
      <c r="O67" s="604"/>
      <c r="P67" s="604"/>
      <c r="Q67" s="605"/>
    </row>
    <row r="69" spans="2:17" s="528" customFormat="1" ht="15" customHeight="1">
      <c r="C69" s="528" t="s">
        <v>149</v>
      </c>
      <c r="D69" s="528" t="s">
        <v>150</v>
      </c>
    </row>
    <row r="70" spans="2:17" ht="15" customHeight="1">
      <c r="D70" s="120" t="s">
        <v>151</v>
      </c>
    </row>
    <row r="71" spans="2:17" ht="15" customHeight="1">
      <c r="D71" s="120" t="s">
        <v>305</v>
      </c>
    </row>
    <row r="72" spans="2:17" ht="15" customHeight="1">
      <c r="D72" s="120" t="s">
        <v>2045</v>
      </c>
    </row>
    <row r="73" spans="2:17" ht="15" customHeight="1">
      <c r="D73" s="120" t="s">
        <v>306</v>
      </c>
    </row>
    <row r="74" spans="2:17" ht="15" customHeight="1">
      <c r="D74" s="120" t="s">
        <v>2042</v>
      </c>
    </row>
    <row r="75" spans="2:17" ht="15" customHeight="1">
      <c r="D75" s="120" t="s">
        <v>307</v>
      </c>
    </row>
    <row r="77" spans="2:17" s="528" customFormat="1" ht="15" customHeight="1">
      <c r="B77" s="528" t="s">
        <v>124</v>
      </c>
      <c r="C77" s="528" t="s">
        <v>2128</v>
      </c>
    </row>
    <row r="78" spans="2:17" s="544" customFormat="1" ht="15" customHeight="1">
      <c r="C78" s="544" t="s">
        <v>2129</v>
      </c>
      <c r="D78" s="606" t="s">
        <v>2130</v>
      </c>
      <c r="E78" s="607"/>
      <c r="F78" s="607"/>
      <c r="G78" s="607"/>
      <c r="H78" s="607"/>
      <c r="I78" s="607"/>
      <c r="J78" s="607"/>
      <c r="K78" s="607"/>
      <c r="L78" s="607"/>
      <c r="M78" s="607"/>
      <c r="N78" s="607"/>
      <c r="O78" s="607"/>
      <c r="P78" s="607"/>
      <c r="Q78" s="607"/>
    </row>
    <row r="79" spans="2:17" s="544" customFormat="1" ht="15" customHeight="1">
      <c r="D79" s="544" t="s">
        <v>2131</v>
      </c>
    </row>
    <row r="80" spans="2:17" s="544" customFormat="1" ht="15" customHeight="1">
      <c r="D80" s="544" t="s">
        <v>2132</v>
      </c>
    </row>
    <row r="81" spans="3:18" s="544" customFormat="1" ht="15" customHeight="1">
      <c r="D81" s="544" t="s">
        <v>2133</v>
      </c>
    </row>
    <row r="82" spans="3:18" s="544" customFormat="1" ht="15" customHeight="1">
      <c r="D82" s="544" t="s">
        <v>2134</v>
      </c>
    </row>
    <row r="83" spans="3:18" s="561" customFormat="1" ht="15" customHeight="1">
      <c r="E83" s="609" t="s">
        <v>1958</v>
      </c>
      <c r="F83" s="609"/>
      <c r="G83" s="609"/>
      <c r="H83" s="609"/>
      <c r="I83" s="609"/>
      <c r="R83" s="562"/>
    </row>
    <row r="84" spans="3:18" s="561" customFormat="1" ht="15" customHeight="1">
      <c r="E84" s="563" t="s">
        <v>1957</v>
      </c>
      <c r="F84" s="563"/>
      <c r="G84" s="563"/>
      <c r="H84" s="563"/>
      <c r="I84" s="563"/>
      <c r="R84" s="562"/>
    </row>
    <row r="85" spans="3:18" s="544" customFormat="1" ht="15" customHeight="1">
      <c r="D85" s="564"/>
      <c r="E85" s="564"/>
      <c r="F85" s="564"/>
      <c r="H85" s="564"/>
      <c r="I85" s="564"/>
      <c r="J85" s="564"/>
      <c r="K85" s="565"/>
      <c r="L85" s="565"/>
      <c r="M85" s="565"/>
      <c r="N85" s="565"/>
      <c r="O85" s="565"/>
      <c r="P85" s="565"/>
      <c r="Q85" s="566"/>
      <c r="R85" s="566"/>
    </row>
    <row r="86" spans="3:18" s="544" customFormat="1" ht="15" customHeight="1">
      <c r="D86" s="544" t="s">
        <v>2135</v>
      </c>
    </row>
    <row r="87" spans="3:18" s="544" customFormat="1" ht="15" customHeight="1">
      <c r="D87" s="544" t="s">
        <v>2136</v>
      </c>
    </row>
    <row r="88" spans="3:18" s="561" customFormat="1" ht="15" customHeight="1">
      <c r="E88" s="609" t="s">
        <v>1964</v>
      </c>
      <c r="F88" s="609"/>
      <c r="G88" s="609"/>
      <c r="H88" s="609"/>
      <c r="I88" s="609"/>
      <c r="J88" s="609"/>
      <c r="R88" s="562"/>
    </row>
    <row r="89" spans="3:18" s="561" customFormat="1" ht="15" customHeight="1">
      <c r="E89" s="609" t="s">
        <v>1966</v>
      </c>
      <c r="F89" s="609"/>
      <c r="G89" s="609"/>
      <c r="H89" s="609"/>
      <c r="I89" s="609"/>
      <c r="J89" s="609"/>
      <c r="R89" s="562"/>
    </row>
    <row r="90" spans="3:18" s="561" customFormat="1" ht="15" customHeight="1">
      <c r="D90" s="567"/>
      <c r="E90" s="609" t="s">
        <v>1965</v>
      </c>
      <c r="F90" s="609"/>
      <c r="G90" s="609"/>
      <c r="H90" s="609"/>
      <c r="I90" s="609"/>
      <c r="J90" s="609"/>
      <c r="K90" s="567"/>
      <c r="L90" s="567"/>
      <c r="M90" s="567"/>
      <c r="N90" s="567"/>
      <c r="O90" s="567"/>
      <c r="P90" s="567"/>
      <c r="Q90" s="562"/>
      <c r="R90" s="562"/>
    </row>
    <row r="91" spans="3:18" s="561" customFormat="1" ht="15" customHeight="1">
      <c r="D91" s="567"/>
      <c r="E91" s="568"/>
      <c r="F91" s="568"/>
      <c r="G91" s="568"/>
      <c r="H91" s="568"/>
      <c r="I91" s="568"/>
      <c r="J91" s="568"/>
      <c r="K91" s="567"/>
      <c r="L91" s="567"/>
      <c r="M91" s="567"/>
      <c r="N91" s="567"/>
      <c r="O91" s="567"/>
      <c r="P91" s="567"/>
      <c r="Q91" s="562"/>
      <c r="R91" s="562"/>
    </row>
    <row r="92" spans="3:18" s="544" customFormat="1" ht="15" customHeight="1">
      <c r="C92" s="544" t="s">
        <v>2137</v>
      </c>
      <c r="D92" s="544" t="s">
        <v>2138</v>
      </c>
    </row>
    <row r="93" spans="3:18" s="544" customFormat="1" ht="15" customHeight="1">
      <c r="D93" s="561" t="s">
        <v>308</v>
      </c>
      <c r="N93" s="564"/>
      <c r="O93" s="564"/>
      <c r="P93" s="564"/>
      <c r="Q93" s="564"/>
    </row>
    <row r="94" spans="3:18" s="544" customFormat="1" ht="15" customHeight="1">
      <c r="D94" s="561" t="s">
        <v>2139</v>
      </c>
    </row>
    <row r="95" spans="3:18" s="544" customFormat="1" ht="15" customHeight="1">
      <c r="D95" s="561" t="s">
        <v>309</v>
      </c>
    </row>
    <row r="96" spans="3:18" s="544" customFormat="1" ht="15" customHeight="1">
      <c r="D96" s="544" t="s">
        <v>2140</v>
      </c>
    </row>
    <row r="97" spans="2:17" s="544" customFormat="1" ht="15" customHeight="1"/>
    <row r="98" spans="2:17" s="544" customFormat="1" ht="15" customHeight="1">
      <c r="C98" s="544" t="s">
        <v>2141</v>
      </c>
      <c r="D98" s="544" t="s">
        <v>2142</v>
      </c>
      <c r="N98" s="564"/>
      <c r="O98" s="564"/>
      <c r="P98" s="564"/>
      <c r="Q98" s="564"/>
    </row>
    <row r="99" spans="2:17" s="544" customFormat="1" ht="15" customHeight="1">
      <c r="D99" s="544" t="s">
        <v>2143</v>
      </c>
      <c r="N99" s="564"/>
      <c r="O99" s="564"/>
      <c r="P99" s="564"/>
      <c r="Q99" s="564"/>
    </row>
    <row r="100" spans="2:17" s="544" customFormat="1" ht="15" customHeight="1">
      <c r="D100" s="544" t="s">
        <v>2144</v>
      </c>
    </row>
    <row r="101" spans="2:17" s="544" customFormat="1" ht="15" customHeight="1"/>
    <row r="102" spans="2:17" s="560" customFormat="1" ht="15" customHeight="1">
      <c r="B102" s="560" t="s">
        <v>124</v>
      </c>
      <c r="C102" s="560" t="s">
        <v>310</v>
      </c>
      <c r="D102" s="569"/>
      <c r="E102" s="569"/>
      <c r="F102" s="569"/>
      <c r="G102" s="569"/>
      <c r="H102" s="569"/>
      <c r="I102" s="569"/>
      <c r="J102" s="569"/>
      <c r="K102" s="569"/>
      <c r="L102" s="569"/>
    </row>
    <row r="103" spans="2:17" s="544" customFormat="1" ht="15" customHeight="1">
      <c r="C103" s="578" t="s">
        <v>311</v>
      </c>
      <c r="D103" s="578"/>
      <c r="E103" s="578"/>
      <c r="F103" s="578" t="s">
        <v>417</v>
      </c>
      <c r="G103" s="578"/>
      <c r="H103" s="578"/>
      <c r="I103" s="578"/>
      <c r="J103" s="578"/>
      <c r="K103" s="578"/>
      <c r="L103" s="588" t="s">
        <v>312</v>
      </c>
      <c r="M103" s="588"/>
      <c r="N103" s="601" t="s">
        <v>313</v>
      </c>
      <c r="O103" s="601"/>
      <c r="P103" s="601"/>
      <c r="Q103" s="601"/>
    </row>
    <row r="104" spans="2:17" s="544" customFormat="1" ht="15" customHeight="1">
      <c r="C104" s="578"/>
      <c r="D104" s="578"/>
      <c r="E104" s="578"/>
      <c r="F104" s="578"/>
      <c r="G104" s="578"/>
      <c r="H104" s="578"/>
      <c r="I104" s="578"/>
      <c r="J104" s="578"/>
      <c r="K104" s="578"/>
      <c r="L104" s="588"/>
      <c r="M104" s="588"/>
      <c r="N104" s="601"/>
      <c r="O104" s="601"/>
      <c r="P104" s="601"/>
      <c r="Q104" s="601"/>
    </row>
    <row r="105" spans="2:17" s="544" customFormat="1" ht="15" customHeight="1">
      <c r="C105" s="610" t="s">
        <v>314</v>
      </c>
      <c r="D105" s="610"/>
      <c r="E105" s="610"/>
      <c r="F105" s="608" t="s">
        <v>315</v>
      </c>
      <c r="G105" s="608"/>
      <c r="H105" s="608"/>
      <c r="I105" s="608"/>
      <c r="J105" s="608"/>
      <c r="K105" s="608"/>
      <c r="L105" s="577">
        <v>21</v>
      </c>
      <c r="M105" s="577"/>
      <c r="N105" s="579" t="s">
        <v>316</v>
      </c>
      <c r="O105" s="579"/>
      <c r="P105" s="579"/>
      <c r="Q105" s="579"/>
    </row>
    <row r="106" spans="2:17" s="544" customFormat="1" ht="15" customHeight="1">
      <c r="C106" s="610"/>
      <c r="D106" s="610"/>
      <c r="E106" s="610"/>
      <c r="F106" s="608"/>
      <c r="G106" s="608"/>
      <c r="H106" s="608"/>
      <c r="I106" s="608"/>
      <c r="J106" s="608"/>
      <c r="K106" s="608"/>
      <c r="L106" s="577"/>
      <c r="M106" s="577"/>
      <c r="N106" s="579"/>
      <c r="O106" s="579"/>
      <c r="P106" s="579"/>
      <c r="Q106" s="579"/>
    </row>
    <row r="107" spans="2:17" s="544" customFormat="1" ht="15" customHeight="1">
      <c r="C107" s="610" t="s">
        <v>317</v>
      </c>
      <c r="D107" s="610"/>
      <c r="E107" s="610"/>
      <c r="F107" s="580" t="s">
        <v>2149</v>
      </c>
      <c r="G107" s="580"/>
      <c r="H107" s="580"/>
      <c r="I107" s="580"/>
      <c r="J107" s="580"/>
      <c r="K107" s="580"/>
      <c r="L107" s="577">
        <v>22</v>
      </c>
      <c r="M107" s="577"/>
      <c r="N107" s="611" t="s">
        <v>319</v>
      </c>
      <c r="O107" s="611"/>
      <c r="P107" s="611"/>
      <c r="Q107" s="611"/>
    </row>
    <row r="108" spans="2:17" s="544" customFormat="1" ht="15" customHeight="1">
      <c r="C108" s="610"/>
      <c r="D108" s="610"/>
      <c r="E108" s="610"/>
      <c r="F108" s="580"/>
      <c r="G108" s="580"/>
      <c r="H108" s="580"/>
      <c r="I108" s="580"/>
      <c r="J108" s="580"/>
      <c r="K108" s="580"/>
      <c r="L108" s="577"/>
      <c r="M108" s="577"/>
      <c r="N108" s="611"/>
      <c r="O108" s="611"/>
      <c r="P108" s="611"/>
      <c r="Q108" s="611"/>
    </row>
    <row r="109" spans="2:17" s="544" customFormat="1" ht="15" customHeight="1">
      <c r="C109" s="610"/>
      <c r="D109" s="610"/>
      <c r="E109" s="610"/>
      <c r="F109" s="580"/>
      <c r="G109" s="580"/>
      <c r="H109" s="580"/>
      <c r="I109" s="580"/>
      <c r="J109" s="580"/>
      <c r="K109" s="580"/>
      <c r="L109" s="577"/>
      <c r="M109" s="577"/>
      <c r="N109" s="611"/>
      <c r="O109" s="611"/>
      <c r="P109" s="611"/>
      <c r="Q109" s="611"/>
    </row>
    <row r="110" spans="2:17" s="544" customFormat="1" ht="15" customHeight="1">
      <c r="C110" s="610"/>
      <c r="D110" s="610"/>
      <c r="E110" s="610"/>
      <c r="F110" s="580"/>
      <c r="G110" s="580"/>
      <c r="H110" s="580"/>
      <c r="I110" s="580"/>
      <c r="J110" s="580"/>
      <c r="K110" s="580"/>
      <c r="L110" s="577"/>
      <c r="M110" s="577"/>
      <c r="N110" s="611"/>
      <c r="O110" s="611"/>
      <c r="P110" s="611"/>
      <c r="Q110" s="611"/>
    </row>
    <row r="111" spans="2:17" s="544" customFormat="1" ht="15" customHeight="1">
      <c r="C111" s="610"/>
      <c r="D111" s="610"/>
      <c r="E111" s="610"/>
      <c r="F111" s="580"/>
      <c r="G111" s="580"/>
      <c r="H111" s="580"/>
      <c r="I111" s="580"/>
      <c r="J111" s="580"/>
      <c r="K111" s="580"/>
      <c r="L111" s="577"/>
      <c r="M111" s="577"/>
      <c r="N111" s="611"/>
      <c r="O111" s="611"/>
      <c r="P111" s="611"/>
      <c r="Q111" s="611"/>
    </row>
    <row r="112" spans="2:17" s="544" customFormat="1" ht="15" customHeight="1">
      <c r="C112" s="610"/>
      <c r="D112" s="610"/>
      <c r="E112" s="610"/>
      <c r="F112" s="580"/>
      <c r="G112" s="580"/>
      <c r="H112" s="580"/>
      <c r="I112" s="580"/>
      <c r="J112" s="580"/>
      <c r="K112" s="580"/>
      <c r="L112" s="577"/>
      <c r="M112" s="577"/>
      <c r="N112" s="611"/>
      <c r="O112" s="611"/>
      <c r="P112" s="611"/>
      <c r="Q112" s="611"/>
    </row>
    <row r="113" spans="3:17" s="544" customFormat="1" ht="15" customHeight="1">
      <c r="C113" s="610"/>
      <c r="D113" s="610"/>
      <c r="E113" s="610"/>
      <c r="F113" s="580"/>
      <c r="G113" s="580"/>
      <c r="H113" s="580"/>
      <c r="I113" s="580"/>
      <c r="J113" s="580"/>
      <c r="K113" s="580"/>
      <c r="L113" s="577"/>
      <c r="M113" s="577"/>
      <c r="N113" s="611"/>
      <c r="O113" s="611"/>
      <c r="P113" s="611"/>
      <c r="Q113" s="611"/>
    </row>
    <row r="114" spans="3:17" s="544" customFormat="1" ht="15" customHeight="1">
      <c r="C114" s="610"/>
      <c r="D114" s="610"/>
      <c r="E114" s="610"/>
      <c r="F114" s="580"/>
      <c r="G114" s="580"/>
      <c r="H114" s="580"/>
      <c r="I114" s="580"/>
      <c r="J114" s="580"/>
      <c r="K114" s="580"/>
      <c r="L114" s="577"/>
      <c r="M114" s="577"/>
      <c r="N114" s="611"/>
      <c r="O114" s="611"/>
      <c r="P114" s="611"/>
      <c r="Q114" s="611"/>
    </row>
    <row r="115" spans="3:17" s="544" customFormat="1" ht="15" customHeight="1">
      <c r="C115" s="612" t="s">
        <v>320</v>
      </c>
      <c r="D115" s="612"/>
      <c r="E115" s="612"/>
      <c r="F115" s="608" t="s">
        <v>321</v>
      </c>
      <c r="G115" s="608"/>
      <c r="H115" s="608"/>
      <c r="I115" s="608"/>
      <c r="J115" s="608"/>
      <c r="K115" s="608"/>
      <c r="L115" s="577">
        <v>23</v>
      </c>
      <c r="M115" s="577"/>
      <c r="N115" s="579" t="s">
        <v>322</v>
      </c>
      <c r="O115" s="579"/>
      <c r="P115" s="579"/>
      <c r="Q115" s="579"/>
    </row>
    <row r="116" spans="3:17" s="544" customFormat="1" ht="15" customHeight="1">
      <c r="C116" s="612"/>
      <c r="D116" s="612"/>
      <c r="E116" s="612"/>
      <c r="F116" s="608"/>
      <c r="G116" s="608"/>
      <c r="H116" s="608"/>
      <c r="I116" s="608"/>
      <c r="J116" s="608"/>
      <c r="K116" s="608"/>
      <c r="L116" s="577"/>
      <c r="M116" s="577"/>
      <c r="N116" s="579"/>
      <c r="O116" s="579"/>
      <c r="P116" s="579"/>
      <c r="Q116" s="579"/>
    </row>
    <row r="117" spans="3:17" s="544" customFormat="1" ht="15" customHeight="1">
      <c r="C117" s="610" t="s">
        <v>323</v>
      </c>
      <c r="D117" s="610"/>
      <c r="E117" s="610"/>
      <c r="F117" s="608" t="s">
        <v>2146</v>
      </c>
      <c r="G117" s="608"/>
      <c r="H117" s="608"/>
      <c r="I117" s="608"/>
      <c r="J117" s="608"/>
      <c r="K117" s="608"/>
      <c r="L117" s="577">
        <v>24</v>
      </c>
      <c r="M117" s="577"/>
      <c r="N117" s="579" t="s">
        <v>325</v>
      </c>
      <c r="O117" s="579"/>
      <c r="P117" s="579"/>
      <c r="Q117" s="579"/>
    </row>
    <row r="118" spans="3:17" s="544" customFormat="1" ht="15" customHeight="1">
      <c r="C118" s="610"/>
      <c r="D118" s="610"/>
      <c r="E118" s="610"/>
      <c r="F118" s="608"/>
      <c r="G118" s="608"/>
      <c r="H118" s="608"/>
      <c r="I118" s="608"/>
      <c r="J118" s="608"/>
      <c r="K118" s="608"/>
      <c r="L118" s="577"/>
      <c r="M118" s="577"/>
      <c r="N118" s="579"/>
      <c r="O118" s="579"/>
      <c r="P118" s="579"/>
      <c r="Q118" s="579"/>
    </row>
    <row r="119" spans="3:17" s="544" customFormat="1" ht="15" customHeight="1">
      <c r="C119" s="610"/>
      <c r="D119" s="610"/>
      <c r="E119" s="610"/>
      <c r="F119" s="608"/>
      <c r="G119" s="608"/>
      <c r="H119" s="608"/>
      <c r="I119" s="608"/>
      <c r="J119" s="608"/>
      <c r="K119" s="608"/>
      <c r="L119" s="577"/>
      <c r="M119" s="577"/>
      <c r="N119" s="579"/>
      <c r="O119" s="579"/>
      <c r="P119" s="579"/>
      <c r="Q119" s="579"/>
    </row>
    <row r="120" spans="3:17" s="544" customFormat="1" ht="15" customHeight="1">
      <c r="C120" s="610" t="s">
        <v>326</v>
      </c>
      <c r="D120" s="610"/>
      <c r="E120" s="610"/>
      <c r="F120" s="608" t="s">
        <v>327</v>
      </c>
      <c r="G120" s="608"/>
      <c r="H120" s="608"/>
      <c r="I120" s="608"/>
      <c r="J120" s="608"/>
      <c r="K120" s="608"/>
      <c r="L120" s="577">
        <v>25</v>
      </c>
      <c r="M120" s="577"/>
      <c r="N120" s="579" t="s">
        <v>328</v>
      </c>
      <c r="O120" s="579"/>
      <c r="P120" s="579"/>
      <c r="Q120" s="579"/>
    </row>
    <row r="121" spans="3:17" s="544" customFormat="1" ht="15" customHeight="1">
      <c r="C121" s="610"/>
      <c r="D121" s="610"/>
      <c r="E121" s="610"/>
      <c r="F121" s="608"/>
      <c r="G121" s="608"/>
      <c r="H121" s="608"/>
      <c r="I121" s="608"/>
      <c r="J121" s="608"/>
      <c r="K121" s="608"/>
      <c r="L121" s="577"/>
      <c r="M121" s="577"/>
      <c r="N121" s="579"/>
      <c r="O121" s="579"/>
      <c r="P121" s="579"/>
      <c r="Q121" s="579"/>
    </row>
    <row r="122" spans="3:17" s="544" customFormat="1" ht="15" customHeight="1">
      <c r="C122" s="587" t="s">
        <v>415</v>
      </c>
      <c r="D122" s="587"/>
      <c r="E122" s="587"/>
      <c r="F122" s="608" t="s">
        <v>329</v>
      </c>
      <c r="G122" s="608"/>
      <c r="H122" s="608"/>
      <c r="I122" s="608"/>
      <c r="J122" s="608"/>
      <c r="K122" s="608"/>
      <c r="L122" s="577">
        <v>25</v>
      </c>
      <c r="M122" s="577"/>
      <c r="N122" s="579" t="s">
        <v>330</v>
      </c>
      <c r="O122" s="579"/>
      <c r="P122" s="579"/>
      <c r="Q122" s="579"/>
    </row>
    <row r="123" spans="3:17" s="544" customFormat="1" ht="15" customHeight="1">
      <c r="C123" s="587"/>
      <c r="D123" s="587"/>
      <c r="E123" s="587"/>
      <c r="F123" s="608"/>
      <c r="G123" s="608"/>
      <c r="H123" s="608"/>
      <c r="I123" s="608"/>
      <c r="J123" s="608"/>
      <c r="K123" s="608"/>
      <c r="L123" s="577"/>
      <c r="M123" s="577"/>
      <c r="N123" s="579"/>
      <c r="O123" s="579"/>
      <c r="P123" s="579"/>
      <c r="Q123" s="579"/>
    </row>
    <row r="124" spans="3:17" s="544" customFormat="1" ht="15" customHeight="1">
      <c r="C124" s="587" t="s">
        <v>414</v>
      </c>
      <c r="D124" s="587"/>
      <c r="E124" s="587"/>
      <c r="F124" s="608" t="s">
        <v>331</v>
      </c>
      <c r="G124" s="608"/>
      <c r="H124" s="608"/>
      <c r="I124" s="608"/>
      <c r="J124" s="608"/>
      <c r="K124" s="608"/>
      <c r="L124" s="577">
        <v>25</v>
      </c>
      <c r="M124" s="577"/>
      <c r="N124" s="579" t="s">
        <v>332</v>
      </c>
      <c r="O124" s="579"/>
      <c r="P124" s="579"/>
      <c r="Q124" s="579"/>
    </row>
    <row r="125" spans="3:17" s="544" customFormat="1" ht="15" customHeight="1">
      <c r="C125" s="587"/>
      <c r="D125" s="587"/>
      <c r="E125" s="587"/>
      <c r="F125" s="608"/>
      <c r="G125" s="608"/>
      <c r="H125" s="608"/>
      <c r="I125" s="608"/>
      <c r="J125" s="608"/>
      <c r="K125" s="608"/>
      <c r="L125" s="577"/>
      <c r="M125" s="577"/>
      <c r="N125" s="579"/>
      <c r="O125" s="579"/>
      <c r="P125" s="579"/>
      <c r="Q125" s="579"/>
    </row>
    <row r="126" spans="3:17" s="544" customFormat="1" ht="15" customHeight="1">
      <c r="C126" s="587" t="s">
        <v>333</v>
      </c>
      <c r="D126" s="587"/>
      <c r="E126" s="587"/>
      <c r="F126" s="580" t="s">
        <v>2047</v>
      </c>
      <c r="G126" s="580"/>
      <c r="H126" s="580"/>
      <c r="I126" s="580"/>
      <c r="J126" s="580"/>
      <c r="K126" s="580"/>
      <c r="L126" s="577" t="s">
        <v>2147</v>
      </c>
      <c r="M126" s="577"/>
      <c r="N126" s="581" t="s">
        <v>2148</v>
      </c>
      <c r="O126" s="582"/>
      <c r="P126" s="582"/>
      <c r="Q126" s="583"/>
    </row>
    <row r="127" spans="3:17" s="544" customFormat="1" ht="15" customHeight="1">
      <c r="C127" s="587"/>
      <c r="D127" s="587"/>
      <c r="E127" s="587"/>
      <c r="F127" s="580"/>
      <c r="G127" s="580"/>
      <c r="H127" s="580"/>
      <c r="I127" s="580"/>
      <c r="J127" s="580"/>
      <c r="K127" s="580"/>
      <c r="L127" s="577"/>
      <c r="M127" s="577"/>
      <c r="N127" s="584"/>
      <c r="O127" s="585"/>
      <c r="P127" s="585"/>
      <c r="Q127" s="586"/>
    </row>
    <row r="128" spans="3:17" s="544" customFormat="1" ht="15" customHeight="1">
      <c r="C128" s="587"/>
      <c r="D128" s="587"/>
      <c r="E128" s="587"/>
      <c r="F128" s="580" t="s">
        <v>334</v>
      </c>
      <c r="G128" s="580"/>
      <c r="H128" s="580"/>
      <c r="I128" s="580"/>
      <c r="J128" s="580"/>
      <c r="K128" s="580"/>
      <c r="L128" s="577">
        <v>26</v>
      </c>
      <c r="M128" s="577"/>
      <c r="N128" s="579" t="s">
        <v>335</v>
      </c>
      <c r="O128" s="579"/>
      <c r="P128" s="579"/>
      <c r="Q128" s="579"/>
    </row>
    <row r="129" spans="2:19" s="544" customFormat="1" ht="15" customHeight="1">
      <c r="C129" s="587"/>
      <c r="D129" s="587"/>
      <c r="E129" s="587"/>
      <c r="F129" s="580"/>
      <c r="G129" s="580"/>
      <c r="H129" s="580"/>
      <c r="I129" s="580"/>
      <c r="J129" s="580"/>
      <c r="K129" s="580"/>
      <c r="L129" s="577"/>
      <c r="M129" s="577"/>
      <c r="N129" s="579"/>
      <c r="O129" s="579"/>
      <c r="P129" s="579"/>
      <c r="Q129" s="579"/>
    </row>
    <row r="130" spans="2:19" s="544" customFormat="1" ht="15" customHeight="1">
      <c r="C130" s="570"/>
      <c r="D130" s="570"/>
      <c r="E130" s="570"/>
      <c r="F130" s="571"/>
      <c r="G130" s="571"/>
      <c r="H130" s="571"/>
      <c r="I130" s="571"/>
      <c r="J130" s="571"/>
      <c r="K130" s="571"/>
      <c r="L130" s="555"/>
      <c r="M130" s="555"/>
      <c r="N130" s="533"/>
      <c r="O130" s="533"/>
      <c r="P130" s="533"/>
      <c r="Q130" s="533"/>
    </row>
    <row r="131" spans="2:19" s="560" customFormat="1" ht="15" customHeight="1">
      <c r="B131" s="560" t="s">
        <v>153</v>
      </c>
      <c r="C131" s="560" t="s">
        <v>154</v>
      </c>
    </row>
    <row r="132" spans="2:19" s="544" customFormat="1" ht="15" customHeight="1">
      <c r="C132" s="544" t="s">
        <v>2150</v>
      </c>
    </row>
    <row r="133" spans="2:19" s="544" customFormat="1" ht="15" customHeight="1">
      <c r="C133" s="544" t="s">
        <v>2145</v>
      </c>
    </row>
    <row r="134" spans="2:19" s="544" customFormat="1" ht="15" customHeight="1">
      <c r="C134" s="566"/>
      <c r="D134" s="566"/>
      <c r="E134" s="566"/>
      <c r="F134" s="566"/>
      <c r="G134" s="566"/>
      <c r="H134" s="566"/>
      <c r="I134" s="566"/>
      <c r="J134" s="566"/>
      <c r="K134" s="566"/>
      <c r="L134" s="566"/>
      <c r="M134" s="566"/>
      <c r="N134" s="566"/>
      <c r="O134" s="566"/>
      <c r="P134" s="566"/>
      <c r="Q134" s="566"/>
      <c r="R134" s="566"/>
      <c r="S134" s="566"/>
    </row>
    <row r="135" spans="2:19" s="544" customFormat="1" ht="15" customHeight="1"/>
    <row r="136" spans="2:19" s="544" customFormat="1" ht="15" customHeight="1"/>
    <row r="137" spans="2:19" s="544" customFormat="1" ht="15" customHeight="1"/>
    <row r="138" spans="2:19" s="544" customFormat="1" ht="15" customHeight="1"/>
    <row r="139" spans="2:19" s="544" customFormat="1" ht="15" customHeight="1"/>
    <row r="140" spans="2:19" s="544" customFormat="1" ht="15" customHeight="1"/>
    <row r="141" spans="2:19" s="544" customFormat="1" ht="15" customHeight="1"/>
    <row r="142" spans="2:19" s="544" customFormat="1" ht="15" customHeight="1"/>
    <row r="143" spans="2:19" s="544" customFormat="1" ht="15" customHeight="1"/>
    <row r="144" spans="2:19" s="544" customFormat="1" ht="15" customHeight="1"/>
  </sheetData>
  <sheetProtection algorithmName="SHA-512" hashValue="skQPkcJaWGHMATVAetmEGouvUOeD5cKCsi1ACeiJ+ax0lP8lVTFG/iZas2pbL3q388LbSmdDv2OqSqSW/efmEQ==" saltValue="sETCGxO/D840FyJg6sE4+A==" spinCount="100000" sheet="1" objects="1" scenarios="1"/>
  <mergeCells count="67">
    <mergeCell ref="L107:M114"/>
    <mergeCell ref="L115:M116"/>
    <mergeCell ref="L117:M119"/>
    <mergeCell ref="L120:M121"/>
    <mergeCell ref="C107:E114"/>
    <mergeCell ref="C115:E116"/>
    <mergeCell ref="D67:Q67"/>
    <mergeCell ref="D78:Q78"/>
    <mergeCell ref="F105:K106"/>
    <mergeCell ref="F107:K114"/>
    <mergeCell ref="C124:E125"/>
    <mergeCell ref="F124:K125"/>
    <mergeCell ref="E83:I83"/>
    <mergeCell ref="E89:J89"/>
    <mergeCell ref="E88:J88"/>
    <mergeCell ref="E90:J90"/>
    <mergeCell ref="C105:E106"/>
    <mergeCell ref="F103:K104"/>
    <mergeCell ref="N105:Q106"/>
    <mergeCell ref="N107:Q114"/>
    <mergeCell ref="C117:E119"/>
    <mergeCell ref="C120:E121"/>
    <mergeCell ref="D60:J60"/>
    <mergeCell ref="D63:J63"/>
    <mergeCell ref="D64:Q64"/>
    <mergeCell ref="L23:M23"/>
    <mergeCell ref="D66:Q66"/>
    <mergeCell ref="L25:M25"/>
    <mergeCell ref="D42:Q43"/>
    <mergeCell ref="D44:Q44"/>
    <mergeCell ref="D45:Q45"/>
    <mergeCell ref="D47:Q50"/>
    <mergeCell ref="D51:Q53"/>
    <mergeCell ref="D54:Q55"/>
    <mergeCell ref="D56:Q56"/>
    <mergeCell ref="D57:Q58"/>
    <mergeCell ref="D61:Q62"/>
    <mergeCell ref="B1:Q2"/>
    <mergeCell ref="C4:Q6"/>
    <mergeCell ref="C9:Q10"/>
    <mergeCell ref="D11:Q15"/>
    <mergeCell ref="D40:Q41"/>
    <mergeCell ref="L27:M27"/>
    <mergeCell ref="D38:Q38"/>
    <mergeCell ref="F126:K127"/>
    <mergeCell ref="L126:M127"/>
    <mergeCell ref="N126:Q127"/>
    <mergeCell ref="C126:E129"/>
    <mergeCell ref="F128:K129"/>
    <mergeCell ref="L128:M129"/>
    <mergeCell ref="N128:Q129"/>
    <mergeCell ref="L122:M123"/>
    <mergeCell ref="L124:M125"/>
    <mergeCell ref="C103:E104"/>
    <mergeCell ref="N115:Q116"/>
    <mergeCell ref="N117:Q119"/>
    <mergeCell ref="N120:Q121"/>
    <mergeCell ref="N122:Q123"/>
    <mergeCell ref="N124:Q125"/>
    <mergeCell ref="L103:M104"/>
    <mergeCell ref="N103:Q104"/>
    <mergeCell ref="C122:E123"/>
    <mergeCell ref="F115:K116"/>
    <mergeCell ref="F117:K119"/>
    <mergeCell ref="F120:K121"/>
    <mergeCell ref="F122:K123"/>
    <mergeCell ref="L105:M106"/>
  </mergeCells>
  <phoneticPr fontId="3"/>
  <hyperlinks>
    <hyperlink ref="M93:O93" location="'国年３号届書（注意事項）'!R1C1" display="記載上の注意事項" xr:uid="{00000000-0004-0000-0100-000000000000}"/>
    <hyperlink ref="E83" location="'（簡易入力）入力用シート'!A1" display="　（簡易入力）入力用シート" xr:uid="{00000000-0004-0000-0100-000001000000}"/>
    <hyperlink ref="E84:I84" location="'（簡易入力）被扶養者申告書'!A1" display="（簡易入力）被扶養者申告書" xr:uid="{00000000-0004-0000-0100-000002000000}"/>
    <hyperlink ref="E89:J89" location="'（手入力）記入上の注意'!A1" display="（手入力）記入上の注意" xr:uid="{00000000-0004-0000-0100-000003000000}"/>
    <hyperlink ref="E88:J88" location="'（手入力）被扶養者申告書'!A1" display="（手入力）被扶養者申告書" xr:uid="{00000000-0004-0000-0100-000004000000}"/>
    <hyperlink ref="E90:J90" location="'（手入力）記載例'!A1" display="（手入力）記載例" xr:uid="{00000000-0004-0000-0100-000005000000}"/>
  </hyperlinks>
  <pageMargins left="0.35" right="0.24" top="0.45" bottom="0.43" header="0.28999999999999998" footer="0.27"/>
  <pageSetup paperSize="9" scale="98" fitToHeight="0" orientation="portrait" r:id="rId1"/>
  <headerFooter alignWithMargins="0"/>
  <rowBreaks count="2" manualBreakCount="2">
    <brk id="58" max="18" man="1"/>
    <brk id="101" max="17" man="1"/>
  </rowBreaks>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8" tint="0.39997558519241921"/>
    <pageSetUpPr fitToPage="1"/>
  </sheetPr>
  <dimension ref="A1:DP66"/>
  <sheetViews>
    <sheetView zoomScale="85" zoomScaleNormal="85" workbookViewId="0">
      <selection sqref="A1:C1"/>
    </sheetView>
  </sheetViews>
  <sheetFormatPr defaultColWidth="3.75" defaultRowHeight="18.75" customHeight="1"/>
  <cols>
    <col min="1" max="1" width="3.75" style="210"/>
    <col min="2" max="11" width="3.75" style="376" customWidth="1"/>
    <col min="12" max="21" width="3.75" style="210" customWidth="1"/>
    <col min="22" max="22" width="5.75" style="210" hidden="1" customWidth="1"/>
    <col min="23" max="23" width="9" style="210" hidden="1" customWidth="1"/>
    <col min="24" max="24" width="8.5" style="210" hidden="1" customWidth="1"/>
    <col min="25" max="25" width="3.75" style="210" hidden="1" customWidth="1"/>
    <col min="26" max="35" width="3.75" style="210" customWidth="1"/>
    <col min="36" max="69" width="3.75" style="210" hidden="1" customWidth="1"/>
    <col min="70" max="70" width="3.625" style="210" hidden="1" customWidth="1"/>
    <col min="71" max="78" width="3.75" style="210"/>
    <col min="79" max="79" width="4.75" style="210" bestFit="1" customWidth="1"/>
    <col min="80" max="80" width="3.75" style="210"/>
    <col min="81" max="81" width="7.625" style="210" hidden="1" customWidth="1"/>
    <col min="82" max="82" width="9" style="210" hidden="1" customWidth="1"/>
    <col min="83" max="83" width="8.5" style="210" hidden="1" customWidth="1"/>
    <col min="84" max="84" width="3.125" style="210" hidden="1" customWidth="1"/>
    <col min="85" max="94" width="3.75" style="210" customWidth="1"/>
    <col min="95" max="99" width="3.75" style="210" hidden="1" customWidth="1"/>
    <col min="100" max="100" width="7.375" style="210" hidden="1" customWidth="1"/>
    <col min="101" max="101" width="3.875" style="210" hidden="1" customWidth="1"/>
    <col min="102" max="119" width="3.75" style="210" hidden="1" customWidth="1"/>
    <col min="120" max="121" width="3.75" style="210" customWidth="1"/>
    <col min="122" max="16384" width="3.75" style="210"/>
  </cols>
  <sheetData>
    <row r="1" spans="1:120" ht="18.75" customHeight="1">
      <c r="A1" s="613" t="s">
        <v>90</v>
      </c>
      <c r="B1" s="613"/>
      <c r="C1" s="613"/>
      <c r="D1" s="208"/>
      <c r="E1" s="208"/>
      <c r="F1" s="208"/>
      <c r="G1" s="208"/>
      <c r="H1" s="208"/>
      <c r="I1" s="208"/>
      <c r="J1" s="208"/>
      <c r="K1" s="208"/>
      <c r="L1" s="209"/>
      <c r="M1" s="209"/>
      <c r="N1" s="209"/>
      <c r="O1" s="209"/>
      <c r="P1" s="209"/>
      <c r="Q1" s="209"/>
      <c r="R1" s="209"/>
      <c r="S1" s="209"/>
      <c r="T1" s="209"/>
      <c r="U1" s="209"/>
      <c r="V1" s="209" t="str">
        <f>IF(V22=1,IFERROR(DATEDIF($W22,DATE(YEAR(F10)+MAX(0,MIN(MONTH(F10)-3,1)),3,31),"y"),"生年月日を確認してください。"),"")</f>
        <v/>
      </c>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09"/>
      <c r="CI1" s="209"/>
      <c r="CJ1" s="209"/>
      <c r="CK1" s="209"/>
      <c r="CL1" s="209"/>
      <c r="CM1" s="209"/>
      <c r="CN1" s="209"/>
      <c r="CO1" s="209"/>
      <c r="CP1" s="209"/>
      <c r="CQ1" s="209"/>
      <c r="CR1" s="209"/>
      <c r="CS1" s="209"/>
      <c r="CT1" s="209"/>
      <c r="CU1" s="209"/>
      <c r="CV1" s="209"/>
      <c r="CW1" s="209"/>
      <c r="CX1" s="209"/>
      <c r="CY1" s="209"/>
      <c r="CZ1" s="209"/>
      <c r="DA1" s="209"/>
      <c r="DB1" s="209"/>
      <c r="DC1" s="209"/>
      <c r="DD1" s="209"/>
      <c r="DE1" s="209"/>
      <c r="DF1" s="209"/>
      <c r="DG1" s="209"/>
      <c r="DH1" s="209"/>
      <c r="DI1" s="209"/>
      <c r="DJ1" s="209"/>
      <c r="DK1" s="209"/>
      <c r="DL1" s="209"/>
    </row>
    <row r="2" spans="1:120" ht="18.75" customHeight="1" thickBot="1">
      <c r="A2" s="209"/>
      <c r="B2" s="211"/>
      <c r="C2" s="211"/>
      <c r="D2" s="208"/>
      <c r="E2" s="208"/>
      <c r="F2" s="208"/>
      <c r="G2" s="208"/>
      <c r="H2" s="208"/>
      <c r="I2" s="208"/>
      <c r="J2" s="208"/>
      <c r="K2" s="208"/>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c r="CH2" s="209"/>
      <c r="CI2" s="209"/>
      <c r="CJ2" s="209"/>
      <c r="CK2" s="209"/>
      <c r="CL2" s="209"/>
      <c r="CM2" s="209"/>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row>
    <row r="3" spans="1:120" ht="24" customHeight="1" thickTop="1">
      <c r="A3" s="209"/>
      <c r="B3" s="617" t="s">
        <v>2109</v>
      </c>
      <c r="C3" s="618"/>
      <c r="D3" s="618"/>
      <c r="E3" s="618"/>
      <c r="F3" s="618"/>
      <c r="G3" s="618"/>
      <c r="H3" s="618"/>
      <c r="I3" s="618"/>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9"/>
      <c r="CQ3" s="209"/>
      <c r="CR3" s="209"/>
      <c r="CS3" s="209"/>
      <c r="CT3" s="209"/>
      <c r="CU3" s="209"/>
      <c r="CV3" s="209"/>
      <c r="CW3" s="209"/>
      <c r="CX3" s="209"/>
      <c r="CY3" s="209"/>
      <c r="CZ3" s="209"/>
      <c r="DA3" s="209"/>
      <c r="DB3" s="209"/>
      <c r="DC3" s="209"/>
      <c r="DD3" s="209"/>
      <c r="DE3" s="209"/>
      <c r="DF3" s="209"/>
      <c r="DG3" s="209"/>
      <c r="DH3" s="209"/>
      <c r="DI3" s="209"/>
      <c r="DJ3" s="209"/>
      <c r="DK3" s="209"/>
      <c r="DL3" s="209"/>
    </row>
    <row r="4" spans="1:120" ht="24" customHeight="1">
      <c r="A4" s="209"/>
      <c r="B4" s="620"/>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2"/>
      <c r="CQ4" s="209"/>
      <c r="CR4" s="209"/>
      <c r="CS4" s="209"/>
      <c r="CT4" s="209"/>
      <c r="CU4" s="209"/>
      <c r="CV4" s="209"/>
      <c r="CW4" s="209"/>
      <c r="CX4" s="209"/>
      <c r="CY4" s="209"/>
      <c r="CZ4" s="209"/>
      <c r="DA4" s="209"/>
      <c r="DB4" s="209"/>
      <c r="DC4" s="209"/>
      <c r="DD4" s="209"/>
      <c r="DE4" s="209"/>
      <c r="DF4" s="209"/>
      <c r="DG4" s="209"/>
      <c r="DH4" s="209"/>
      <c r="DI4" s="209"/>
      <c r="DJ4" s="209"/>
      <c r="DK4" s="209"/>
      <c r="DL4" s="209"/>
    </row>
    <row r="5" spans="1:120" ht="24" customHeight="1">
      <c r="A5" s="209"/>
      <c r="B5" s="623"/>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21"/>
      <c r="AO5" s="621"/>
      <c r="AP5" s="621"/>
      <c r="AQ5" s="621"/>
      <c r="AR5" s="621"/>
      <c r="AS5" s="621"/>
      <c r="AT5" s="621"/>
      <c r="AU5" s="621"/>
      <c r="AV5" s="621"/>
      <c r="AW5" s="621"/>
      <c r="AX5" s="621"/>
      <c r="AY5" s="621"/>
      <c r="AZ5" s="621"/>
      <c r="BA5" s="621"/>
      <c r="BB5" s="621"/>
      <c r="BC5" s="621"/>
      <c r="BD5" s="621"/>
      <c r="BE5" s="621"/>
      <c r="BF5" s="621"/>
      <c r="BG5" s="621"/>
      <c r="BH5" s="621"/>
      <c r="BI5" s="621"/>
      <c r="BJ5" s="621"/>
      <c r="BK5" s="621"/>
      <c r="BL5" s="621"/>
      <c r="BM5" s="621"/>
      <c r="BN5" s="621"/>
      <c r="BO5" s="621"/>
      <c r="BP5" s="621"/>
      <c r="BQ5" s="621"/>
      <c r="BR5" s="621"/>
      <c r="BS5" s="621"/>
      <c r="BT5" s="621"/>
      <c r="BU5" s="621"/>
      <c r="BV5" s="621"/>
      <c r="BW5" s="621"/>
      <c r="BX5" s="621"/>
      <c r="BY5" s="621"/>
      <c r="BZ5" s="621"/>
      <c r="CA5" s="621"/>
      <c r="CB5" s="621"/>
      <c r="CC5" s="621"/>
      <c r="CD5" s="621"/>
      <c r="CE5" s="621"/>
      <c r="CF5" s="621"/>
      <c r="CG5" s="621"/>
      <c r="CH5" s="621"/>
      <c r="CI5" s="621"/>
      <c r="CJ5" s="621"/>
      <c r="CK5" s="621"/>
      <c r="CL5" s="621"/>
      <c r="CM5" s="621"/>
      <c r="CN5" s="621"/>
      <c r="CO5" s="621"/>
      <c r="CP5" s="622"/>
      <c r="CQ5" s="209"/>
      <c r="CR5" s="209"/>
      <c r="CS5" s="209"/>
      <c r="CT5" s="209"/>
      <c r="CU5" s="209"/>
      <c r="CV5" s="209"/>
      <c r="CW5" s="209"/>
      <c r="CX5" s="209"/>
      <c r="CY5" s="209"/>
      <c r="CZ5" s="209"/>
      <c r="DA5" s="209"/>
      <c r="DB5" s="209"/>
      <c r="DC5" s="209"/>
      <c r="DD5" s="209"/>
      <c r="DE5" s="209"/>
      <c r="DF5" s="209"/>
      <c r="DG5" s="209"/>
      <c r="DH5" s="209"/>
      <c r="DI5" s="209"/>
      <c r="DJ5" s="209"/>
      <c r="DK5" s="209"/>
      <c r="DL5" s="209"/>
    </row>
    <row r="6" spans="1:120" ht="24" customHeight="1">
      <c r="A6" s="209"/>
      <c r="B6" s="623"/>
      <c r="C6" s="621"/>
      <c r="D6" s="621"/>
      <c r="E6" s="621"/>
      <c r="F6" s="621"/>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1"/>
      <c r="BK6" s="621"/>
      <c r="BL6" s="621"/>
      <c r="BM6" s="621"/>
      <c r="BN6" s="621"/>
      <c r="BO6" s="621"/>
      <c r="BP6" s="621"/>
      <c r="BQ6" s="621"/>
      <c r="BR6" s="621"/>
      <c r="BS6" s="621"/>
      <c r="BT6" s="621"/>
      <c r="BU6" s="621"/>
      <c r="BV6" s="621"/>
      <c r="BW6" s="621"/>
      <c r="BX6" s="621"/>
      <c r="BY6" s="621"/>
      <c r="BZ6" s="621"/>
      <c r="CA6" s="621"/>
      <c r="CB6" s="621"/>
      <c r="CC6" s="621"/>
      <c r="CD6" s="621"/>
      <c r="CE6" s="621"/>
      <c r="CF6" s="621"/>
      <c r="CG6" s="621"/>
      <c r="CH6" s="621"/>
      <c r="CI6" s="621"/>
      <c r="CJ6" s="621"/>
      <c r="CK6" s="621"/>
      <c r="CL6" s="621"/>
      <c r="CM6" s="621"/>
      <c r="CN6" s="621"/>
      <c r="CO6" s="621"/>
      <c r="CP6" s="622"/>
      <c r="CQ6" s="209"/>
      <c r="CR6" s="209"/>
      <c r="CS6" s="209"/>
      <c r="CT6" s="209"/>
      <c r="CU6" s="209"/>
      <c r="CV6" s="209"/>
      <c r="CW6" s="209"/>
      <c r="CX6" s="209"/>
      <c r="CY6" s="209"/>
      <c r="CZ6" s="209"/>
      <c r="DA6" s="209"/>
      <c r="DB6" s="209"/>
      <c r="DC6" s="209"/>
      <c r="DD6" s="209"/>
      <c r="DE6" s="209"/>
      <c r="DF6" s="209"/>
      <c r="DG6" s="209"/>
      <c r="DH6" s="209"/>
      <c r="DI6" s="209"/>
      <c r="DJ6" s="209"/>
      <c r="DK6" s="209"/>
      <c r="DL6" s="209"/>
    </row>
    <row r="7" spans="1:120" ht="24" customHeight="1" thickBot="1">
      <c r="A7" s="209"/>
      <c r="B7" s="624"/>
      <c r="C7" s="625"/>
      <c r="D7" s="625"/>
      <c r="E7" s="625"/>
      <c r="F7" s="625"/>
      <c r="G7" s="625"/>
      <c r="H7" s="625"/>
      <c r="I7" s="625"/>
      <c r="J7" s="625"/>
      <c r="K7" s="625"/>
      <c r="L7" s="625"/>
      <c r="M7" s="625"/>
      <c r="N7" s="625"/>
      <c r="O7" s="625"/>
      <c r="P7" s="625"/>
      <c r="Q7" s="625"/>
      <c r="R7" s="625"/>
      <c r="S7" s="625"/>
      <c r="T7" s="625"/>
      <c r="U7" s="625"/>
      <c r="V7" s="625"/>
      <c r="W7" s="625"/>
      <c r="X7" s="625"/>
      <c r="Y7" s="625"/>
      <c r="Z7" s="625"/>
      <c r="AA7" s="625"/>
      <c r="AB7" s="625"/>
      <c r="AC7" s="625"/>
      <c r="AD7" s="625"/>
      <c r="AE7" s="625"/>
      <c r="AF7" s="625"/>
      <c r="AG7" s="625"/>
      <c r="AH7" s="625"/>
      <c r="AI7" s="625"/>
      <c r="AJ7" s="625"/>
      <c r="AK7" s="625"/>
      <c r="AL7" s="625"/>
      <c r="AM7" s="625"/>
      <c r="AN7" s="625"/>
      <c r="AO7" s="625"/>
      <c r="AP7" s="625"/>
      <c r="AQ7" s="625"/>
      <c r="AR7" s="625"/>
      <c r="AS7" s="625"/>
      <c r="AT7" s="625"/>
      <c r="AU7" s="625"/>
      <c r="AV7" s="625"/>
      <c r="AW7" s="625"/>
      <c r="AX7" s="625"/>
      <c r="AY7" s="625"/>
      <c r="AZ7" s="625"/>
      <c r="BA7" s="625"/>
      <c r="BB7" s="625"/>
      <c r="BC7" s="625"/>
      <c r="BD7" s="625"/>
      <c r="BE7" s="625"/>
      <c r="BF7" s="625"/>
      <c r="BG7" s="625"/>
      <c r="BH7" s="625"/>
      <c r="BI7" s="625"/>
      <c r="BJ7" s="625"/>
      <c r="BK7" s="625"/>
      <c r="BL7" s="625"/>
      <c r="BM7" s="625"/>
      <c r="BN7" s="625"/>
      <c r="BO7" s="625"/>
      <c r="BP7" s="625"/>
      <c r="BQ7" s="625"/>
      <c r="BR7" s="625"/>
      <c r="BS7" s="625"/>
      <c r="BT7" s="625"/>
      <c r="BU7" s="625"/>
      <c r="BV7" s="625"/>
      <c r="BW7" s="625"/>
      <c r="BX7" s="625"/>
      <c r="BY7" s="625"/>
      <c r="BZ7" s="625"/>
      <c r="CA7" s="625"/>
      <c r="CB7" s="625"/>
      <c r="CC7" s="625"/>
      <c r="CD7" s="625"/>
      <c r="CE7" s="625"/>
      <c r="CF7" s="625"/>
      <c r="CG7" s="625"/>
      <c r="CH7" s="625"/>
      <c r="CI7" s="625"/>
      <c r="CJ7" s="625"/>
      <c r="CK7" s="625"/>
      <c r="CL7" s="625"/>
      <c r="CM7" s="625"/>
      <c r="CN7" s="625"/>
      <c r="CO7" s="625"/>
      <c r="CP7" s="626"/>
      <c r="CQ7" s="209"/>
      <c r="CR7" s="209"/>
      <c r="CS7" s="209"/>
      <c r="CT7" s="209"/>
      <c r="CU7" s="209"/>
      <c r="CV7" s="209"/>
      <c r="CW7" s="209"/>
      <c r="CX7" s="209"/>
      <c r="CY7" s="209"/>
      <c r="CZ7" s="209"/>
      <c r="DA7" s="209"/>
      <c r="DB7" s="209"/>
      <c r="DC7" s="209"/>
      <c r="DD7" s="209"/>
      <c r="DE7" s="209"/>
      <c r="DF7" s="209"/>
      <c r="DG7" s="209"/>
      <c r="DH7" s="209"/>
      <c r="DI7" s="209"/>
      <c r="DJ7" s="209"/>
      <c r="DK7" s="209"/>
      <c r="DL7" s="209"/>
    </row>
    <row r="8" spans="1:120" ht="18.75" customHeight="1" thickTop="1" thickBot="1">
      <c r="A8" s="209"/>
      <c r="B8" s="208"/>
      <c r="C8" s="208"/>
      <c r="D8" s="208"/>
      <c r="E8" s="208"/>
      <c r="F8" s="208"/>
      <c r="G8" s="208"/>
      <c r="H8" s="208"/>
      <c r="I8" s="208"/>
      <c r="J8" s="208"/>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row>
    <row r="9" spans="1:120" ht="18.75" customHeight="1">
      <c r="A9" s="209"/>
      <c r="B9" s="631" t="s">
        <v>280</v>
      </c>
      <c r="C9" s="632"/>
      <c r="D9" s="632"/>
      <c r="E9" s="632"/>
      <c r="F9" s="632"/>
      <c r="G9" s="632"/>
      <c r="H9" s="632"/>
      <c r="I9" s="632"/>
      <c r="J9" s="632"/>
      <c r="K9" s="633"/>
      <c r="L9" s="655" t="s">
        <v>1956</v>
      </c>
      <c r="M9" s="655"/>
      <c r="N9" s="655"/>
      <c r="O9" s="655"/>
      <c r="P9" s="655"/>
      <c r="Q9" s="655"/>
      <c r="R9" s="655"/>
      <c r="S9" s="655"/>
      <c r="T9" s="655"/>
      <c r="U9" s="655"/>
      <c r="V9" s="655"/>
      <c r="W9" s="655"/>
      <c r="X9" s="655"/>
      <c r="Y9" s="655"/>
      <c r="Z9" s="655"/>
      <c r="AA9" s="655"/>
      <c r="AB9" s="655"/>
      <c r="AC9" s="655"/>
      <c r="AD9" s="655"/>
      <c r="AE9" s="655"/>
      <c r="AF9" s="655"/>
      <c r="AG9" s="655"/>
      <c r="AH9" s="655"/>
      <c r="AI9" s="655"/>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656"/>
      <c r="BT9" s="656"/>
      <c r="BU9" s="656"/>
      <c r="BV9" s="656"/>
      <c r="BW9" s="656"/>
      <c r="BX9" s="656"/>
      <c r="BY9" s="656"/>
      <c r="BZ9" s="656"/>
      <c r="CA9" s="656"/>
      <c r="CB9" s="656"/>
      <c r="CC9" s="656"/>
      <c r="CD9" s="656"/>
      <c r="CE9" s="656"/>
      <c r="CF9" s="656"/>
      <c r="CG9" s="656"/>
      <c r="CH9" s="656"/>
      <c r="CI9" s="656"/>
      <c r="CJ9" s="656"/>
      <c r="CK9" s="656"/>
      <c r="CL9" s="656"/>
      <c r="CM9" s="656"/>
      <c r="CN9" s="656"/>
      <c r="CO9" s="656"/>
      <c r="CP9" s="657"/>
      <c r="CQ9" s="213"/>
      <c r="CR9" s="213"/>
      <c r="CS9" s="213"/>
      <c r="CT9" s="213"/>
      <c r="CU9" s="213"/>
      <c r="CV9" s="213"/>
      <c r="CW9" s="213"/>
      <c r="CX9" s="213"/>
      <c r="CY9" s="213"/>
      <c r="CZ9" s="213"/>
      <c r="DA9" s="213"/>
      <c r="DB9" s="213"/>
      <c r="DC9" s="213"/>
      <c r="DD9" s="213"/>
      <c r="DE9" s="213"/>
      <c r="DF9" s="213"/>
      <c r="DG9" s="213"/>
      <c r="DH9" s="213"/>
      <c r="DI9" s="213"/>
      <c r="DJ9" s="213"/>
      <c r="DK9" s="214"/>
      <c r="DL9" s="215"/>
      <c r="DM9" s="213"/>
      <c r="DN9" s="213"/>
      <c r="DO9" s="216"/>
      <c r="DP9" s="217"/>
    </row>
    <row r="10" spans="1:120" ht="18.75" customHeight="1">
      <c r="A10" s="209"/>
      <c r="B10" s="634" t="s">
        <v>285</v>
      </c>
      <c r="C10" s="635"/>
      <c r="D10" s="635"/>
      <c r="E10" s="636"/>
      <c r="F10" s="627">
        <f ca="1">TODAY()</f>
        <v>45363</v>
      </c>
      <c r="G10" s="627"/>
      <c r="H10" s="627"/>
      <c r="I10" s="627"/>
      <c r="J10" s="627"/>
      <c r="K10" s="628"/>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639"/>
      <c r="AI10" s="640"/>
      <c r="AJ10" s="661"/>
      <c r="AK10" s="661"/>
      <c r="AL10" s="661"/>
      <c r="AM10" s="661"/>
      <c r="AN10" s="661"/>
      <c r="AO10" s="661"/>
      <c r="AP10" s="661"/>
      <c r="AQ10" s="661"/>
      <c r="AR10" s="661"/>
      <c r="AS10" s="661"/>
      <c r="AT10" s="661"/>
      <c r="AU10" s="661"/>
      <c r="AV10" s="661"/>
      <c r="AW10" s="661"/>
      <c r="AX10" s="661"/>
      <c r="AY10" s="661"/>
      <c r="AZ10" s="661"/>
      <c r="BA10" s="661"/>
      <c r="BB10" s="661"/>
      <c r="BC10" s="661"/>
      <c r="BD10" s="661"/>
      <c r="BE10" s="661"/>
      <c r="BF10" s="661"/>
      <c r="BG10" s="661"/>
      <c r="BH10" s="661"/>
      <c r="BI10" s="661"/>
      <c r="BJ10" s="661"/>
      <c r="BK10" s="661"/>
      <c r="BL10" s="661"/>
      <c r="BM10" s="661"/>
      <c r="BN10" s="661"/>
      <c r="BO10" s="661"/>
      <c r="BP10" s="661"/>
      <c r="BQ10" s="661"/>
      <c r="BR10" s="661"/>
      <c r="BS10" s="645" t="s">
        <v>281</v>
      </c>
      <c r="BT10" s="647" t="s">
        <v>1948</v>
      </c>
      <c r="BU10" s="647"/>
      <c r="BV10" s="647"/>
      <c r="BW10" s="647"/>
      <c r="BX10" s="647"/>
      <c r="BY10" s="647"/>
      <c r="BZ10" s="647"/>
      <c r="CA10" s="647"/>
      <c r="CB10" s="647"/>
      <c r="CC10" s="647"/>
      <c r="CD10" s="647"/>
      <c r="CE10" s="647"/>
      <c r="CF10" s="647"/>
      <c r="CG10" s="647"/>
      <c r="CH10" s="647"/>
      <c r="CI10" s="647"/>
      <c r="CJ10" s="647"/>
      <c r="CK10" s="647"/>
      <c r="CL10" s="647"/>
      <c r="CM10" s="647"/>
      <c r="CN10" s="647"/>
      <c r="CO10" s="647"/>
      <c r="CP10" s="647"/>
      <c r="CQ10" s="218"/>
      <c r="CR10" s="218"/>
      <c r="CS10" s="218"/>
      <c r="CT10" s="218"/>
      <c r="CU10" s="218"/>
      <c r="CV10" s="218"/>
      <c r="CW10" s="218"/>
      <c r="CX10" s="218"/>
      <c r="CY10" s="218"/>
      <c r="CZ10" s="218"/>
      <c r="DA10" s="218"/>
      <c r="DB10" s="218"/>
      <c r="DC10" s="218"/>
      <c r="DD10" s="218"/>
      <c r="DE10" s="218"/>
      <c r="DF10" s="218"/>
      <c r="DG10" s="218"/>
      <c r="DH10" s="218"/>
      <c r="DI10" s="218"/>
      <c r="DJ10" s="218"/>
      <c r="DK10" s="219"/>
      <c r="DL10" s="209"/>
      <c r="DO10" s="220"/>
      <c r="DP10" s="217"/>
    </row>
    <row r="11" spans="1:120" ht="18.75" customHeight="1">
      <c r="A11" s="209"/>
      <c r="B11" s="634" t="s">
        <v>207</v>
      </c>
      <c r="C11" s="635"/>
      <c r="D11" s="635"/>
      <c r="E11" s="636"/>
      <c r="F11" s="682"/>
      <c r="G11" s="682"/>
      <c r="H11" s="682"/>
      <c r="I11" s="682"/>
      <c r="J11" s="682"/>
      <c r="K11" s="683"/>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2"/>
      <c r="AJ11" s="662"/>
      <c r="AK11" s="662"/>
      <c r="AL11" s="662"/>
      <c r="AM11" s="662"/>
      <c r="AN11" s="662"/>
      <c r="AO11" s="662"/>
      <c r="AP11" s="662"/>
      <c r="AQ11" s="662"/>
      <c r="AR11" s="662"/>
      <c r="AS11" s="662"/>
      <c r="AT11" s="662"/>
      <c r="AU11" s="662"/>
      <c r="AV11" s="662"/>
      <c r="AW11" s="662"/>
      <c r="AX11" s="662"/>
      <c r="AY11" s="662"/>
      <c r="AZ11" s="662"/>
      <c r="BA11" s="662"/>
      <c r="BB11" s="662"/>
      <c r="BC11" s="662"/>
      <c r="BD11" s="662"/>
      <c r="BE11" s="662"/>
      <c r="BF11" s="662"/>
      <c r="BG11" s="662"/>
      <c r="BH11" s="662"/>
      <c r="BI11" s="662"/>
      <c r="BJ11" s="662"/>
      <c r="BK11" s="662"/>
      <c r="BL11" s="662"/>
      <c r="BM11" s="662"/>
      <c r="BN11" s="662"/>
      <c r="BO11" s="662"/>
      <c r="BP11" s="662"/>
      <c r="BQ11" s="662"/>
      <c r="BR11" s="662"/>
      <c r="BS11" s="646"/>
      <c r="BT11" s="648"/>
      <c r="BU11" s="648"/>
      <c r="BV11" s="648"/>
      <c r="BW11" s="648"/>
      <c r="BX11" s="648"/>
      <c r="BY11" s="648"/>
      <c r="BZ11" s="648"/>
      <c r="CA11" s="648"/>
      <c r="CB11" s="648"/>
      <c r="CC11" s="648"/>
      <c r="CD11" s="648"/>
      <c r="CE11" s="648"/>
      <c r="CF11" s="648"/>
      <c r="CG11" s="648"/>
      <c r="CH11" s="648"/>
      <c r="CI11" s="648"/>
      <c r="CJ11" s="648"/>
      <c r="CK11" s="648"/>
      <c r="CL11" s="648"/>
      <c r="CM11" s="648"/>
      <c r="CN11" s="648"/>
      <c r="CO11" s="648"/>
      <c r="CP11" s="648"/>
      <c r="CQ11" s="218"/>
      <c r="CR11" s="218"/>
      <c r="CS11" s="218"/>
      <c r="CT11" s="218"/>
      <c r="CU11" s="218"/>
      <c r="CV11" s="221" t="s">
        <v>172</v>
      </c>
      <c r="CW11" s="228" t="str">
        <f>IF($F$11&lt;&gt;"",IFERROR(MID($F$11,LEN($F$11)-4,1),0),"")</f>
        <v/>
      </c>
      <c r="CX11" s="223" t="str">
        <f>IF($F$11&lt;&gt;"",IFERROR(MID($F$11,LEN($F$11)-3,1),0),"")</f>
        <v/>
      </c>
      <c r="CY11" s="223" t="str">
        <f>IF($F$11&lt;&gt;"",IFERROR(MID($F$11,LEN($F$11)-2,1),0),"")</f>
        <v/>
      </c>
      <c r="CZ11" s="223" t="str">
        <f>IF($F$11&lt;&gt;"",IFERROR(MID($F$11,LEN($F$11)-1,1),0),"")</f>
        <v/>
      </c>
      <c r="DA11" s="223" t="str">
        <f>IF($F$11&lt;&gt;"",IFERROR(MID($F$11,LEN($F$11)-0,1),0),"")</f>
        <v/>
      </c>
      <c r="DB11" s="224">
        <f>COUNTIF(所属所コード!A2:A1787,F11)</f>
        <v>0</v>
      </c>
      <c r="DC11" s="218"/>
      <c r="DD11" s="218"/>
      <c r="DE11" s="218"/>
      <c r="DF11" s="218"/>
      <c r="DG11" s="218"/>
      <c r="DH11" s="218"/>
      <c r="DI11" s="218"/>
      <c r="DJ11" s="218"/>
      <c r="DK11" s="219"/>
      <c r="DL11" s="209"/>
      <c r="DO11" s="220"/>
      <c r="DP11" s="217"/>
    </row>
    <row r="12" spans="1:120" ht="18.75" customHeight="1">
      <c r="A12" s="209"/>
      <c r="B12" s="634" t="s">
        <v>208</v>
      </c>
      <c r="C12" s="635"/>
      <c r="D12" s="635"/>
      <c r="E12" s="636"/>
      <c r="F12" s="684" t="str">
        <f>IFERROR(IF(AND(F11&lt;&gt;"",DB11=0),"該当なし 印刷後に手書きしてください",VLOOKUP(F11,所属所コード!A2:B1787,2,FALSE)),"")</f>
        <v/>
      </c>
      <c r="G12" s="685"/>
      <c r="H12" s="685"/>
      <c r="I12" s="685"/>
      <c r="J12" s="685"/>
      <c r="K12" s="686"/>
      <c r="L12" s="643"/>
      <c r="M12" s="643"/>
      <c r="N12" s="643"/>
      <c r="O12" s="643"/>
      <c r="P12" s="643"/>
      <c r="Q12" s="643"/>
      <c r="R12" s="643"/>
      <c r="S12" s="643"/>
      <c r="T12" s="643"/>
      <c r="U12" s="643"/>
      <c r="V12" s="643"/>
      <c r="W12" s="643"/>
      <c r="X12" s="643"/>
      <c r="Y12" s="643"/>
      <c r="Z12" s="643"/>
      <c r="AA12" s="643"/>
      <c r="AB12" s="643"/>
      <c r="AC12" s="643"/>
      <c r="AD12" s="643"/>
      <c r="AE12" s="643"/>
      <c r="AF12" s="643"/>
      <c r="AG12" s="643"/>
      <c r="AH12" s="643"/>
      <c r="AI12" s="644"/>
      <c r="AJ12" s="662"/>
      <c r="AK12" s="662"/>
      <c r="AL12" s="662"/>
      <c r="AM12" s="662"/>
      <c r="AN12" s="662"/>
      <c r="AO12" s="662"/>
      <c r="AP12" s="662"/>
      <c r="AQ12" s="662"/>
      <c r="AR12" s="662"/>
      <c r="AS12" s="662"/>
      <c r="AT12" s="662"/>
      <c r="AU12" s="662"/>
      <c r="AV12" s="662"/>
      <c r="AW12" s="662"/>
      <c r="AX12" s="662"/>
      <c r="AY12" s="662"/>
      <c r="AZ12" s="662"/>
      <c r="BA12" s="662"/>
      <c r="BB12" s="662"/>
      <c r="BC12" s="662"/>
      <c r="BD12" s="662"/>
      <c r="BE12" s="662"/>
      <c r="BF12" s="662"/>
      <c r="BG12" s="662"/>
      <c r="BH12" s="662"/>
      <c r="BI12" s="662"/>
      <c r="BJ12" s="662"/>
      <c r="BK12" s="662"/>
      <c r="BL12" s="662"/>
      <c r="BM12" s="662"/>
      <c r="BN12" s="662"/>
      <c r="BO12" s="662"/>
      <c r="BP12" s="662"/>
      <c r="BQ12" s="662"/>
      <c r="BR12" s="662"/>
      <c r="BS12" s="646"/>
      <c r="BT12" s="648"/>
      <c r="BU12" s="648"/>
      <c r="BV12" s="648"/>
      <c r="BW12" s="648"/>
      <c r="BX12" s="648"/>
      <c r="BY12" s="648"/>
      <c r="BZ12" s="648"/>
      <c r="CA12" s="648"/>
      <c r="CB12" s="648"/>
      <c r="CC12" s="648"/>
      <c r="CD12" s="648"/>
      <c r="CE12" s="648"/>
      <c r="CF12" s="648"/>
      <c r="CG12" s="648"/>
      <c r="CH12" s="648"/>
      <c r="CI12" s="648"/>
      <c r="CJ12" s="648"/>
      <c r="CK12" s="648"/>
      <c r="CL12" s="648"/>
      <c r="CM12" s="648"/>
      <c r="CN12" s="648"/>
      <c r="CO12" s="648"/>
      <c r="CP12" s="648"/>
      <c r="CR12" s="218"/>
      <c r="CS12" s="218"/>
      <c r="CT12" s="218"/>
      <c r="CU12" s="218"/>
      <c r="CV12" s="225" t="str">
        <f>IF(DB11=0,"",F12)</f>
        <v/>
      </c>
      <c r="CW12" s="226" t="str">
        <f>CV12</f>
        <v/>
      </c>
      <c r="CX12" s="218"/>
      <c r="CY12" s="218"/>
      <c r="CZ12" s="218"/>
      <c r="DA12" s="218"/>
      <c r="DB12" s="218"/>
      <c r="DC12" s="218"/>
      <c r="DD12" s="218"/>
      <c r="DE12" s="218"/>
      <c r="DF12" s="218"/>
      <c r="DG12" s="218"/>
      <c r="DH12" s="218"/>
      <c r="DI12" s="218"/>
      <c r="DJ12" s="218"/>
      <c r="DK12" s="219"/>
      <c r="DL12" s="209"/>
      <c r="DO12" s="220"/>
      <c r="DP12" s="217"/>
    </row>
    <row r="13" spans="1:120" ht="18.75" customHeight="1">
      <c r="A13" s="209"/>
      <c r="B13" s="634" t="s">
        <v>206</v>
      </c>
      <c r="C13" s="635"/>
      <c r="D13" s="635"/>
      <c r="E13" s="636"/>
      <c r="F13" s="680"/>
      <c r="G13" s="680"/>
      <c r="H13" s="680"/>
      <c r="I13" s="680"/>
      <c r="J13" s="680"/>
      <c r="K13" s="681"/>
      <c r="L13" s="637" t="s">
        <v>1962</v>
      </c>
      <c r="M13" s="637"/>
      <c r="N13" s="637"/>
      <c r="O13" s="637"/>
      <c r="P13" s="637"/>
      <c r="Q13" s="637"/>
      <c r="R13" s="637"/>
      <c r="S13" s="637"/>
      <c r="T13" s="637"/>
      <c r="U13" s="637"/>
      <c r="V13" s="637"/>
      <c r="W13" s="637"/>
      <c r="X13" s="637"/>
      <c r="Y13" s="637"/>
      <c r="Z13" s="637"/>
      <c r="AA13" s="637"/>
      <c r="AB13" s="637"/>
      <c r="AC13" s="637"/>
      <c r="AD13" s="637"/>
      <c r="AE13" s="637"/>
      <c r="AF13" s="637"/>
      <c r="AG13" s="637"/>
      <c r="AH13" s="637"/>
      <c r="AI13" s="638"/>
      <c r="AJ13" s="662"/>
      <c r="AK13" s="662"/>
      <c r="AL13" s="662"/>
      <c r="AM13" s="662"/>
      <c r="AN13" s="662"/>
      <c r="AO13" s="662"/>
      <c r="AP13" s="662"/>
      <c r="AQ13" s="662"/>
      <c r="AR13" s="662"/>
      <c r="AS13" s="662"/>
      <c r="AT13" s="662"/>
      <c r="AU13" s="662"/>
      <c r="AV13" s="662"/>
      <c r="AW13" s="662"/>
      <c r="AX13" s="662"/>
      <c r="AY13" s="662"/>
      <c r="AZ13" s="662"/>
      <c r="BA13" s="662"/>
      <c r="BB13" s="662"/>
      <c r="BC13" s="662"/>
      <c r="BD13" s="662"/>
      <c r="BE13" s="662"/>
      <c r="BF13" s="662"/>
      <c r="BG13" s="662"/>
      <c r="BH13" s="662"/>
      <c r="BI13" s="662"/>
      <c r="BJ13" s="662"/>
      <c r="BK13" s="662"/>
      <c r="BL13" s="662"/>
      <c r="BM13" s="662"/>
      <c r="BN13" s="662"/>
      <c r="BO13" s="662"/>
      <c r="BP13" s="662"/>
      <c r="BQ13" s="662"/>
      <c r="BR13" s="662"/>
      <c r="BS13" s="646"/>
      <c r="BT13" s="648"/>
      <c r="BU13" s="648"/>
      <c r="BV13" s="648"/>
      <c r="BW13" s="648"/>
      <c r="BX13" s="648"/>
      <c r="BY13" s="648"/>
      <c r="BZ13" s="648"/>
      <c r="CA13" s="648"/>
      <c r="CB13" s="648"/>
      <c r="CC13" s="648"/>
      <c r="CD13" s="648"/>
      <c r="CE13" s="648"/>
      <c r="CF13" s="648"/>
      <c r="CG13" s="648"/>
      <c r="CH13" s="648"/>
      <c r="CI13" s="648"/>
      <c r="CJ13" s="648"/>
      <c r="CK13" s="648"/>
      <c r="CL13" s="648"/>
      <c r="CM13" s="648"/>
      <c r="CN13" s="648"/>
      <c r="CO13" s="648"/>
      <c r="CP13" s="648"/>
      <c r="CQ13" s="218"/>
      <c r="CR13" s="218"/>
      <c r="CS13" s="218"/>
      <c r="CT13" s="218"/>
      <c r="CU13" s="218"/>
      <c r="CV13" s="221" t="s">
        <v>172</v>
      </c>
      <c r="CW13" s="227" t="str">
        <f>IF($F$13&lt;&gt;"",IFERROR(MID($F$13,LEN($F$13)-7,1),0),"")</f>
        <v/>
      </c>
      <c r="CX13" s="227" t="str">
        <f>IF($F$13&lt;&gt;"",IFERROR(MID($F$13,LEN($F$13)-6,1),0),"")</f>
        <v/>
      </c>
      <c r="CY13" s="228" t="str">
        <f>IF($F$13&lt;&gt;"",IFERROR(MID($F$13,LEN($F$13)-5,1),0),"")</f>
        <v/>
      </c>
      <c r="CZ13" s="228" t="str">
        <f>IF($F$13&lt;&gt;"",IFERROR(MID($F$13,LEN($F$13)-4,1),0),"")</f>
        <v/>
      </c>
      <c r="DA13" s="228" t="str">
        <f>IF($F$13&lt;&gt;"",IFERROR(MID($F$13,LEN($F$13)-3,1),0),"")</f>
        <v/>
      </c>
      <c r="DB13" s="228" t="str">
        <f>IF($F$13&lt;&gt;"",IFERROR(MID($F$13,LEN($F$13)-2,1),0),"")</f>
        <v/>
      </c>
      <c r="DC13" s="228" t="str">
        <f>IF($F$13&lt;&gt;"",IFERROR(MID($F$13,LEN($F$13)-1,1),0),"")</f>
        <v/>
      </c>
      <c r="DD13" s="228" t="str">
        <f>IF($F$13&lt;&gt;"",IFERROR(MID($F$13,LEN($F$13)-0,1),0),"")</f>
        <v/>
      </c>
      <c r="DE13" s="218"/>
      <c r="DF13" s="218"/>
      <c r="DG13" s="218"/>
      <c r="DH13" s="218"/>
      <c r="DI13" s="218"/>
      <c r="DJ13" s="218"/>
      <c r="DK13" s="219"/>
      <c r="DL13" s="209"/>
      <c r="DO13" s="220"/>
      <c r="DP13" s="217"/>
    </row>
    <row r="14" spans="1:120" ht="18.75" customHeight="1">
      <c r="A14" s="209"/>
      <c r="B14" s="677" t="s">
        <v>275</v>
      </c>
      <c r="C14" s="678"/>
      <c r="D14" s="678"/>
      <c r="E14" s="679"/>
      <c r="F14" s="629"/>
      <c r="G14" s="629"/>
      <c r="H14" s="629"/>
      <c r="I14" s="629"/>
      <c r="J14" s="629"/>
      <c r="K14" s="630"/>
      <c r="L14" s="666"/>
      <c r="M14" s="666"/>
      <c r="N14" s="667"/>
      <c r="O14" s="668"/>
      <c r="P14" s="667"/>
      <c r="Q14" s="229" t="s">
        <v>117</v>
      </c>
      <c r="R14" s="446"/>
      <c r="S14" s="229" t="s">
        <v>166</v>
      </c>
      <c r="T14" s="446"/>
      <c r="U14" s="230" t="s">
        <v>167</v>
      </c>
      <c r="V14" s="231">
        <f>IF(AND(L14&lt;&gt;"",O14&lt;&gt;"",R14&lt;&gt;"",T14&lt;&gt;""),1,0)</f>
        <v>0</v>
      </c>
      <c r="W14" s="232" t="str">
        <f>IF(V14=1,DATE((VLOOKUP(L14,コード一覧!$A$31:$C$33,3)*1+O14),R14,T14),"")</f>
        <v/>
      </c>
      <c r="X14" s="231" t="str">
        <f>IF(V14=1,(VLOOKUP(L14,コード一覧!$A$31:$B$33,2,FALSE)*1000000+O14*10000+R14*100+T14),"")</f>
        <v/>
      </c>
      <c r="Y14" s="233" t="str">
        <f>IF(V14=1,IF(OR(R14&lt;&gt;MONTH(W14),T14&lt;&gt;DAY(W14)),1,0),"")</f>
        <v/>
      </c>
      <c r="Z14" s="669" t="str">
        <f>AJ14&amp;AK14&amp;AL14&amp;AM14&amp;AN14</f>
        <v/>
      </c>
      <c r="AA14" s="670"/>
      <c r="AB14" s="670"/>
      <c r="AC14" s="670"/>
      <c r="AD14" s="670"/>
      <c r="AE14" s="670"/>
      <c r="AF14" s="670"/>
      <c r="AG14" s="670"/>
      <c r="AH14" s="670"/>
      <c r="AI14" s="671"/>
      <c r="AJ14" s="234" t="str">
        <f>IF(Y14=1,"日付を確認してください。","")</f>
        <v/>
      </c>
      <c r="AK14" s="231" t="str">
        <f>IF(V14=1,IF($F$10&lt;W14,"未来日を入力しています。",""),"")</f>
        <v/>
      </c>
      <c r="AL14" s="235"/>
      <c r="AM14" s="231"/>
      <c r="AN14" s="231"/>
      <c r="AO14" s="236" t="str">
        <f>X14</f>
        <v/>
      </c>
      <c r="AP14" s="223" t="str">
        <f>MID($AO14,1,1)</f>
        <v/>
      </c>
      <c r="AQ14" s="223" t="str">
        <f>MID($AO14,2,1)</f>
        <v/>
      </c>
      <c r="AR14" s="223" t="str">
        <f>MID($AO14,3,1)</f>
        <v/>
      </c>
      <c r="AS14" s="223" t="str">
        <f>MID($AO14,4,1)</f>
        <v/>
      </c>
      <c r="AT14" s="223" t="str">
        <f>MID($AO14,5,1)</f>
        <v/>
      </c>
      <c r="AU14" s="223" t="str">
        <f>MID($AO14,6,1)</f>
        <v/>
      </c>
      <c r="AV14" s="223" t="str">
        <f>MID($AO14,7,1)</f>
        <v/>
      </c>
      <c r="AW14" s="237"/>
      <c r="AX14" s="237"/>
      <c r="AY14" s="237"/>
      <c r="AZ14" s="238"/>
      <c r="BA14" s="238"/>
      <c r="BB14" s="239"/>
      <c r="BD14" s="240"/>
      <c r="BE14" s="240"/>
      <c r="BF14" s="240"/>
      <c r="BG14" s="240"/>
      <c r="BH14" s="241"/>
      <c r="BI14" s="240"/>
      <c r="BJ14" s="240"/>
      <c r="BK14" s="240"/>
      <c r="BL14" s="240"/>
      <c r="BM14" s="240"/>
      <c r="BN14" s="240"/>
      <c r="BO14" s="240"/>
      <c r="BP14" s="240"/>
      <c r="BQ14" s="240"/>
      <c r="BR14" s="240"/>
      <c r="BS14" s="646"/>
      <c r="BT14" s="648"/>
      <c r="BU14" s="648"/>
      <c r="BV14" s="648"/>
      <c r="BW14" s="648"/>
      <c r="BX14" s="648"/>
      <c r="BY14" s="648"/>
      <c r="BZ14" s="648"/>
      <c r="CA14" s="648"/>
      <c r="CB14" s="648"/>
      <c r="CC14" s="648"/>
      <c r="CD14" s="648"/>
      <c r="CE14" s="648"/>
      <c r="CF14" s="648"/>
      <c r="CG14" s="648"/>
      <c r="CH14" s="648"/>
      <c r="CI14" s="648"/>
      <c r="CJ14" s="648"/>
      <c r="CK14" s="648"/>
      <c r="CL14" s="648"/>
      <c r="CM14" s="648"/>
      <c r="CN14" s="648"/>
      <c r="CO14" s="648"/>
      <c r="CP14" s="648"/>
      <c r="DK14" s="219"/>
      <c r="DL14" s="209"/>
      <c r="DO14" s="220"/>
      <c r="DP14" s="217"/>
    </row>
    <row r="15" spans="1:120" ht="18.75" customHeight="1" thickBot="1">
      <c r="A15" s="209"/>
      <c r="B15" s="689" t="s">
        <v>2168</v>
      </c>
      <c r="C15" s="690"/>
      <c r="D15" s="690"/>
      <c r="E15" s="691"/>
      <c r="F15" s="687"/>
      <c r="G15" s="688"/>
      <c r="H15" s="688"/>
      <c r="I15" s="688"/>
      <c r="J15" s="688"/>
      <c r="K15" s="688"/>
      <c r="L15" s="688"/>
      <c r="M15" s="688"/>
      <c r="N15" s="688"/>
      <c r="O15" s="688"/>
      <c r="P15" s="688"/>
      <c r="Q15" s="688"/>
      <c r="R15" s="688"/>
      <c r="S15" s="688"/>
      <c r="T15" s="688"/>
      <c r="U15" s="688"/>
      <c r="V15" s="688"/>
      <c r="W15" s="688"/>
      <c r="X15" s="688"/>
      <c r="Y15" s="688"/>
      <c r="Z15" s="688"/>
      <c r="AA15" s="688"/>
      <c r="AB15" s="688"/>
      <c r="AC15" s="688"/>
      <c r="AD15" s="688"/>
      <c r="AE15" s="688"/>
      <c r="AF15" s="688"/>
      <c r="AG15" s="688"/>
      <c r="AH15" s="688"/>
      <c r="AI15" s="688"/>
      <c r="AL15" s="573"/>
      <c r="AP15" s="574"/>
      <c r="AQ15" s="574"/>
      <c r="AR15" s="574"/>
      <c r="AS15" s="574"/>
      <c r="AT15" s="574"/>
      <c r="AU15" s="574"/>
      <c r="AV15" s="574"/>
      <c r="AW15" s="376"/>
      <c r="AX15" s="376"/>
      <c r="AY15" s="376"/>
      <c r="BD15" s="575"/>
      <c r="BE15" s="575"/>
      <c r="BF15" s="575"/>
      <c r="BG15" s="575"/>
      <c r="BH15" s="575"/>
      <c r="BI15" s="575"/>
      <c r="BJ15" s="575"/>
      <c r="BK15" s="575"/>
      <c r="BL15" s="575"/>
      <c r="BM15" s="575"/>
      <c r="BN15" s="575"/>
      <c r="BO15" s="575"/>
      <c r="BP15" s="575"/>
      <c r="BQ15" s="575"/>
      <c r="BR15" s="575"/>
      <c r="BS15" s="576"/>
      <c r="BT15" s="572"/>
      <c r="BU15" s="572"/>
      <c r="BV15" s="572"/>
      <c r="BW15" s="572"/>
      <c r="BX15" s="572"/>
      <c r="BY15" s="572"/>
      <c r="BZ15" s="572"/>
      <c r="CA15" s="572"/>
      <c r="CB15" s="572"/>
      <c r="CC15" s="572"/>
      <c r="CD15" s="572"/>
      <c r="CE15" s="572"/>
      <c r="CF15" s="572"/>
      <c r="CG15" s="572"/>
      <c r="CH15" s="572"/>
      <c r="CI15" s="572"/>
      <c r="CJ15" s="572"/>
      <c r="CK15" s="572"/>
      <c r="CL15" s="572"/>
      <c r="CM15" s="572"/>
      <c r="CN15" s="572"/>
      <c r="CO15" s="572"/>
      <c r="CP15" s="572"/>
      <c r="DK15" s="209"/>
      <c r="DL15" s="209"/>
      <c r="DO15" s="220"/>
      <c r="DP15" s="217"/>
    </row>
    <row r="16" spans="1:120" ht="18.75" customHeight="1">
      <c r="A16" s="209"/>
      <c r="B16" s="652" t="s">
        <v>423</v>
      </c>
      <c r="C16" s="653"/>
      <c r="D16" s="653"/>
      <c r="E16" s="653"/>
      <c r="F16" s="653"/>
      <c r="G16" s="653"/>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c r="AG16" s="653"/>
      <c r="AH16" s="653"/>
      <c r="AI16" s="653"/>
      <c r="AJ16" s="653"/>
      <c r="AK16" s="653"/>
      <c r="AL16" s="653"/>
      <c r="AM16" s="653"/>
      <c r="AN16" s="653"/>
      <c r="AO16" s="653"/>
      <c r="AP16" s="653"/>
      <c r="AQ16" s="653"/>
      <c r="AR16" s="653"/>
      <c r="AS16" s="653"/>
      <c r="AT16" s="653"/>
      <c r="AU16" s="653"/>
      <c r="AV16" s="653"/>
      <c r="AW16" s="653"/>
      <c r="AX16" s="653"/>
      <c r="AY16" s="653"/>
      <c r="AZ16" s="653"/>
      <c r="BA16" s="653"/>
      <c r="BB16" s="653"/>
      <c r="BC16" s="653"/>
      <c r="BD16" s="653"/>
      <c r="BE16" s="653"/>
      <c r="BF16" s="653"/>
      <c r="BG16" s="653"/>
      <c r="BH16" s="653"/>
      <c r="BI16" s="654"/>
      <c r="BJ16" s="654"/>
      <c r="BK16" s="654"/>
      <c r="BL16" s="654"/>
      <c r="BM16" s="654"/>
      <c r="BN16" s="654"/>
      <c r="BO16" s="654"/>
      <c r="BP16" s="654"/>
      <c r="BQ16" s="654"/>
      <c r="BR16" s="654"/>
      <c r="BS16" s="654"/>
      <c r="BT16" s="654"/>
      <c r="BU16" s="654"/>
      <c r="BV16" s="654"/>
      <c r="BW16" s="654"/>
      <c r="BX16" s="654"/>
      <c r="BY16" s="654"/>
      <c r="BZ16" s="654"/>
      <c r="CA16" s="654"/>
      <c r="CB16" s="654"/>
      <c r="CC16" s="654"/>
      <c r="CD16" s="654"/>
      <c r="CE16" s="654"/>
      <c r="CF16" s="654"/>
      <c r="CG16" s="654"/>
      <c r="CH16" s="654"/>
      <c r="CI16" s="654"/>
      <c r="CJ16" s="654"/>
      <c r="CK16" s="654"/>
      <c r="CL16" s="654"/>
      <c r="CM16" s="654"/>
      <c r="CN16" s="654"/>
      <c r="CO16" s="654"/>
      <c r="CP16" s="654"/>
      <c r="CQ16" s="213"/>
      <c r="CR16" s="213"/>
      <c r="CS16" s="213"/>
      <c r="CT16" s="213"/>
      <c r="CU16" s="213"/>
      <c r="CV16" s="213"/>
      <c r="CW16" s="213"/>
      <c r="CX16" s="213"/>
      <c r="CY16" s="213"/>
      <c r="CZ16" s="213"/>
      <c r="DA16" s="213"/>
      <c r="DB16" s="213"/>
      <c r="DC16" s="213"/>
      <c r="DD16" s="213"/>
      <c r="DE16" s="213"/>
      <c r="DF16" s="213"/>
      <c r="DG16" s="213"/>
      <c r="DH16" s="213"/>
      <c r="DI16" s="213"/>
      <c r="DJ16" s="213"/>
      <c r="DK16" s="215"/>
      <c r="DL16" s="215"/>
      <c r="DM16" s="213"/>
      <c r="DN16" s="213"/>
      <c r="DO16" s="216"/>
      <c r="DP16" s="217"/>
    </row>
    <row r="17" spans="1:120" ht="18.75" customHeight="1">
      <c r="A17" s="209"/>
      <c r="B17" s="663"/>
      <c r="C17" s="664"/>
      <c r="D17" s="664"/>
      <c r="E17" s="664"/>
      <c r="F17" s="664"/>
      <c r="G17" s="664"/>
      <c r="H17" s="664"/>
      <c r="I17" s="664"/>
      <c r="J17" s="664"/>
      <c r="K17" s="665"/>
      <c r="L17" s="659" t="s">
        <v>287</v>
      </c>
      <c r="M17" s="659"/>
      <c r="N17" s="659"/>
      <c r="O17" s="659"/>
      <c r="P17" s="659"/>
      <c r="Q17" s="659"/>
      <c r="R17" s="659"/>
      <c r="S17" s="659"/>
      <c r="T17" s="659"/>
      <c r="U17" s="659"/>
      <c r="V17" s="676" t="s">
        <v>205</v>
      </c>
      <c r="W17" s="676"/>
      <c r="X17" s="676"/>
      <c r="Y17" s="676"/>
      <c r="Z17" s="658" t="s">
        <v>284</v>
      </c>
      <c r="AA17" s="659"/>
      <c r="AB17" s="659"/>
      <c r="AC17" s="659"/>
      <c r="AD17" s="659"/>
      <c r="AE17" s="659"/>
      <c r="AF17" s="659"/>
      <c r="AG17" s="659"/>
      <c r="AH17" s="659"/>
      <c r="AI17" s="660"/>
      <c r="AJ17" s="242" t="s">
        <v>204</v>
      </c>
      <c r="AK17" s="242" t="s">
        <v>203</v>
      </c>
      <c r="AL17" s="242" t="s">
        <v>202</v>
      </c>
      <c r="AM17" s="242" t="s">
        <v>201</v>
      </c>
      <c r="AN17" s="242" t="s">
        <v>200</v>
      </c>
      <c r="AO17" s="243" t="s">
        <v>199</v>
      </c>
      <c r="AP17" s="674" t="s">
        <v>198</v>
      </c>
      <c r="AQ17" s="675"/>
      <c r="AR17" s="675"/>
      <c r="AS17" s="675"/>
      <c r="AT17" s="675"/>
      <c r="AU17" s="675"/>
      <c r="AV17" s="675"/>
      <c r="AW17" s="675"/>
      <c r="AX17" s="675"/>
      <c r="AY17" s="675"/>
      <c r="AZ17" s="675"/>
      <c r="BA17" s="244"/>
      <c r="BB17" s="244"/>
      <c r="BC17" s="244"/>
      <c r="BD17" s="244"/>
      <c r="BE17" s="244"/>
      <c r="BF17" s="244"/>
      <c r="BG17" s="244"/>
      <c r="BH17" s="245"/>
      <c r="BI17" s="649" t="s">
        <v>286</v>
      </c>
      <c r="BJ17" s="635"/>
      <c r="BK17" s="635"/>
      <c r="BL17" s="635"/>
      <c r="BM17" s="635"/>
      <c r="BN17" s="635"/>
      <c r="BO17" s="635"/>
      <c r="BP17" s="635"/>
      <c r="BQ17" s="635"/>
      <c r="BR17" s="635"/>
      <c r="BS17" s="635"/>
      <c r="BT17" s="635"/>
      <c r="BU17" s="635"/>
      <c r="BV17" s="635"/>
      <c r="BW17" s="635"/>
      <c r="BX17" s="635"/>
      <c r="BY17" s="635"/>
      <c r="BZ17" s="635"/>
      <c r="CA17" s="635"/>
      <c r="CB17" s="635"/>
      <c r="CC17" s="650" t="s">
        <v>205</v>
      </c>
      <c r="CD17" s="650"/>
      <c r="CE17" s="650"/>
      <c r="CF17" s="650"/>
      <c r="CG17" s="651" t="s">
        <v>284</v>
      </c>
      <c r="CH17" s="635"/>
      <c r="CI17" s="635"/>
      <c r="CJ17" s="635"/>
      <c r="CK17" s="635"/>
      <c r="CL17" s="635"/>
      <c r="CM17" s="635"/>
      <c r="CN17" s="635"/>
      <c r="CO17" s="635"/>
      <c r="CP17" s="636"/>
      <c r="CQ17" s="246" t="s">
        <v>204</v>
      </c>
      <c r="CR17" s="246" t="s">
        <v>203</v>
      </c>
      <c r="CS17" s="246" t="s">
        <v>202</v>
      </c>
      <c r="CT17" s="246" t="s">
        <v>201</v>
      </c>
      <c r="CU17" s="246" t="s">
        <v>200</v>
      </c>
      <c r="CV17" s="247" t="s">
        <v>199</v>
      </c>
      <c r="CW17" s="709" t="s">
        <v>198</v>
      </c>
      <c r="CX17" s="709"/>
      <c r="CY17" s="709"/>
      <c r="CZ17" s="709"/>
      <c r="DA17" s="709"/>
      <c r="DB17" s="709"/>
      <c r="DC17" s="709"/>
      <c r="DD17" s="709"/>
      <c r="DE17" s="709"/>
      <c r="DF17" s="709"/>
      <c r="DG17" s="709"/>
      <c r="DH17" s="248"/>
      <c r="DI17" s="248"/>
      <c r="DJ17" s="248"/>
      <c r="DK17" s="249"/>
      <c r="DL17" s="250"/>
      <c r="DM17" s="248"/>
      <c r="DN17" s="248"/>
      <c r="DO17" s="251"/>
      <c r="DP17" s="217"/>
    </row>
    <row r="18" spans="1:120" ht="12" customHeight="1">
      <c r="A18" s="209"/>
      <c r="B18" s="706" t="s">
        <v>1945</v>
      </c>
      <c r="C18" s="665"/>
      <c r="D18" s="707"/>
      <c r="E18" s="707"/>
      <c r="F18" s="707"/>
      <c r="G18" s="707"/>
      <c r="H18" s="707"/>
      <c r="I18" s="707"/>
      <c r="J18" s="707"/>
      <c r="K18" s="707"/>
      <c r="L18" s="672" t="s">
        <v>196</v>
      </c>
      <c r="M18" s="672"/>
      <c r="N18" s="672"/>
      <c r="O18" s="672"/>
      <c r="P18" s="672"/>
      <c r="Q18" s="672" t="s">
        <v>195</v>
      </c>
      <c r="R18" s="672"/>
      <c r="S18" s="672"/>
      <c r="T18" s="672"/>
      <c r="U18" s="672"/>
      <c r="V18" s="252"/>
      <c r="W18" s="252"/>
      <c r="X18" s="252"/>
      <c r="Y18" s="252"/>
      <c r="Z18" s="614" t="str">
        <f>AJ18&amp;AK18&amp;AL18</f>
        <v/>
      </c>
      <c r="AA18" s="615"/>
      <c r="AB18" s="615"/>
      <c r="AC18" s="615"/>
      <c r="AD18" s="615"/>
      <c r="AE18" s="615"/>
      <c r="AF18" s="615"/>
      <c r="AG18" s="615"/>
      <c r="AH18" s="615"/>
      <c r="AI18" s="616"/>
      <c r="AJ18" s="253"/>
      <c r="AK18" s="253"/>
      <c r="AL18" s="253"/>
      <c r="AM18" s="253"/>
      <c r="AN18" s="253"/>
      <c r="AO18" s="254" t="s">
        <v>172</v>
      </c>
      <c r="AP18" s="255"/>
      <c r="AQ18" s="256"/>
      <c r="AR18" s="256"/>
      <c r="AS18" s="256"/>
      <c r="AT18" s="256"/>
      <c r="AU18" s="256"/>
      <c r="AV18" s="256"/>
      <c r="AW18" s="256"/>
      <c r="AX18" s="256"/>
      <c r="AY18" s="256"/>
      <c r="AZ18" s="257"/>
      <c r="BA18" s="258"/>
      <c r="BB18" s="258"/>
      <c r="BC18" s="258"/>
      <c r="BD18" s="258"/>
      <c r="BE18" s="258"/>
      <c r="BF18" s="258"/>
      <c r="BG18" s="258"/>
      <c r="BH18" s="259"/>
      <c r="BI18" s="808" t="s">
        <v>197</v>
      </c>
      <c r="BJ18" s="809"/>
      <c r="BK18" s="809"/>
      <c r="BL18" s="809"/>
      <c r="BM18" s="809"/>
      <c r="BN18" s="809"/>
      <c r="BO18" s="809"/>
      <c r="BP18" s="809"/>
      <c r="BQ18" s="809"/>
      <c r="BR18" s="810"/>
      <c r="BS18" s="811" t="s">
        <v>196</v>
      </c>
      <c r="BT18" s="672"/>
      <c r="BU18" s="672"/>
      <c r="BV18" s="672"/>
      <c r="BW18" s="672"/>
      <c r="BX18" s="672" t="s">
        <v>195</v>
      </c>
      <c r="BY18" s="672"/>
      <c r="BZ18" s="672"/>
      <c r="CA18" s="672"/>
      <c r="CB18" s="672"/>
      <c r="CC18" s="252"/>
      <c r="CD18" s="252"/>
      <c r="CE18" s="252"/>
      <c r="CF18" s="252"/>
      <c r="CG18" s="614" t="str">
        <f>CQ18&amp;CR18&amp;CS18</f>
        <v/>
      </c>
      <c r="CH18" s="615"/>
      <c r="CI18" s="615"/>
      <c r="CJ18" s="615"/>
      <c r="CK18" s="615"/>
      <c r="CL18" s="615"/>
      <c r="CM18" s="615"/>
      <c r="CN18" s="615"/>
      <c r="CO18" s="615"/>
      <c r="CP18" s="673"/>
      <c r="CQ18" s="260"/>
      <c r="CR18" s="260"/>
      <c r="CS18" s="260"/>
      <c r="CT18" s="260"/>
      <c r="CU18" s="260"/>
      <c r="CV18" s="221" t="s">
        <v>172</v>
      </c>
      <c r="CW18" s="231"/>
      <c r="CX18" s="231"/>
      <c r="CY18" s="260"/>
      <c r="CZ18" s="260"/>
      <c r="DA18" s="260"/>
      <c r="DB18" s="260"/>
      <c r="DC18" s="260"/>
      <c r="DD18" s="260"/>
      <c r="DE18" s="260"/>
      <c r="DF18" s="260"/>
      <c r="DG18" s="261"/>
      <c r="DK18" s="219"/>
      <c r="DL18" s="209"/>
      <c r="DO18" s="220"/>
      <c r="DP18" s="217"/>
    </row>
    <row r="19" spans="1:120" ht="18.75" customHeight="1">
      <c r="A19" s="209"/>
      <c r="B19" s="706"/>
      <c r="C19" s="665"/>
      <c r="D19" s="707"/>
      <c r="E19" s="707"/>
      <c r="F19" s="707"/>
      <c r="G19" s="707"/>
      <c r="H19" s="707"/>
      <c r="I19" s="707"/>
      <c r="J19" s="707"/>
      <c r="K19" s="707"/>
      <c r="L19" s="692"/>
      <c r="M19" s="692"/>
      <c r="N19" s="692"/>
      <c r="O19" s="692"/>
      <c r="P19" s="692"/>
      <c r="Q19" s="792"/>
      <c r="R19" s="793"/>
      <c r="S19" s="793"/>
      <c r="T19" s="793"/>
      <c r="U19" s="794"/>
      <c r="V19" s="262"/>
      <c r="W19" s="262"/>
      <c r="X19" s="262"/>
      <c r="Y19" s="262"/>
      <c r="Z19" s="747" t="str">
        <f t="shared" ref="Z19:Z25" si="0">AJ19&amp;AK19&amp;AL19&amp;AM19&amp;AN19</f>
        <v/>
      </c>
      <c r="AA19" s="747"/>
      <c r="AB19" s="747"/>
      <c r="AC19" s="747"/>
      <c r="AD19" s="747"/>
      <c r="AE19" s="747"/>
      <c r="AF19" s="747"/>
      <c r="AG19" s="747"/>
      <c r="AH19" s="747"/>
      <c r="AI19" s="748"/>
      <c r="AJ19" s="253" t="str">
        <f>IF(COUNTIF(L19,"* *")+COUNTIF(Q19,"*　*")&gt;0,"姓・名にスペースは使用不可です。ミドルネーム等は姓・名に統合してください","")</f>
        <v/>
      </c>
      <c r="AK19" s="253" t="str">
        <f>IF(AND(F14&lt;&gt;"",L19&lt;&gt;"",L19&lt;&gt;F14),"組合員と姓が異なります。","")</f>
        <v/>
      </c>
      <c r="AL19" s="253"/>
      <c r="AM19" s="253"/>
      <c r="AN19" s="253"/>
      <c r="AO19" s="254" t="s">
        <v>172</v>
      </c>
      <c r="AP19" s="263" t="str">
        <f>IF(L19="","",L19)</f>
        <v/>
      </c>
      <c r="AQ19" s="222" t="str">
        <f>IF(Q19="","",Q19)</f>
        <v/>
      </c>
      <c r="AR19" s="255"/>
      <c r="AS19" s="256"/>
      <c r="AT19" s="256"/>
      <c r="AU19" s="256"/>
      <c r="AV19" s="256"/>
      <c r="AW19" s="256"/>
      <c r="AX19" s="256"/>
      <c r="AY19" s="256"/>
      <c r="AZ19" s="257"/>
      <c r="BA19" s="258"/>
      <c r="BB19" s="258"/>
      <c r="BC19" s="258"/>
      <c r="BD19" s="258"/>
      <c r="BE19" s="258"/>
      <c r="BF19" s="258"/>
      <c r="BG19" s="258"/>
      <c r="BH19" s="259"/>
      <c r="BI19" s="808"/>
      <c r="BJ19" s="809"/>
      <c r="BK19" s="809"/>
      <c r="BL19" s="809"/>
      <c r="BM19" s="809"/>
      <c r="BN19" s="809"/>
      <c r="BO19" s="809"/>
      <c r="BP19" s="809"/>
      <c r="BQ19" s="809"/>
      <c r="BR19" s="810"/>
      <c r="BS19" s="812"/>
      <c r="BT19" s="812"/>
      <c r="BU19" s="812"/>
      <c r="BV19" s="812"/>
      <c r="BW19" s="813"/>
      <c r="BX19" s="814"/>
      <c r="BY19" s="814"/>
      <c r="BZ19" s="814"/>
      <c r="CA19" s="814"/>
      <c r="CB19" s="814"/>
      <c r="CC19" s="262"/>
      <c r="CD19" s="262"/>
      <c r="CE19" s="262"/>
      <c r="CF19" s="262"/>
      <c r="CG19" s="747" t="str">
        <f t="shared" ref="CG19:CG44" si="1">CQ19&amp;CR19&amp;CS19&amp;CT19&amp;CU19</f>
        <v/>
      </c>
      <c r="CH19" s="747"/>
      <c r="CI19" s="747"/>
      <c r="CJ19" s="747"/>
      <c r="CK19" s="747"/>
      <c r="CL19" s="747"/>
      <c r="CM19" s="747"/>
      <c r="CN19" s="747"/>
      <c r="CO19" s="747"/>
      <c r="CP19" s="747"/>
      <c r="CQ19" s="260" t="str">
        <f>IF(COUNTIF(BS19,"* *")+COUNTIF(BX19,"*　*")&gt;0,"姓・名にスペースは使用不可です。ミドルネーム等は姓・名に統合してください","")</f>
        <v/>
      </c>
      <c r="CR19" s="260" t="str">
        <f>IF(AND(F14&lt;&gt;"",BS19&lt;&gt;"",BS19&lt;&gt;F14),"組合員と姓が異なります。","")</f>
        <v/>
      </c>
      <c r="CS19" s="260"/>
      <c r="CT19" s="260"/>
      <c r="CU19" s="260"/>
      <c r="CV19" s="264" t="s">
        <v>172</v>
      </c>
      <c r="CW19" s="265" t="str">
        <f>IF(BS19="","",BS19)</f>
        <v/>
      </c>
      <c r="CX19" s="222" t="str">
        <f>IF(BX19="","",BX19)</f>
        <v/>
      </c>
      <c r="CY19" s="266"/>
      <c r="CZ19" s="260"/>
      <c r="DA19" s="260"/>
      <c r="DB19" s="260"/>
      <c r="DC19" s="260"/>
      <c r="DD19" s="260"/>
      <c r="DE19" s="260"/>
      <c r="DF19" s="260"/>
      <c r="DG19" s="261"/>
      <c r="DK19" s="219"/>
      <c r="DL19" s="209"/>
      <c r="DO19" s="220"/>
      <c r="DP19" s="217"/>
    </row>
    <row r="20" spans="1:120" ht="12" hidden="1" customHeight="1">
      <c r="A20" s="209"/>
      <c r="B20" s="697" t="s">
        <v>194</v>
      </c>
      <c r="C20" s="698"/>
      <c r="D20" s="699"/>
      <c r="E20" s="699"/>
      <c r="F20" s="699"/>
      <c r="G20" s="699"/>
      <c r="H20" s="699"/>
      <c r="I20" s="699"/>
      <c r="J20" s="699"/>
      <c r="K20" s="699"/>
      <c r="L20" s="710" t="s">
        <v>193</v>
      </c>
      <c r="M20" s="710"/>
      <c r="N20" s="710"/>
      <c r="O20" s="710"/>
      <c r="P20" s="710"/>
      <c r="Q20" s="710" t="s">
        <v>192</v>
      </c>
      <c r="R20" s="710"/>
      <c r="S20" s="710"/>
      <c r="T20" s="710"/>
      <c r="U20" s="710"/>
      <c r="V20" s="267"/>
      <c r="W20" s="267"/>
      <c r="X20" s="267"/>
      <c r="Y20" s="267"/>
      <c r="Z20" s="749" t="str">
        <f t="shared" si="0"/>
        <v/>
      </c>
      <c r="AA20" s="749"/>
      <c r="AB20" s="749"/>
      <c r="AC20" s="749"/>
      <c r="AD20" s="749"/>
      <c r="AE20" s="749"/>
      <c r="AF20" s="749"/>
      <c r="AG20" s="749"/>
      <c r="AH20" s="749"/>
      <c r="AI20" s="750"/>
      <c r="AJ20" s="268"/>
      <c r="AK20" s="268"/>
      <c r="AL20" s="268"/>
      <c r="AM20" s="268"/>
      <c r="AN20" s="268"/>
      <c r="AO20" s="269" t="s">
        <v>172</v>
      </c>
      <c r="AP20" s="270"/>
      <c r="AQ20" s="271"/>
      <c r="AR20" s="272"/>
      <c r="AS20" s="272"/>
      <c r="AT20" s="272"/>
      <c r="AU20" s="272"/>
      <c r="AV20" s="272"/>
      <c r="AW20" s="272"/>
      <c r="AX20" s="272"/>
      <c r="AY20" s="272"/>
      <c r="AZ20" s="273"/>
      <c r="BA20" s="274"/>
      <c r="BB20" s="274"/>
      <c r="BC20" s="274"/>
      <c r="BD20" s="274"/>
      <c r="BE20" s="274"/>
      <c r="BF20" s="274"/>
      <c r="BG20" s="274"/>
      <c r="BH20" s="275"/>
      <c r="BI20" s="800" t="s">
        <v>194</v>
      </c>
      <c r="BJ20" s="801"/>
      <c r="BK20" s="801"/>
      <c r="BL20" s="801"/>
      <c r="BM20" s="801"/>
      <c r="BN20" s="801"/>
      <c r="BO20" s="801"/>
      <c r="BP20" s="801"/>
      <c r="BQ20" s="801"/>
      <c r="BR20" s="802"/>
      <c r="BS20" s="806" t="s">
        <v>193</v>
      </c>
      <c r="BT20" s="710"/>
      <c r="BU20" s="710"/>
      <c r="BV20" s="710"/>
      <c r="BW20" s="710"/>
      <c r="BX20" s="710" t="s">
        <v>192</v>
      </c>
      <c r="BY20" s="710"/>
      <c r="BZ20" s="710"/>
      <c r="CA20" s="710"/>
      <c r="CB20" s="710"/>
      <c r="CC20" s="276"/>
      <c r="CD20" s="276"/>
      <c r="CE20" s="276"/>
      <c r="CF20" s="276"/>
      <c r="CG20" s="749" t="str">
        <f t="shared" si="1"/>
        <v/>
      </c>
      <c r="CH20" s="749"/>
      <c r="CI20" s="749"/>
      <c r="CJ20" s="749"/>
      <c r="CK20" s="749"/>
      <c r="CL20" s="749"/>
      <c r="CM20" s="749"/>
      <c r="CN20" s="749"/>
      <c r="CO20" s="749"/>
      <c r="CP20" s="749"/>
      <c r="CQ20" s="260"/>
      <c r="CR20" s="260"/>
      <c r="CS20" s="260"/>
      <c r="CT20" s="260"/>
      <c r="CU20" s="260"/>
      <c r="CV20" s="221" t="s">
        <v>172</v>
      </c>
      <c r="CW20" s="238"/>
      <c r="CX20" s="277"/>
      <c r="CY20" s="231"/>
      <c r="CZ20" s="231"/>
      <c r="DA20" s="231"/>
      <c r="DB20" s="231"/>
      <c r="DC20" s="231"/>
      <c r="DD20" s="231"/>
      <c r="DE20" s="231"/>
      <c r="DF20" s="231"/>
      <c r="DG20" s="236"/>
      <c r="DK20" s="219"/>
      <c r="DL20" s="209"/>
      <c r="DO20" s="220"/>
      <c r="DP20" s="217"/>
    </row>
    <row r="21" spans="1:120" ht="18.75" hidden="1" customHeight="1">
      <c r="A21" s="209"/>
      <c r="B21" s="697"/>
      <c r="C21" s="698"/>
      <c r="D21" s="699"/>
      <c r="E21" s="699"/>
      <c r="F21" s="699"/>
      <c r="G21" s="699"/>
      <c r="H21" s="699"/>
      <c r="I21" s="699"/>
      <c r="J21" s="699"/>
      <c r="K21" s="699"/>
      <c r="L21" s="278"/>
      <c r="M21" s="795"/>
      <c r="N21" s="796"/>
      <c r="O21" s="796"/>
      <c r="P21" s="797"/>
      <c r="Q21" s="278"/>
      <c r="R21" s="795"/>
      <c r="S21" s="796"/>
      <c r="T21" s="796"/>
      <c r="U21" s="797"/>
      <c r="V21" s="279"/>
      <c r="W21" s="279"/>
      <c r="X21" s="279"/>
      <c r="Y21" s="279"/>
      <c r="Z21" s="807" t="str">
        <f t="shared" si="0"/>
        <v/>
      </c>
      <c r="AA21" s="807"/>
      <c r="AB21" s="807"/>
      <c r="AC21" s="807"/>
      <c r="AD21" s="807"/>
      <c r="AE21" s="807"/>
      <c r="AF21" s="807"/>
      <c r="AG21" s="807"/>
      <c r="AH21" s="807"/>
      <c r="AI21" s="835"/>
      <c r="AJ21" s="268" t="str">
        <f>IF(COUNTIF(M21,"* *")+COUNTIF(R21,"* *")&gt;0,"姓・名にスペースは使用不可です。ミドルネーム等は姓または名に統合してください","")</f>
        <v/>
      </c>
      <c r="AK21" s="268" t="str">
        <f>IF(COUNTIF(M21,"*""*")+COUNTIF(R21,"*""*")&gt;0,"濁点に「""」を使用しないでください","")</f>
        <v/>
      </c>
      <c r="AL21" s="268" t="str">
        <f>IF(BD21&lt;&gt;"","カナ氏名は14文字までしか登録できません","")</f>
        <v/>
      </c>
      <c r="AM21" s="268"/>
      <c r="AN21" s="268"/>
      <c r="AO21" s="269" t="str">
        <f>M21&amp;" "&amp;R21</f>
        <v xml:space="preserve"> </v>
      </c>
      <c r="AP21" s="280" t="str">
        <f>MID($AO$21,1,1)</f>
        <v xml:space="preserve"> </v>
      </c>
      <c r="AQ21" s="281" t="str">
        <f>MID($AO$21,2,1)</f>
        <v/>
      </c>
      <c r="AR21" s="281" t="str">
        <f>MID($AO$21,3,1)</f>
        <v/>
      </c>
      <c r="AS21" s="281" t="str">
        <f>MID($AO$21,4,1)</f>
        <v/>
      </c>
      <c r="AT21" s="281" t="str">
        <f>MID($AO$21,5,1)</f>
        <v/>
      </c>
      <c r="AU21" s="281" t="str">
        <f>MID($AO$21,6,1)</f>
        <v/>
      </c>
      <c r="AV21" s="281" t="str">
        <f>MID($AO$21,7,1)</f>
        <v/>
      </c>
      <c r="AW21" s="281" t="str">
        <f>MID($AO$21,8,1)</f>
        <v/>
      </c>
      <c r="AX21" s="281" t="str">
        <f>MID($AO$21,9,1)</f>
        <v/>
      </c>
      <c r="AY21" s="281" t="str">
        <f>MID($AO$21,10,1)</f>
        <v/>
      </c>
      <c r="AZ21" s="281" t="str">
        <f>MID($AO$21,11,1)</f>
        <v/>
      </c>
      <c r="BA21" s="281" t="str">
        <f>MID($AO$21,12,1)</f>
        <v/>
      </c>
      <c r="BB21" s="281" t="str">
        <f>MID($AO$21,13,1)</f>
        <v/>
      </c>
      <c r="BC21" s="281" t="str">
        <f>MID($AO$21,14,1)</f>
        <v/>
      </c>
      <c r="BD21" s="281" t="str">
        <f>MID($AO$21,15,1)</f>
        <v/>
      </c>
      <c r="BE21" s="282"/>
      <c r="BF21" s="282"/>
      <c r="BG21" s="282"/>
      <c r="BH21" s="283"/>
      <c r="BI21" s="803"/>
      <c r="BJ21" s="804"/>
      <c r="BK21" s="804"/>
      <c r="BL21" s="804"/>
      <c r="BM21" s="804"/>
      <c r="BN21" s="804"/>
      <c r="BO21" s="804"/>
      <c r="BP21" s="804"/>
      <c r="BQ21" s="804"/>
      <c r="BR21" s="805"/>
      <c r="BS21" s="284"/>
      <c r="BT21" s="795"/>
      <c r="BU21" s="796"/>
      <c r="BV21" s="796"/>
      <c r="BW21" s="797"/>
      <c r="BX21" s="278"/>
      <c r="BY21" s="795"/>
      <c r="BZ21" s="796"/>
      <c r="CA21" s="796"/>
      <c r="CB21" s="797"/>
      <c r="CC21" s="285"/>
      <c r="CD21" s="285"/>
      <c r="CE21" s="285"/>
      <c r="CF21" s="285"/>
      <c r="CG21" s="807" t="str">
        <f t="shared" si="1"/>
        <v/>
      </c>
      <c r="CH21" s="807"/>
      <c r="CI21" s="807"/>
      <c r="CJ21" s="807"/>
      <c r="CK21" s="807"/>
      <c r="CL21" s="807"/>
      <c r="CM21" s="807"/>
      <c r="CN21" s="807"/>
      <c r="CO21" s="807"/>
      <c r="CP21" s="807"/>
      <c r="CQ21" s="260" t="str">
        <f>IF(COUNTIF(BT21,"* *")+COUNTIF(BY21,"* *")&gt;0,"姓・名にスペースは使用不可です。ミドルネーム等は姓または名に統合してください","")</f>
        <v/>
      </c>
      <c r="CR21" s="260" t="str">
        <f>IF(COUNTIF(BT21,"*""*")+COUNTIF(BY21,"*""*")&gt;0,"濁点に「""」を使用しないでください","")</f>
        <v/>
      </c>
      <c r="CS21" s="260"/>
      <c r="CT21" s="260"/>
      <c r="CU21" s="260"/>
      <c r="CV21" s="264" t="str">
        <f>BT21&amp;" "&amp;BY21</f>
        <v xml:space="preserve"> </v>
      </c>
      <c r="CW21" s="265" t="str">
        <f>MID($CV$21,1,1)</f>
        <v xml:space="preserve"> </v>
      </c>
      <c r="CX21" s="265" t="str">
        <f>MID($CV$21,2,1)</f>
        <v/>
      </c>
      <c r="CY21" s="265" t="str">
        <f>MID($CV$21,3,1)</f>
        <v/>
      </c>
      <c r="CZ21" s="265" t="str">
        <f>MID($CV$21,4,1)</f>
        <v/>
      </c>
      <c r="DA21" s="265" t="str">
        <f>MID($CV$21,5,1)</f>
        <v/>
      </c>
      <c r="DB21" s="265" t="str">
        <f>MID($CV$21,6,1)</f>
        <v/>
      </c>
      <c r="DC21" s="265" t="str">
        <f>MID($CV$21,7,1)</f>
        <v/>
      </c>
      <c r="DD21" s="265" t="str">
        <f>MID($CV$21,8,1)</f>
        <v/>
      </c>
      <c r="DE21" s="265" t="str">
        <f>MID($CV$21,9,1)</f>
        <v/>
      </c>
      <c r="DF21" s="265" t="str">
        <f>MID($CV$21,10,1)</f>
        <v/>
      </c>
      <c r="DG21" s="265" t="str">
        <f>MID($CV$21,11,1)</f>
        <v/>
      </c>
      <c r="DH21" s="265" t="str">
        <f>MID($CV$21,12,1)</f>
        <v/>
      </c>
      <c r="DI21" s="265" t="str">
        <f>MID($CV$21,13,1)</f>
        <v/>
      </c>
      <c r="DJ21" s="286" t="str">
        <f>MID($CV$21,14,1)</f>
        <v/>
      </c>
      <c r="DK21" s="219"/>
      <c r="DL21" s="209"/>
      <c r="DO21" s="220"/>
      <c r="DP21" s="217"/>
    </row>
    <row r="22" spans="1:120" ht="18.75" customHeight="1">
      <c r="A22" s="209"/>
      <c r="B22" s="706" t="s">
        <v>191</v>
      </c>
      <c r="C22" s="665"/>
      <c r="D22" s="707"/>
      <c r="E22" s="707"/>
      <c r="F22" s="707"/>
      <c r="G22" s="707"/>
      <c r="H22" s="707"/>
      <c r="I22" s="707"/>
      <c r="J22" s="707"/>
      <c r="K22" s="707"/>
      <c r="L22" s="711"/>
      <c r="M22" s="712"/>
      <c r="N22" s="713"/>
      <c r="O22" s="711"/>
      <c r="P22" s="712"/>
      <c r="Q22" s="287" t="s">
        <v>117</v>
      </c>
      <c r="R22" s="455"/>
      <c r="S22" s="287" t="s">
        <v>166</v>
      </c>
      <c r="T22" s="455"/>
      <c r="U22" s="287" t="s">
        <v>167</v>
      </c>
      <c r="V22" s="256">
        <f>IF(AND(L22&lt;&gt;"",O22&lt;&gt;"",R22&lt;&gt;"",T22&lt;&gt;""),1,0)</f>
        <v>0</v>
      </c>
      <c r="W22" s="288" t="str">
        <f>IF(V22=1,DATE((VLOOKUP(L22,コード一覧!$A$31:$C$33,3)*1+O22),R22,T22),"")</f>
        <v/>
      </c>
      <c r="X22" s="256" t="str">
        <f>IF(V22=1,(VLOOKUP(L22,コード一覧!$A$31:$B$33,2,FALSE)*1000000+O22*10000+R22*100+T22),"")</f>
        <v/>
      </c>
      <c r="Y22" s="289" t="str">
        <f>IF(V22=1,IF(OR(R22&lt;&gt;MONTH(W22),T22&lt;&gt;DAY(W22)),1,0),"")</f>
        <v/>
      </c>
      <c r="Z22" s="693" t="str">
        <f t="shared" si="0"/>
        <v/>
      </c>
      <c r="AA22" s="693"/>
      <c r="AB22" s="693"/>
      <c r="AC22" s="693"/>
      <c r="AD22" s="693"/>
      <c r="AE22" s="693"/>
      <c r="AF22" s="693"/>
      <c r="AG22" s="693"/>
      <c r="AH22" s="693"/>
      <c r="AI22" s="694"/>
      <c r="AJ22" s="253" t="str">
        <f>IF(Y22=1,"日付を確認してください。","")</f>
        <v/>
      </c>
      <c r="AK22" s="253" t="str">
        <f>IF(V22=1,IF($F$10&lt;W22,"未来日を入力しています。",""),"")</f>
        <v/>
      </c>
      <c r="AL22" s="253"/>
      <c r="AM22" s="253"/>
      <c r="AN22" s="253"/>
      <c r="AO22" s="253" t="str">
        <f>X22</f>
        <v/>
      </c>
      <c r="AP22" s="290" t="str">
        <f>MID($AO22,1,1)</f>
        <v/>
      </c>
      <c r="AQ22" s="222" t="str">
        <f>MID($AO22,2,1)</f>
        <v/>
      </c>
      <c r="AR22" s="222" t="str">
        <f>MID($AO22,3,1)</f>
        <v/>
      </c>
      <c r="AS22" s="222" t="str">
        <f>MID($AO22,4,1)</f>
        <v/>
      </c>
      <c r="AT22" s="222" t="str">
        <f>MID($AO22,5,1)</f>
        <v/>
      </c>
      <c r="AU22" s="222" t="str">
        <f>MID($AO22,6,1)</f>
        <v/>
      </c>
      <c r="AV22" s="222" t="str">
        <f>MID($AO22,7,1)</f>
        <v/>
      </c>
      <c r="AW22" s="291"/>
      <c r="AX22" s="292"/>
      <c r="AY22" s="292"/>
      <c r="AZ22" s="257"/>
      <c r="BA22" s="258"/>
      <c r="BB22" s="258"/>
      <c r="BC22" s="258"/>
      <c r="BD22" s="258"/>
      <c r="BE22" s="258"/>
      <c r="BF22" s="258"/>
      <c r="BG22" s="258"/>
      <c r="BH22" s="259"/>
      <c r="BI22" s="808" t="s">
        <v>191</v>
      </c>
      <c r="BJ22" s="809"/>
      <c r="BK22" s="809"/>
      <c r="BL22" s="809"/>
      <c r="BM22" s="809"/>
      <c r="BN22" s="809"/>
      <c r="BO22" s="809"/>
      <c r="BP22" s="809"/>
      <c r="BQ22" s="809"/>
      <c r="BR22" s="810"/>
      <c r="BS22" s="711"/>
      <c r="BT22" s="712"/>
      <c r="BU22" s="713"/>
      <c r="BV22" s="711"/>
      <c r="BW22" s="712"/>
      <c r="BX22" s="287" t="s">
        <v>117</v>
      </c>
      <c r="BY22" s="455"/>
      <c r="BZ22" s="287" t="s">
        <v>166</v>
      </c>
      <c r="CA22" s="455"/>
      <c r="CB22" s="287" t="s">
        <v>167</v>
      </c>
      <c r="CC22" s="256">
        <f>IF(AND(BS22&lt;&gt;"",BV22&lt;&gt;"",BY22&lt;&gt;"",CA22&lt;&gt;""),1,0)</f>
        <v>0</v>
      </c>
      <c r="CD22" s="288" t="str">
        <f>IF(CC22=1,DATE((VLOOKUP(BS22,コード一覧!$A$31:$C$33,3)*1+BV22),BY22,CA22),"")</f>
        <v/>
      </c>
      <c r="CE22" s="256" t="str">
        <f>IF(CC22=1,(VLOOKUP(BS22,コード一覧!$A$31:$B$33,2,FALSE)*1000000+BV22*10000+BY22*100+CA22),"")</f>
        <v/>
      </c>
      <c r="CF22" s="289" t="str">
        <f>IF(CC22=1,IF(OR(BY22&lt;&gt;MONTH(CD22),CA22&lt;&gt;DAY(CD22)),1,0),"")</f>
        <v/>
      </c>
      <c r="CG22" s="693" t="str">
        <f t="shared" si="1"/>
        <v/>
      </c>
      <c r="CH22" s="693"/>
      <c r="CI22" s="693"/>
      <c r="CJ22" s="693"/>
      <c r="CK22" s="693"/>
      <c r="CL22" s="693"/>
      <c r="CM22" s="693"/>
      <c r="CN22" s="693"/>
      <c r="CO22" s="693"/>
      <c r="CP22" s="693"/>
      <c r="CQ22" s="260" t="str">
        <f>IF(CF22=1,"日付を確認してください。","")</f>
        <v/>
      </c>
      <c r="CR22" s="260" t="str">
        <f>IF(CC22=1,IF($F$10&lt;CD22,"未来日を入力しています。",""),"")</f>
        <v/>
      </c>
      <c r="CS22" s="260"/>
      <c r="CT22" s="260"/>
      <c r="CU22" s="260"/>
      <c r="CV22" s="261" t="str">
        <f>CE22</f>
        <v/>
      </c>
      <c r="CW22" s="222" t="str">
        <f>MID($CV22,1,1)</f>
        <v/>
      </c>
      <c r="CX22" s="222" t="str">
        <f>MID($CV22,2,1)</f>
        <v/>
      </c>
      <c r="CY22" s="222" t="str">
        <f>MID($CV22,3,1)</f>
        <v/>
      </c>
      <c r="CZ22" s="222" t="str">
        <f>MID($CV22,4,1)</f>
        <v/>
      </c>
      <c r="DA22" s="222" t="str">
        <f>MID($CV22,5,1)</f>
        <v/>
      </c>
      <c r="DB22" s="222" t="str">
        <f>MID($CV22,6,1)</f>
        <v/>
      </c>
      <c r="DC22" s="222" t="str">
        <f>MID($CV22,7,1)</f>
        <v/>
      </c>
      <c r="DD22" s="293"/>
      <c r="DE22" s="294"/>
      <c r="DF22" s="294"/>
      <c r="DG22" s="295"/>
      <c r="DK22" s="219"/>
      <c r="DL22" s="209"/>
      <c r="DO22" s="220"/>
      <c r="DP22" s="217"/>
    </row>
    <row r="23" spans="1:120" ht="18.75" customHeight="1">
      <c r="A23" s="209"/>
      <c r="B23" s="706" t="s">
        <v>279</v>
      </c>
      <c r="C23" s="665"/>
      <c r="D23" s="707"/>
      <c r="E23" s="707"/>
      <c r="F23" s="707"/>
      <c r="G23" s="707"/>
      <c r="H23" s="707"/>
      <c r="I23" s="707"/>
      <c r="J23" s="707"/>
      <c r="K23" s="707"/>
      <c r="L23" s="816" t="str">
        <f>IF(V22=1,IFERROR(DATEDIF($W22,F10,"y"),"生年月日を確認してください。"),"")</f>
        <v/>
      </c>
      <c r="M23" s="816"/>
      <c r="N23" s="816"/>
      <c r="O23" s="816"/>
      <c r="P23" s="816"/>
      <c r="Q23" s="816"/>
      <c r="R23" s="816"/>
      <c r="S23" s="816"/>
      <c r="T23" s="816"/>
      <c r="U23" s="816"/>
      <c r="V23" s="296"/>
      <c r="W23" s="296"/>
      <c r="X23" s="296"/>
      <c r="Y23" s="296"/>
      <c r="Z23" s="693" t="str">
        <f t="shared" si="0"/>
        <v/>
      </c>
      <c r="AA23" s="693"/>
      <c r="AB23" s="693"/>
      <c r="AC23" s="693"/>
      <c r="AD23" s="693"/>
      <c r="AE23" s="693"/>
      <c r="AF23" s="693"/>
      <c r="AG23" s="693"/>
      <c r="AH23" s="693"/>
      <c r="AI23" s="694"/>
      <c r="AJ23" s="253" t="str">
        <f>IFERROR(IF(AND(L23&gt;75,L23*1=L23),"後期高齢者（認定対象外）に該当",""),"")</f>
        <v/>
      </c>
      <c r="AK23" s="253"/>
      <c r="AL23" s="253"/>
      <c r="AM23" s="253"/>
      <c r="AN23" s="253"/>
      <c r="AO23" s="253"/>
      <c r="AP23" s="255"/>
      <c r="AQ23" s="256"/>
      <c r="AR23" s="256"/>
      <c r="AS23" s="256"/>
      <c r="AT23" s="256"/>
      <c r="AU23" s="256"/>
      <c r="AV23" s="256"/>
      <c r="AW23" s="256"/>
      <c r="AX23" s="256"/>
      <c r="AY23" s="256"/>
      <c r="AZ23" s="257"/>
      <c r="BA23" s="258"/>
      <c r="BB23" s="258"/>
      <c r="BC23" s="258"/>
      <c r="BD23" s="258"/>
      <c r="BE23" s="258"/>
      <c r="BF23" s="258"/>
      <c r="BG23" s="258"/>
      <c r="BH23" s="259"/>
      <c r="BI23" s="808" t="s">
        <v>279</v>
      </c>
      <c r="BJ23" s="809"/>
      <c r="BK23" s="809"/>
      <c r="BL23" s="809"/>
      <c r="BM23" s="809"/>
      <c r="BN23" s="809"/>
      <c r="BO23" s="809"/>
      <c r="BP23" s="809"/>
      <c r="BQ23" s="809"/>
      <c r="BR23" s="810"/>
      <c r="BS23" s="815" t="str">
        <f>IF(CC22=1,IFERROR(DATEDIF($CD22,F10,"y"),"生年月日を確認してください。"),"")</f>
        <v/>
      </c>
      <c r="BT23" s="816"/>
      <c r="BU23" s="816"/>
      <c r="BV23" s="816"/>
      <c r="BW23" s="816"/>
      <c r="BX23" s="816"/>
      <c r="BY23" s="816"/>
      <c r="BZ23" s="816"/>
      <c r="CA23" s="816"/>
      <c r="CB23" s="816"/>
      <c r="CC23" s="296"/>
      <c r="CD23" s="296"/>
      <c r="CE23" s="296"/>
      <c r="CF23" s="296"/>
      <c r="CG23" s="693" t="str">
        <f t="shared" si="1"/>
        <v/>
      </c>
      <c r="CH23" s="693"/>
      <c r="CI23" s="693"/>
      <c r="CJ23" s="693"/>
      <c r="CK23" s="693"/>
      <c r="CL23" s="693"/>
      <c r="CM23" s="693"/>
      <c r="CN23" s="693"/>
      <c r="CO23" s="693"/>
      <c r="CP23" s="693"/>
      <c r="CQ23" s="266" t="str">
        <f>IFERROR(IF(AND(BS23&gt;75,BS23*1=BS23),"後期高齢者（認定対象外）に該当",""),"")</f>
        <v/>
      </c>
      <c r="CR23" s="260"/>
      <c r="CS23" s="260"/>
      <c r="CT23" s="260"/>
      <c r="CU23" s="260"/>
      <c r="CV23" s="260"/>
      <c r="CW23" s="238"/>
      <c r="CX23" s="297"/>
      <c r="CY23" s="297"/>
      <c r="CZ23" s="297"/>
      <c r="DA23" s="297"/>
      <c r="DB23" s="297"/>
      <c r="DC23" s="297"/>
      <c r="DD23" s="260"/>
      <c r="DE23" s="260"/>
      <c r="DF23" s="260"/>
      <c r="DG23" s="261"/>
      <c r="DK23" s="219"/>
      <c r="DL23" s="209"/>
      <c r="DO23" s="220"/>
      <c r="DP23" s="217"/>
    </row>
    <row r="24" spans="1:120" ht="18.75" customHeight="1" thickBot="1">
      <c r="A24" s="209"/>
      <c r="B24" s="706" t="s">
        <v>190</v>
      </c>
      <c r="C24" s="665"/>
      <c r="D24" s="707"/>
      <c r="E24" s="707"/>
      <c r="F24" s="707"/>
      <c r="G24" s="707"/>
      <c r="H24" s="707"/>
      <c r="I24" s="707"/>
      <c r="J24" s="707"/>
      <c r="K24" s="707"/>
      <c r="L24" s="682"/>
      <c r="M24" s="682"/>
      <c r="N24" s="682"/>
      <c r="O24" s="682"/>
      <c r="P24" s="682"/>
      <c r="Q24" s="820"/>
      <c r="R24" s="820"/>
      <c r="S24" s="820"/>
      <c r="T24" s="820"/>
      <c r="U24" s="820"/>
      <c r="V24" s="296">
        <f>IF(L24="男","男１",IF(L24="女","女２",0))</f>
        <v>0</v>
      </c>
      <c r="W24" s="296"/>
      <c r="X24" s="296"/>
      <c r="Y24" s="296"/>
      <c r="Z24" s="693" t="str">
        <f t="shared" si="0"/>
        <v/>
      </c>
      <c r="AA24" s="693"/>
      <c r="AB24" s="693"/>
      <c r="AC24" s="693"/>
      <c r="AD24" s="693"/>
      <c r="AE24" s="693"/>
      <c r="AF24" s="693"/>
      <c r="AG24" s="693"/>
      <c r="AH24" s="693"/>
      <c r="AI24" s="694"/>
      <c r="AJ24" s="253"/>
      <c r="AK24" s="253"/>
      <c r="AL24" s="253"/>
      <c r="AM24" s="253"/>
      <c r="AN24" s="253"/>
      <c r="AO24" s="253" t="str">
        <f>IF(V24=0," 男１ 女２ ",V24)</f>
        <v xml:space="preserve"> 男１ 女２ </v>
      </c>
      <c r="AP24" s="263" t="str">
        <f>AO24</f>
        <v xml:space="preserve"> 男１ 女２ </v>
      </c>
      <c r="AQ24" s="255"/>
      <c r="AR24" s="256"/>
      <c r="AS24" s="256"/>
      <c r="AT24" s="256"/>
      <c r="AU24" s="256"/>
      <c r="AV24" s="256"/>
      <c r="AW24" s="256"/>
      <c r="AX24" s="256"/>
      <c r="AY24" s="256"/>
      <c r="AZ24" s="257"/>
      <c r="BA24" s="258"/>
      <c r="BB24" s="258"/>
      <c r="BC24" s="258"/>
      <c r="BD24" s="258"/>
      <c r="BE24" s="258"/>
      <c r="BF24" s="258"/>
      <c r="BG24" s="258"/>
      <c r="BH24" s="259"/>
      <c r="BI24" s="808" t="s">
        <v>190</v>
      </c>
      <c r="BJ24" s="809"/>
      <c r="BK24" s="809"/>
      <c r="BL24" s="809"/>
      <c r="BM24" s="809"/>
      <c r="BN24" s="809"/>
      <c r="BO24" s="809"/>
      <c r="BP24" s="809"/>
      <c r="BQ24" s="809"/>
      <c r="BR24" s="810"/>
      <c r="BS24" s="855"/>
      <c r="BT24" s="682"/>
      <c r="BU24" s="682"/>
      <c r="BV24" s="682"/>
      <c r="BW24" s="682"/>
      <c r="BX24" s="820"/>
      <c r="BY24" s="820"/>
      <c r="BZ24" s="820"/>
      <c r="CA24" s="820"/>
      <c r="CB24" s="820"/>
      <c r="CC24" s="296">
        <f>IF(BS24="男","男１",IF(BS24="女","女２",0))</f>
        <v>0</v>
      </c>
      <c r="CD24" s="296"/>
      <c r="CE24" s="296"/>
      <c r="CF24" s="296"/>
      <c r="CG24" s="693" t="str">
        <f t="shared" si="1"/>
        <v/>
      </c>
      <c r="CH24" s="693"/>
      <c r="CI24" s="693"/>
      <c r="CJ24" s="693"/>
      <c r="CK24" s="693"/>
      <c r="CL24" s="693"/>
      <c r="CM24" s="693"/>
      <c r="CN24" s="693"/>
      <c r="CO24" s="693"/>
      <c r="CP24" s="693"/>
      <c r="CQ24" s="260"/>
      <c r="CR24" s="260"/>
      <c r="CS24" s="260"/>
      <c r="CT24" s="260"/>
      <c r="CU24" s="260"/>
      <c r="CV24" s="261" t="str">
        <f>IF(CC24=0," 男１ 女２ ",CC24)</f>
        <v xml:space="preserve"> 男１ 女２ </v>
      </c>
      <c r="CW24" s="265" t="str">
        <f>CV24</f>
        <v xml:space="preserve"> 男１ 女２ </v>
      </c>
      <c r="CX24" s="266"/>
      <c r="CY24" s="260"/>
      <c r="CZ24" s="260"/>
      <c r="DA24" s="260"/>
      <c r="DB24" s="260"/>
      <c r="DC24" s="231"/>
      <c r="DD24" s="231"/>
      <c r="DE24" s="231"/>
      <c r="DF24" s="231"/>
      <c r="DG24" s="236"/>
      <c r="DK24" s="219"/>
      <c r="DL24" s="209"/>
      <c r="DO24" s="220"/>
      <c r="DP24" s="217"/>
    </row>
    <row r="25" spans="1:120" ht="18.75" customHeight="1">
      <c r="A25" s="209"/>
      <c r="B25" s="706" t="s">
        <v>189</v>
      </c>
      <c r="C25" s="665"/>
      <c r="D25" s="707"/>
      <c r="E25" s="707"/>
      <c r="F25" s="707"/>
      <c r="G25" s="707"/>
      <c r="H25" s="707"/>
      <c r="I25" s="707"/>
      <c r="J25" s="707"/>
      <c r="K25" s="707"/>
      <c r="L25" s="682"/>
      <c r="M25" s="682"/>
      <c r="N25" s="682"/>
      <c r="O25" s="682"/>
      <c r="P25" s="708"/>
      <c r="Q25" s="829"/>
      <c r="R25" s="830"/>
      <c r="S25" s="830"/>
      <c r="T25" s="830"/>
      <c r="U25" s="831"/>
      <c r="V25" s="298">
        <f>IF(L25="その他",IF(Q25="","未記入",Q25),L25)</f>
        <v>0</v>
      </c>
      <c r="W25" s="296">
        <f>IFERROR(IF(L25="",50,VLOOKUP(L25,コード一覧!D5:E17,2,FALSE)),60)</f>
        <v>50</v>
      </c>
      <c r="X25" s="296" t="str">
        <f>IF(W25*1&gt;49,"エラー","")</f>
        <v>エラー</v>
      </c>
      <c r="Y25" s="296"/>
      <c r="Z25" s="693" t="str">
        <f t="shared" si="0"/>
        <v/>
      </c>
      <c r="AA25" s="693"/>
      <c r="AB25" s="693"/>
      <c r="AC25" s="693"/>
      <c r="AD25" s="693"/>
      <c r="AE25" s="693"/>
      <c r="AF25" s="693"/>
      <c r="AG25" s="693"/>
      <c r="AH25" s="693"/>
      <c r="AI25" s="694"/>
      <c r="AJ25" s="253" t="str">
        <f>IF(W25=60,"続柄を再度選択してください。","")</f>
        <v/>
      </c>
      <c r="AK25" s="253" t="str">
        <f>IF(AND(L25="その他",Q25=""),"正確な続柄を追記してください。","")</f>
        <v/>
      </c>
      <c r="AL25" s="253" t="str">
        <f>IF(AND(L25&lt;&gt;"その他",Q25&lt;&gt;""),"「その他」の場合のみ右の欄に入力してください。","")</f>
        <v/>
      </c>
      <c r="AM25" s="253"/>
      <c r="AN25" s="253"/>
      <c r="AO25" s="253" t="str">
        <f>IF(X25="エラー","",IF(Q25&lt;&gt;"",Q25,V25))</f>
        <v/>
      </c>
      <c r="AP25" s="263" t="str">
        <f>AO25</f>
        <v/>
      </c>
      <c r="AQ25" s="255"/>
      <c r="AR25" s="256"/>
      <c r="AS25" s="256"/>
      <c r="AT25" s="256"/>
      <c r="AU25" s="257"/>
      <c r="AV25" s="826" t="str">
        <f>IF(X25="エラー","",W25)</f>
        <v/>
      </c>
      <c r="AW25" s="827"/>
      <c r="AX25" s="828"/>
      <c r="AY25" s="222" t="str">
        <f>LEFT(AV25,1)</f>
        <v/>
      </c>
      <c r="AZ25" s="222" t="str">
        <f>RIGHT(AV25,1)</f>
        <v/>
      </c>
      <c r="BA25" s="258"/>
      <c r="BB25" s="258"/>
      <c r="BC25" s="258"/>
      <c r="BD25" s="258"/>
      <c r="BE25" s="258"/>
      <c r="BF25" s="258"/>
      <c r="BG25" s="258"/>
      <c r="BH25" s="259"/>
      <c r="BI25" s="808" t="s">
        <v>189</v>
      </c>
      <c r="BJ25" s="809"/>
      <c r="BK25" s="809"/>
      <c r="BL25" s="809"/>
      <c r="BM25" s="809"/>
      <c r="BN25" s="809"/>
      <c r="BO25" s="809"/>
      <c r="BP25" s="809"/>
      <c r="BQ25" s="809"/>
      <c r="BR25" s="810"/>
      <c r="BS25" s="854"/>
      <c r="BT25" s="854"/>
      <c r="BU25" s="854"/>
      <c r="BV25" s="854"/>
      <c r="BW25" s="855"/>
      <c r="BX25" s="829"/>
      <c r="BY25" s="830"/>
      <c r="BZ25" s="830"/>
      <c r="CA25" s="830"/>
      <c r="CB25" s="831"/>
      <c r="CC25" s="298">
        <f>IF(BS25="その他",IF(BX25="","未記入",BX25),BS25)</f>
        <v>0</v>
      </c>
      <c r="CD25" s="296">
        <f>IFERROR(IF(BS25="",50,VLOOKUP(BS25,コード一覧!J5:K17,2,FALSE)),60)</f>
        <v>50</v>
      </c>
      <c r="CE25" s="296" t="str">
        <f>IF(CD25*1&gt;49,"エラー","")</f>
        <v>エラー</v>
      </c>
      <c r="CF25" s="296"/>
      <c r="CG25" s="856" t="str">
        <f t="shared" si="1"/>
        <v/>
      </c>
      <c r="CH25" s="857"/>
      <c r="CI25" s="857"/>
      <c r="CJ25" s="857"/>
      <c r="CK25" s="857"/>
      <c r="CL25" s="857"/>
      <c r="CM25" s="857"/>
      <c r="CN25" s="857"/>
      <c r="CO25" s="857"/>
      <c r="CP25" s="858"/>
      <c r="CQ25" s="260" t="str">
        <f>IF(CD25=60,"続柄を再度選択してください。","")</f>
        <v/>
      </c>
      <c r="CR25" s="260" t="str">
        <f>IF(AND(BS25="その他",BX25=""),"正確な続柄を追記してください。","")</f>
        <v/>
      </c>
      <c r="CS25" s="260" t="str">
        <f>IF(AND(BS25&lt;&gt;"その他",BX25&lt;&gt;""),"「その他」の場合のみ右の欄に入力してください。","")</f>
        <v/>
      </c>
      <c r="CT25" s="260"/>
      <c r="CU25" s="260"/>
      <c r="CV25" s="261" t="str">
        <f>IF(CE25="エラー","",IF(BX25&lt;&gt;"",BX25,CC25))</f>
        <v/>
      </c>
      <c r="CW25" s="265" t="str">
        <f>CV25</f>
        <v/>
      </c>
      <c r="CX25" s="234"/>
      <c r="CY25" s="231"/>
      <c r="CZ25" s="231"/>
      <c r="DA25" s="231"/>
      <c r="DB25" s="236"/>
      <c r="DC25" s="845" t="str">
        <f>IF(CE25="エラー","",CD25)</f>
        <v/>
      </c>
      <c r="DD25" s="846"/>
      <c r="DE25" s="847"/>
      <c r="DF25" s="222" t="str">
        <f>LEFT(DC25,1)</f>
        <v/>
      </c>
      <c r="DG25" s="222" t="str">
        <f>RIGHT(DC25,1)</f>
        <v/>
      </c>
      <c r="DK25" s="219"/>
      <c r="DL25" s="209"/>
      <c r="DO25" s="220"/>
      <c r="DP25" s="217"/>
    </row>
    <row r="26" spans="1:120" s="312" customFormat="1" ht="18.75" hidden="1" customHeight="1">
      <c r="A26" s="299"/>
      <c r="B26" s="697" t="s">
        <v>288</v>
      </c>
      <c r="C26" s="698"/>
      <c r="D26" s="699"/>
      <c r="E26" s="699"/>
      <c r="F26" s="699"/>
      <c r="G26" s="699"/>
      <c r="H26" s="699"/>
      <c r="I26" s="699"/>
      <c r="J26" s="699"/>
      <c r="K26" s="700"/>
      <c r="L26" s="832"/>
      <c r="M26" s="833"/>
      <c r="N26" s="833"/>
      <c r="O26" s="833"/>
      <c r="P26" s="834"/>
      <c r="Q26" s="702"/>
      <c r="R26" s="703"/>
      <c r="S26" s="703"/>
      <c r="T26" s="703"/>
      <c r="U26" s="704"/>
      <c r="V26" s="300">
        <f>L26</f>
        <v>0</v>
      </c>
      <c r="W26" s="301">
        <f>IFERROR(L26*1,"数字エラー")</f>
        <v>0</v>
      </c>
      <c r="X26" s="301" t="b">
        <v>0</v>
      </c>
      <c r="Y26" s="302">
        <f>IF(AND(W25="06",X26=FALSE),1,0)</f>
        <v>0</v>
      </c>
      <c r="Z26" s="798" t="str">
        <f>AJ26&amp;AK26&amp;AL26&amp;AM26&amp;AN26</f>
        <v/>
      </c>
      <c r="AA26" s="798"/>
      <c r="AB26" s="798"/>
      <c r="AC26" s="798"/>
      <c r="AD26" s="798"/>
      <c r="AE26" s="798"/>
      <c r="AF26" s="798"/>
      <c r="AG26" s="798"/>
      <c r="AH26" s="798"/>
      <c r="AI26" s="799"/>
      <c r="AJ26" s="268" t="str">
        <f>IF(W26="数字エラー","数字を入力してください。","")</f>
        <v/>
      </c>
      <c r="AK26" s="268" t="str">
        <f>IF(L26&lt;&gt;"",IF(LEN(L26)&lt;&gt;10,"桁数を確認してください。",""),"")</f>
        <v/>
      </c>
      <c r="AL26" s="268" t="str">
        <f>IF(X26=TRUE,"未付番チェックあり","")</f>
        <v/>
      </c>
      <c r="AM26" s="268"/>
      <c r="AN26" s="268"/>
      <c r="AO26" s="268" t="str">
        <f>IF(L26=0,"",L26)</f>
        <v/>
      </c>
      <c r="AP26" s="303" t="str">
        <f>MID($AO26,1,1)</f>
        <v/>
      </c>
      <c r="AQ26" s="304" t="str">
        <f>MID($AO26,2,1)</f>
        <v/>
      </c>
      <c r="AR26" s="304" t="str">
        <f>MID($AO26,3,1)</f>
        <v/>
      </c>
      <c r="AS26" s="304" t="str">
        <f>MID($AO26,4,1)</f>
        <v/>
      </c>
      <c r="AT26" s="304" t="str">
        <f>MID($AO26,5,1)</f>
        <v/>
      </c>
      <c r="AU26" s="304" t="str">
        <f>MID($AO26,6,1)</f>
        <v/>
      </c>
      <c r="AV26" s="304" t="str">
        <f>MID($AO26,7,1)</f>
        <v/>
      </c>
      <c r="AW26" s="304" t="str">
        <f>MID($AO26,8,1)</f>
        <v/>
      </c>
      <c r="AX26" s="304" t="str">
        <f>MID($AO26,9,1)</f>
        <v/>
      </c>
      <c r="AY26" s="304" t="str">
        <f>MID($AO26,10,1)</f>
        <v/>
      </c>
      <c r="AZ26" s="305" t="str">
        <f>IF(OR(X26=TRUE,CE26=1),"☑未付番","□未付番")</f>
        <v>□未付番</v>
      </c>
      <c r="BA26" s="305"/>
      <c r="BB26" s="305"/>
      <c r="BC26" s="305"/>
      <c r="BD26" s="305"/>
      <c r="BE26" s="305"/>
      <c r="BF26" s="305"/>
      <c r="BG26" s="305"/>
      <c r="BH26" s="306"/>
      <c r="BI26" s="848" t="s">
        <v>188</v>
      </c>
      <c r="BJ26" s="849"/>
      <c r="BK26" s="849"/>
      <c r="BL26" s="849"/>
      <c r="BM26" s="849"/>
      <c r="BN26" s="849"/>
      <c r="BO26" s="849"/>
      <c r="BP26" s="849"/>
      <c r="BQ26" s="849"/>
      <c r="BR26" s="850"/>
      <c r="BS26" s="833"/>
      <c r="BT26" s="833"/>
      <c r="BU26" s="833"/>
      <c r="BV26" s="833"/>
      <c r="BW26" s="834"/>
      <c r="BX26" s="851"/>
      <c r="BY26" s="852"/>
      <c r="BZ26" s="852"/>
      <c r="CA26" s="852"/>
      <c r="CB26" s="852"/>
      <c r="CC26" s="300">
        <f>BS26</f>
        <v>0</v>
      </c>
      <c r="CD26" s="301">
        <f>IFERROR(BS26*1,"数字エラー")</f>
        <v>0</v>
      </c>
      <c r="CE26" s="301" t="b">
        <v>0</v>
      </c>
      <c r="CF26" s="302">
        <f>IF(AND(CD25="06",CE26=FALSE),1,0)</f>
        <v>0</v>
      </c>
      <c r="CG26" s="798" t="str">
        <f>CQ26&amp;CR26&amp;CS26&amp;CT26&amp;CU26</f>
        <v/>
      </c>
      <c r="CH26" s="798"/>
      <c r="CI26" s="798"/>
      <c r="CJ26" s="798"/>
      <c r="CK26" s="798"/>
      <c r="CL26" s="798"/>
      <c r="CM26" s="798"/>
      <c r="CN26" s="798"/>
      <c r="CO26" s="798"/>
      <c r="CP26" s="799"/>
      <c r="CQ26" s="307" t="str">
        <f>IF(CD26="数字エラー","数字を入力してください。","")</f>
        <v/>
      </c>
      <c r="CR26" s="308" t="str">
        <f>IF(BS26&lt;&gt;"",IF(LEN(BS26)&lt;&gt;10,"桁数を確認してください。",""),"")</f>
        <v/>
      </c>
      <c r="CS26" s="308" t="str">
        <f>IF(CE26=TRUE,"未付番チェックあり","")</f>
        <v/>
      </c>
      <c r="CT26" s="308"/>
      <c r="CU26" s="308"/>
      <c r="CV26" s="309" t="str">
        <f>IF(BS26=0,"",BS26)</f>
        <v/>
      </c>
      <c r="CW26" s="304" t="str">
        <f>MID($CV26,1,1)</f>
        <v/>
      </c>
      <c r="CX26" s="304" t="str">
        <f>MID($CV26,2,1)</f>
        <v/>
      </c>
      <c r="CY26" s="304" t="str">
        <f>MID($CV26,3,1)</f>
        <v/>
      </c>
      <c r="CZ26" s="304" t="str">
        <f>MID($CV26,4,1)</f>
        <v/>
      </c>
      <c r="DA26" s="304" t="str">
        <f>MID($CV26,5,1)</f>
        <v/>
      </c>
      <c r="DB26" s="304" t="str">
        <f>MID($CV26,6,1)</f>
        <v/>
      </c>
      <c r="DC26" s="304" t="str">
        <f>MID($CV26,7,1)</f>
        <v/>
      </c>
      <c r="DD26" s="304" t="str">
        <f>MID($CV26,8,1)</f>
        <v/>
      </c>
      <c r="DE26" s="304" t="str">
        <f>MID($CV26,9,1)</f>
        <v/>
      </c>
      <c r="DF26" s="310" t="str">
        <f>MID($CV26,10,1)</f>
        <v/>
      </c>
      <c r="DG26" s="311"/>
      <c r="DK26" s="313"/>
      <c r="DL26" s="299"/>
      <c r="DO26" s="314"/>
      <c r="DP26" s="315"/>
    </row>
    <row r="27" spans="1:120" ht="18.75" customHeight="1">
      <c r="A27" s="209"/>
      <c r="B27" s="706" t="s">
        <v>187</v>
      </c>
      <c r="C27" s="665"/>
      <c r="D27" s="707"/>
      <c r="E27" s="707"/>
      <c r="F27" s="707"/>
      <c r="G27" s="707"/>
      <c r="H27" s="707"/>
      <c r="I27" s="707"/>
      <c r="J27" s="707"/>
      <c r="K27" s="707"/>
      <c r="L27" s="711"/>
      <c r="M27" s="712"/>
      <c r="N27" s="712"/>
      <c r="O27" s="712"/>
      <c r="P27" s="713"/>
      <c r="Q27" s="820"/>
      <c r="R27" s="820"/>
      <c r="S27" s="820"/>
      <c r="T27" s="820"/>
      <c r="U27" s="820"/>
      <c r="V27" s="296" t="str">
        <f>IF(L27&lt;&gt;"",L27,"")</f>
        <v/>
      </c>
      <c r="W27" s="296"/>
      <c r="X27" s="296"/>
      <c r="Y27" s="296"/>
      <c r="Z27" s="693" t="str">
        <f>AJ27&amp;AK27&amp;AL27&amp;AM27&amp;AN27</f>
        <v/>
      </c>
      <c r="AA27" s="693"/>
      <c r="AB27" s="693"/>
      <c r="AC27" s="693"/>
      <c r="AD27" s="693"/>
      <c r="AE27" s="693"/>
      <c r="AF27" s="693"/>
      <c r="AG27" s="693"/>
      <c r="AH27" s="693"/>
      <c r="AI27" s="694"/>
      <c r="AJ27" s="253" t="str">
        <f>IFERROR(IF(V27*1&lt;=W25*1,"","双子の順位を確認してください　"),"")</f>
        <v/>
      </c>
      <c r="AK27" s="253" t="str">
        <f>IF(V27&lt;&gt;"","双子コード入力あり","")</f>
        <v/>
      </c>
      <c r="AL27" s="253"/>
      <c r="AM27" s="253"/>
      <c r="AN27" s="253"/>
      <c r="AO27" s="254" t="s">
        <v>172</v>
      </c>
      <c r="AP27" s="316" t="str">
        <f>V27</f>
        <v/>
      </c>
      <c r="AQ27" s="256"/>
      <c r="AR27" s="256"/>
      <c r="AS27" s="256"/>
      <c r="AT27" s="256"/>
      <c r="AU27" s="256"/>
      <c r="AV27" s="256"/>
      <c r="AW27" s="256"/>
      <c r="AX27" s="256"/>
      <c r="AY27" s="256"/>
      <c r="AZ27" s="257"/>
      <c r="BA27" s="258"/>
      <c r="BB27" s="258"/>
      <c r="BC27" s="258"/>
      <c r="BD27" s="258"/>
      <c r="BE27" s="258"/>
      <c r="BF27" s="258"/>
      <c r="BG27" s="258"/>
      <c r="BH27" s="259"/>
      <c r="BI27" s="808" t="s">
        <v>187</v>
      </c>
      <c r="BJ27" s="809"/>
      <c r="BK27" s="809"/>
      <c r="BL27" s="809"/>
      <c r="BM27" s="809"/>
      <c r="BN27" s="809"/>
      <c r="BO27" s="809"/>
      <c r="BP27" s="809"/>
      <c r="BQ27" s="809"/>
      <c r="BR27" s="810"/>
      <c r="BS27" s="712"/>
      <c r="BT27" s="712"/>
      <c r="BU27" s="712"/>
      <c r="BV27" s="712"/>
      <c r="BW27" s="713"/>
      <c r="BX27" s="820"/>
      <c r="BY27" s="820"/>
      <c r="BZ27" s="820"/>
      <c r="CA27" s="820"/>
      <c r="CB27" s="820"/>
      <c r="CC27" s="296" t="str">
        <f>IF(BS27&lt;&gt;"",BS27,"")</f>
        <v/>
      </c>
      <c r="CD27" s="296"/>
      <c r="CE27" s="296"/>
      <c r="CF27" s="296"/>
      <c r="CG27" s="693" t="str">
        <f t="shared" si="1"/>
        <v/>
      </c>
      <c r="CH27" s="693"/>
      <c r="CI27" s="693"/>
      <c r="CJ27" s="693"/>
      <c r="CK27" s="693"/>
      <c r="CL27" s="693"/>
      <c r="CM27" s="693"/>
      <c r="CN27" s="693"/>
      <c r="CO27" s="693"/>
      <c r="CP27" s="693"/>
      <c r="CQ27" s="260" t="str">
        <f>IFERROR(IF(CC27*1&lt;=CD25*1,"","双子の順位を確認してください　"),"")</f>
        <v/>
      </c>
      <c r="CR27" s="260" t="str">
        <f>IF(CC27&lt;&gt;"","双子コード入力あり","")</f>
        <v/>
      </c>
      <c r="CS27" s="260"/>
      <c r="CT27" s="260"/>
      <c r="CU27" s="260"/>
      <c r="CV27" s="221" t="s">
        <v>172</v>
      </c>
      <c r="CW27" s="317" t="str">
        <f>CC27</f>
        <v/>
      </c>
      <c r="CX27" s="238"/>
      <c r="CY27" s="238"/>
      <c r="CZ27" s="238"/>
      <c r="DA27" s="238"/>
      <c r="DB27" s="238"/>
      <c r="DC27" s="238"/>
      <c r="DD27" s="238"/>
      <c r="DE27" s="238"/>
      <c r="DF27" s="238"/>
      <c r="DG27" s="261"/>
      <c r="DK27" s="219"/>
      <c r="DL27" s="209"/>
      <c r="DO27" s="220"/>
      <c r="DP27" s="217"/>
    </row>
    <row r="28" spans="1:120" ht="18.75" customHeight="1">
      <c r="A28" s="209"/>
      <c r="B28" s="729" t="s">
        <v>413</v>
      </c>
      <c r="C28" s="730"/>
      <c r="D28" s="730"/>
      <c r="E28" s="730"/>
      <c r="F28" s="730"/>
      <c r="G28" s="730"/>
      <c r="H28" s="730"/>
      <c r="I28" s="730"/>
      <c r="J28" s="730"/>
      <c r="K28" s="731"/>
      <c r="L28" s="732"/>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4"/>
      <c r="AJ28" s="458"/>
      <c r="AK28" s="458"/>
      <c r="AL28" s="458"/>
      <c r="AM28" s="458"/>
      <c r="AN28" s="458"/>
      <c r="AO28" s="458" t="str">
        <f>IFERROR(VLOOKUP(L28,コード一覧!A74:D83,4,FALSE),"")</f>
        <v/>
      </c>
      <c r="AP28" s="459" t="str">
        <f>MID($AO28,1,1)</f>
        <v/>
      </c>
      <c r="AQ28" s="460" t="str">
        <f>MID($AO28,2,1)</f>
        <v/>
      </c>
      <c r="AR28" s="456"/>
      <c r="AS28" s="456"/>
      <c r="AT28" s="456"/>
      <c r="AU28" s="456"/>
      <c r="AV28" s="456"/>
      <c r="AW28" s="456"/>
      <c r="AX28" s="456"/>
      <c r="AY28" s="456"/>
      <c r="AZ28" s="456"/>
      <c r="BA28" s="456"/>
      <c r="BB28" s="456"/>
      <c r="BC28" s="456"/>
      <c r="BD28" s="456"/>
      <c r="BE28" s="456"/>
      <c r="BF28" s="456"/>
      <c r="BG28" s="456"/>
      <c r="BH28" s="457"/>
      <c r="BI28" s="817" t="s">
        <v>413</v>
      </c>
      <c r="BJ28" s="818"/>
      <c r="BK28" s="818"/>
      <c r="BL28" s="818"/>
      <c r="BM28" s="818"/>
      <c r="BN28" s="818"/>
      <c r="BO28" s="818"/>
      <c r="BP28" s="818"/>
      <c r="BQ28" s="818"/>
      <c r="BR28" s="819"/>
      <c r="BS28" s="733"/>
      <c r="BT28" s="733"/>
      <c r="BU28" s="733"/>
      <c r="BV28" s="733"/>
      <c r="BW28" s="733"/>
      <c r="BX28" s="733"/>
      <c r="BY28" s="733"/>
      <c r="BZ28" s="733"/>
      <c r="CA28" s="733"/>
      <c r="CB28" s="733"/>
      <c r="CC28" s="733"/>
      <c r="CD28" s="733"/>
      <c r="CE28" s="733"/>
      <c r="CF28" s="733"/>
      <c r="CG28" s="733"/>
      <c r="CH28" s="733"/>
      <c r="CI28" s="733"/>
      <c r="CJ28" s="733"/>
      <c r="CK28" s="733"/>
      <c r="CL28" s="733"/>
      <c r="CM28" s="733"/>
      <c r="CN28" s="733"/>
      <c r="CO28" s="733"/>
      <c r="CP28" s="733"/>
      <c r="CQ28" s="318"/>
      <c r="CR28" s="318"/>
      <c r="CS28" s="318"/>
      <c r="CT28" s="318"/>
      <c r="CU28" s="318"/>
      <c r="CV28" s="318" t="str">
        <f>IFERROR(VLOOKUP(BS28,コード一覧!A74:D83,4,FALSE),"")</f>
        <v/>
      </c>
      <c r="CW28" s="290" t="str">
        <f>MID($CV28,1,1)</f>
        <v/>
      </c>
      <c r="CX28" s="222" t="str">
        <f>MID($CV28,2,1)</f>
        <v/>
      </c>
      <c r="CY28" s="319"/>
      <c r="CZ28" s="319"/>
      <c r="DA28" s="319"/>
      <c r="DB28" s="319"/>
      <c r="DC28" s="319"/>
      <c r="DD28" s="319"/>
      <c r="DE28" s="319"/>
      <c r="DF28" s="319"/>
      <c r="DG28" s="319"/>
      <c r="DH28" s="319"/>
      <c r="DI28" s="319"/>
      <c r="DJ28" s="319"/>
      <c r="DK28" s="319"/>
      <c r="DL28" s="319"/>
      <c r="DM28" s="319"/>
      <c r="DN28" s="319"/>
      <c r="DO28" s="320"/>
      <c r="DP28" s="217"/>
    </row>
    <row r="29" spans="1:120" ht="18.75" customHeight="1">
      <c r="B29" s="706" t="s">
        <v>1946</v>
      </c>
      <c r="C29" s="707"/>
      <c r="D29" s="707"/>
      <c r="E29" s="707"/>
      <c r="F29" s="707"/>
      <c r="G29" s="707"/>
      <c r="H29" s="707"/>
      <c r="I29" s="707"/>
      <c r="J29" s="707"/>
      <c r="K29" s="707"/>
      <c r="L29" s="735" t="str">
        <f>IFERROR(VLOOKUP(L28,コード一覧!$A$74:$B$83,2,FALSE),"")</f>
        <v/>
      </c>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7"/>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2"/>
      <c r="BI29" s="808" t="s">
        <v>419</v>
      </c>
      <c r="BJ29" s="809"/>
      <c r="BK29" s="809"/>
      <c r="BL29" s="809"/>
      <c r="BM29" s="809"/>
      <c r="BN29" s="809"/>
      <c r="BO29" s="809"/>
      <c r="BP29" s="809"/>
      <c r="BQ29" s="809"/>
      <c r="BR29" s="810"/>
      <c r="BS29" s="836" t="str">
        <f>IFERROR(VLOOKUP(BS28,コード一覧!$A$74:$B$83,2,FALSE),"")</f>
        <v/>
      </c>
      <c r="BT29" s="836"/>
      <c r="BU29" s="836"/>
      <c r="BV29" s="836"/>
      <c r="BW29" s="836"/>
      <c r="BX29" s="836"/>
      <c r="BY29" s="836"/>
      <c r="BZ29" s="836"/>
      <c r="CA29" s="836"/>
      <c r="CB29" s="836"/>
      <c r="CC29" s="836"/>
      <c r="CD29" s="836"/>
      <c r="CE29" s="836"/>
      <c r="CF29" s="836"/>
      <c r="CG29" s="836"/>
      <c r="CH29" s="836"/>
      <c r="CI29" s="836"/>
      <c r="CJ29" s="836"/>
      <c r="CK29" s="836"/>
      <c r="CL29" s="836"/>
      <c r="CM29" s="836"/>
      <c r="CN29" s="836"/>
      <c r="CO29" s="836"/>
      <c r="CP29" s="836"/>
      <c r="CQ29" s="836"/>
      <c r="CR29" s="836"/>
      <c r="CS29" s="836"/>
      <c r="CT29" s="836"/>
      <c r="CU29" s="836"/>
      <c r="CV29" s="836"/>
      <c r="CW29" s="836"/>
      <c r="CX29" s="836"/>
      <c r="CY29" s="836"/>
      <c r="CZ29" s="836"/>
      <c r="DA29" s="836"/>
      <c r="DB29" s="836"/>
      <c r="DC29" s="836"/>
      <c r="DD29" s="836"/>
      <c r="DE29" s="836"/>
      <c r="DF29" s="836"/>
      <c r="DG29" s="836"/>
      <c r="DH29" s="836"/>
      <c r="DI29" s="836"/>
      <c r="DJ29" s="836"/>
      <c r="DK29" s="836"/>
      <c r="DL29" s="836"/>
      <c r="DM29" s="836"/>
      <c r="DN29" s="836"/>
      <c r="DO29" s="837"/>
      <c r="DP29" s="217"/>
    </row>
    <row r="30" spans="1:120" ht="18.75" customHeight="1">
      <c r="B30" s="706"/>
      <c r="C30" s="707"/>
      <c r="D30" s="707"/>
      <c r="E30" s="707"/>
      <c r="F30" s="707"/>
      <c r="G30" s="707"/>
      <c r="H30" s="707"/>
      <c r="I30" s="707"/>
      <c r="J30" s="707"/>
      <c r="K30" s="707"/>
      <c r="L30" s="738"/>
      <c r="M30" s="739"/>
      <c r="N30" s="739"/>
      <c r="O30" s="739"/>
      <c r="P30" s="739"/>
      <c r="Q30" s="739"/>
      <c r="R30" s="739"/>
      <c r="S30" s="739"/>
      <c r="T30" s="739"/>
      <c r="U30" s="739"/>
      <c r="V30" s="739"/>
      <c r="W30" s="739"/>
      <c r="X30" s="739"/>
      <c r="Y30" s="739"/>
      <c r="Z30" s="739"/>
      <c r="AA30" s="739"/>
      <c r="AB30" s="739"/>
      <c r="AC30" s="739"/>
      <c r="AD30" s="739"/>
      <c r="AE30" s="739"/>
      <c r="AF30" s="739"/>
      <c r="AG30" s="739"/>
      <c r="AH30" s="739"/>
      <c r="AI30" s="740"/>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2"/>
      <c r="BI30" s="808"/>
      <c r="BJ30" s="809"/>
      <c r="BK30" s="809"/>
      <c r="BL30" s="809"/>
      <c r="BM30" s="809"/>
      <c r="BN30" s="809"/>
      <c r="BO30" s="809"/>
      <c r="BP30" s="809"/>
      <c r="BQ30" s="809"/>
      <c r="BR30" s="810"/>
      <c r="BS30" s="836"/>
      <c r="BT30" s="836"/>
      <c r="BU30" s="836"/>
      <c r="BV30" s="836"/>
      <c r="BW30" s="836"/>
      <c r="BX30" s="836"/>
      <c r="BY30" s="836"/>
      <c r="BZ30" s="836"/>
      <c r="CA30" s="836"/>
      <c r="CB30" s="836"/>
      <c r="CC30" s="836"/>
      <c r="CD30" s="836"/>
      <c r="CE30" s="836"/>
      <c r="CF30" s="836"/>
      <c r="CG30" s="836"/>
      <c r="CH30" s="836"/>
      <c r="CI30" s="836"/>
      <c r="CJ30" s="836"/>
      <c r="CK30" s="836"/>
      <c r="CL30" s="836"/>
      <c r="CM30" s="836"/>
      <c r="CN30" s="836"/>
      <c r="CO30" s="836"/>
      <c r="CP30" s="836"/>
      <c r="CQ30" s="836"/>
      <c r="CR30" s="836"/>
      <c r="CS30" s="836"/>
      <c r="CT30" s="836"/>
      <c r="CU30" s="836"/>
      <c r="CV30" s="836"/>
      <c r="CW30" s="836"/>
      <c r="CX30" s="836"/>
      <c r="CY30" s="836"/>
      <c r="CZ30" s="836"/>
      <c r="DA30" s="836"/>
      <c r="DB30" s="836"/>
      <c r="DC30" s="836"/>
      <c r="DD30" s="836"/>
      <c r="DE30" s="836"/>
      <c r="DF30" s="836"/>
      <c r="DG30" s="836"/>
      <c r="DH30" s="836"/>
      <c r="DI30" s="836"/>
      <c r="DJ30" s="836"/>
      <c r="DK30" s="836"/>
      <c r="DL30" s="836"/>
      <c r="DM30" s="836"/>
      <c r="DN30" s="836"/>
      <c r="DO30" s="837"/>
      <c r="DP30" s="217"/>
    </row>
    <row r="31" spans="1:120" ht="18.75" customHeight="1">
      <c r="B31" s="706"/>
      <c r="C31" s="707"/>
      <c r="D31" s="707"/>
      <c r="E31" s="707"/>
      <c r="F31" s="707"/>
      <c r="G31" s="707"/>
      <c r="H31" s="707"/>
      <c r="I31" s="707"/>
      <c r="J31" s="707"/>
      <c r="K31" s="707"/>
      <c r="L31" s="738"/>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40"/>
      <c r="AJ31" s="321"/>
      <c r="AK31" s="321"/>
      <c r="AL31" s="321"/>
      <c r="AM31" s="321"/>
      <c r="AN31" s="321"/>
      <c r="AO31" s="321"/>
      <c r="AP31" s="321"/>
      <c r="AQ31" s="321"/>
      <c r="AR31" s="321"/>
      <c r="AS31" s="321"/>
      <c r="AT31" s="321"/>
      <c r="AU31" s="321"/>
      <c r="AV31" s="321"/>
      <c r="AW31" s="321"/>
      <c r="AX31" s="321"/>
      <c r="AY31" s="321"/>
      <c r="AZ31" s="321"/>
      <c r="BA31" s="321"/>
      <c r="BB31" s="321"/>
      <c r="BC31" s="321"/>
      <c r="BD31" s="321"/>
      <c r="BE31" s="321"/>
      <c r="BF31" s="321"/>
      <c r="BG31" s="321"/>
      <c r="BH31" s="322"/>
      <c r="BI31" s="808"/>
      <c r="BJ31" s="809"/>
      <c r="BK31" s="809"/>
      <c r="BL31" s="809"/>
      <c r="BM31" s="809"/>
      <c r="BN31" s="809"/>
      <c r="BO31" s="809"/>
      <c r="BP31" s="809"/>
      <c r="BQ31" s="809"/>
      <c r="BR31" s="810"/>
      <c r="BS31" s="836"/>
      <c r="BT31" s="836"/>
      <c r="BU31" s="836"/>
      <c r="BV31" s="836"/>
      <c r="BW31" s="836"/>
      <c r="BX31" s="836"/>
      <c r="BY31" s="836"/>
      <c r="BZ31" s="836"/>
      <c r="CA31" s="836"/>
      <c r="CB31" s="836"/>
      <c r="CC31" s="836"/>
      <c r="CD31" s="836"/>
      <c r="CE31" s="836"/>
      <c r="CF31" s="836"/>
      <c r="CG31" s="836"/>
      <c r="CH31" s="836"/>
      <c r="CI31" s="836"/>
      <c r="CJ31" s="836"/>
      <c r="CK31" s="836"/>
      <c r="CL31" s="836"/>
      <c r="CM31" s="836"/>
      <c r="CN31" s="836"/>
      <c r="CO31" s="836"/>
      <c r="CP31" s="836"/>
      <c r="CQ31" s="836"/>
      <c r="CR31" s="836"/>
      <c r="CS31" s="836"/>
      <c r="CT31" s="836"/>
      <c r="CU31" s="836"/>
      <c r="CV31" s="836"/>
      <c r="CW31" s="836"/>
      <c r="CX31" s="836"/>
      <c r="CY31" s="836"/>
      <c r="CZ31" s="836"/>
      <c r="DA31" s="836"/>
      <c r="DB31" s="836"/>
      <c r="DC31" s="836"/>
      <c r="DD31" s="836"/>
      <c r="DE31" s="836"/>
      <c r="DF31" s="836"/>
      <c r="DG31" s="836"/>
      <c r="DH31" s="836"/>
      <c r="DI31" s="836"/>
      <c r="DJ31" s="836"/>
      <c r="DK31" s="836"/>
      <c r="DL31" s="836"/>
      <c r="DM31" s="836"/>
      <c r="DN31" s="836"/>
      <c r="DO31" s="837"/>
      <c r="DP31" s="217"/>
    </row>
    <row r="32" spans="1:120" ht="18.75" customHeight="1">
      <c r="B32" s="706"/>
      <c r="C32" s="707"/>
      <c r="D32" s="707"/>
      <c r="E32" s="707"/>
      <c r="F32" s="707"/>
      <c r="G32" s="707"/>
      <c r="H32" s="707"/>
      <c r="I32" s="707"/>
      <c r="J32" s="707"/>
      <c r="K32" s="707"/>
      <c r="L32" s="741"/>
      <c r="M32" s="742"/>
      <c r="N32" s="742"/>
      <c r="O32" s="742"/>
      <c r="P32" s="742"/>
      <c r="Q32" s="742"/>
      <c r="R32" s="742"/>
      <c r="S32" s="742"/>
      <c r="T32" s="742"/>
      <c r="U32" s="742"/>
      <c r="V32" s="742"/>
      <c r="W32" s="742"/>
      <c r="X32" s="742"/>
      <c r="Y32" s="742"/>
      <c r="Z32" s="742"/>
      <c r="AA32" s="742"/>
      <c r="AB32" s="742"/>
      <c r="AC32" s="742"/>
      <c r="AD32" s="742"/>
      <c r="AE32" s="742"/>
      <c r="AF32" s="742"/>
      <c r="AG32" s="742"/>
      <c r="AH32" s="742"/>
      <c r="AI32" s="743"/>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c r="BF32" s="321"/>
      <c r="BG32" s="321"/>
      <c r="BH32" s="322"/>
      <c r="BI32" s="808"/>
      <c r="BJ32" s="809"/>
      <c r="BK32" s="809"/>
      <c r="BL32" s="809"/>
      <c r="BM32" s="809"/>
      <c r="BN32" s="809"/>
      <c r="BO32" s="809"/>
      <c r="BP32" s="809"/>
      <c r="BQ32" s="809"/>
      <c r="BR32" s="810"/>
      <c r="BS32" s="836"/>
      <c r="BT32" s="836"/>
      <c r="BU32" s="836"/>
      <c r="BV32" s="836"/>
      <c r="BW32" s="836"/>
      <c r="BX32" s="836"/>
      <c r="BY32" s="836"/>
      <c r="BZ32" s="836"/>
      <c r="CA32" s="836"/>
      <c r="CB32" s="836"/>
      <c r="CC32" s="836"/>
      <c r="CD32" s="836"/>
      <c r="CE32" s="836"/>
      <c r="CF32" s="836"/>
      <c r="CG32" s="836"/>
      <c r="CH32" s="836"/>
      <c r="CI32" s="836"/>
      <c r="CJ32" s="836"/>
      <c r="CK32" s="836"/>
      <c r="CL32" s="836"/>
      <c r="CM32" s="836"/>
      <c r="CN32" s="836"/>
      <c r="CO32" s="836"/>
      <c r="CP32" s="836"/>
      <c r="CQ32" s="836"/>
      <c r="CR32" s="836"/>
      <c r="CS32" s="836"/>
      <c r="CT32" s="836"/>
      <c r="CU32" s="836"/>
      <c r="CV32" s="836"/>
      <c r="CW32" s="836"/>
      <c r="CX32" s="836"/>
      <c r="CY32" s="836"/>
      <c r="CZ32" s="836"/>
      <c r="DA32" s="836"/>
      <c r="DB32" s="836"/>
      <c r="DC32" s="836"/>
      <c r="DD32" s="836"/>
      <c r="DE32" s="836"/>
      <c r="DF32" s="836"/>
      <c r="DG32" s="836"/>
      <c r="DH32" s="836"/>
      <c r="DI32" s="836"/>
      <c r="DJ32" s="836"/>
      <c r="DK32" s="836"/>
      <c r="DL32" s="836"/>
      <c r="DM32" s="836"/>
      <c r="DN32" s="836"/>
      <c r="DO32" s="837"/>
      <c r="DP32" s="217"/>
    </row>
    <row r="33" spans="1:120" ht="18.75" customHeight="1">
      <c r="B33" s="706" t="s">
        <v>417</v>
      </c>
      <c r="C33" s="707"/>
      <c r="D33" s="707"/>
      <c r="E33" s="707"/>
      <c r="F33" s="707"/>
      <c r="G33" s="707"/>
      <c r="H33" s="707"/>
      <c r="I33" s="707"/>
      <c r="J33" s="707"/>
      <c r="K33" s="707"/>
      <c r="L33" s="735" t="str">
        <f>IFERROR(VLOOKUP(L28,コード一覧!$A$74:$C$83,3,FALSE),"")</f>
        <v/>
      </c>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7"/>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2"/>
      <c r="BI33" s="808" t="s">
        <v>420</v>
      </c>
      <c r="BJ33" s="809"/>
      <c r="BK33" s="809"/>
      <c r="BL33" s="809"/>
      <c r="BM33" s="809"/>
      <c r="BN33" s="809"/>
      <c r="BO33" s="809"/>
      <c r="BP33" s="809"/>
      <c r="BQ33" s="809"/>
      <c r="BR33" s="810"/>
      <c r="BS33" s="841" t="str">
        <f>IFERROR(VLOOKUP(BS28,コード一覧!$A$74:$C$83,3,FALSE),"")</f>
        <v/>
      </c>
      <c r="BT33" s="836"/>
      <c r="BU33" s="836"/>
      <c r="BV33" s="836"/>
      <c r="BW33" s="836"/>
      <c r="BX33" s="836"/>
      <c r="BY33" s="836"/>
      <c r="BZ33" s="836"/>
      <c r="CA33" s="836"/>
      <c r="CB33" s="836"/>
      <c r="CC33" s="836"/>
      <c r="CD33" s="836"/>
      <c r="CE33" s="836"/>
      <c r="CF33" s="836"/>
      <c r="CG33" s="836"/>
      <c r="CH33" s="836"/>
      <c r="CI33" s="836"/>
      <c r="CJ33" s="836"/>
      <c r="CK33" s="836"/>
      <c r="CL33" s="836"/>
      <c r="CM33" s="836"/>
      <c r="CN33" s="836"/>
      <c r="CO33" s="836"/>
      <c r="CP33" s="836"/>
      <c r="CQ33" s="836"/>
      <c r="CR33" s="836"/>
      <c r="CS33" s="836"/>
      <c r="CT33" s="836"/>
      <c r="CU33" s="836"/>
      <c r="CV33" s="836"/>
      <c r="CW33" s="836"/>
      <c r="CX33" s="836"/>
      <c r="CY33" s="836"/>
      <c r="CZ33" s="836"/>
      <c r="DA33" s="836"/>
      <c r="DB33" s="836"/>
      <c r="DC33" s="836"/>
      <c r="DD33" s="836"/>
      <c r="DE33" s="836"/>
      <c r="DF33" s="836"/>
      <c r="DG33" s="836"/>
      <c r="DH33" s="836"/>
      <c r="DI33" s="836"/>
      <c r="DJ33" s="836"/>
      <c r="DK33" s="836"/>
      <c r="DL33" s="836"/>
      <c r="DM33" s="836"/>
      <c r="DN33" s="836"/>
      <c r="DO33" s="837"/>
      <c r="DP33" s="217"/>
    </row>
    <row r="34" spans="1:120" ht="18.75" customHeight="1">
      <c r="B34" s="706"/>
      <c r="C34" s="707"/>
      <c r="D34" s="707"/>
      <c r="E34" s="707"/>
      <c r="F34" s="707"/>
      <c r="G34" s="707"/>
      <c r="H34" s="707"/>
      <c r="I34" s="707"/>
      <c r="J34" s="707"/>
      <c r="K34" s="707"/>
      <c r="L34" s="738"/>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40"/>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2"/>
      <c r="BI34" s="808"/>
      <c r="BJ34" s="809"/>
      <c r="BK34" s="809"/>
      <c r="BL34" s="809"/>
      <c r="BM34" s="809"/>
      <c r="BN34" s="809"/>
      <c r="BO34" s="809"/>
      <c r="BP34" s="809"/>
      <c r="BQ34" s="809"/>
      <c r="BR34" s="810"/>
      <c r="BS34" s="841"/>
      <c r="BT34" s="836"/>
      <c r="BU34" s="836"/>
      <c r="BV34" s="836"/>
      <c r="BW34" s="836"/>
      <c r="BX34" s="836"/>
      <c r="BY34" s="836"/>
      <c r="BZ34" s="836"/>
      <c r="CA34" s="836"/>
      <c r="CB34" s="836"/>
      <c r="CC34" s="836"/>
      <c r="CD34" s="836"/>
      <c r="CE34" s="836"/>
      <c r="CF34" s="836"/>
      <c r="CG34" s="836"/>
      <c r="CH34" s="836"/>
      <c r="CI34" s="836"/>
      <c r="CJ34" s="836"/>
      <c r="CK34" s="836"/>
      <c r="CL34" s="836"/>
      <c r="CM34" s="836"/>
      <c r="CN34" s="836"/>
      <c r="CO34" s="836"/>
      <c r="CP34" s="836"/>
      <c r="CQ34" s="836"/>
      <c r="CR34" s="836"/>
      <c r="CS34" s="836"/>
      <c r="CT34" s="836"/>
      <c r="CU34" s="836"/>
      <c r="CV34" s="836"/>
      <c r="CW34" s="836"/>
      <c r="CX34" s="836"/>
      <c r="CY34" s="836"/>
      <c r="CZ34" s="836"/>
      <c r="DA34" s="836"/>
      <c r="DB34" s="836"/>
      <c r="DC34" s="836"/>
      <c r="DD34" s="836"/>
      <c r="DE34" s="836"/>
      <c r="DF34" s="836"/>
      <c r="DG34" s="836"/>
      <c r="DH34" s="836"/>
      <c r="DI34" s="836"/>
      <c r="DJ34" s="836"/>
      <c r="DK34" s="836"/>
      <c r="DL34" s="836"/>
      <c r="DM34" s="836"/>
      <c r="DN34" s="836"/>
      <c r="DO34" s="837"/>
      <c r="DP34" s="217"/>
    </row>
    <row r="35" spans="1:120" ht="18.75" customHeight="1">
      <c r="B35" s="706"/>
      <c r="C35" s="707"/>
      <c r="D35" s="707"/>
      <c r="E35" s="707"/>
      <c r="F35" s="707"/>
      <c r="G35" s="707"/>
      <c r="H35" s="707"/>
      <c r="I35" s="707"/>
      <c r="J35" s="707"/>
      <c r="K35" s="707"/>
      <c r="L35" s="738"/>
      <c r="M35" s="739"/>
      <c r="N35" s="739"/>
      <c r="O35" s="739"/>
      <c r="P35" s="739"/>
      <c r="Q35" s="739"/>
      <c r="R35" s="739"/>
      <c r="S35" s="739"/>
      <c r="T35" s="739"/>
      <c r="U35" s="739"/>
      <c r="V35" s="739"/>
      <c r="W35" s="739"/>
      <c r="X35" s="739"/>
      <c r="Y35" s="739"/>
      <c r="Z35" s="739"/>
      <c r="AA35" s="739"/>
      <c r="AB35" s="739"/>
      <c r="AC35" s="739"/>
      <c r="AD35" s="739"/>
      <c r="AE35" s="739"/>
      <c r="AF35" s="739"/>
      <c r="AG35" s="739"/>
      <c r="AH35" s="739"/>
      <c r="AI35" s="740"/>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2"/>
      <c r="BI35" s="808"/>
      <c r="BJ35" s="809"/>
      <c r="BK35" s="809"/>
      <c r="BL35" s="809"/>
      <c r="BM35" s="809"/>
      <c r="BN35" s="809"/>
      <c r="BO35" s="809"/>
      <c r="BP35" s="809"/>
      <c r="BQ35" s="809"/>
      <c r="BR35" s="810"/>
      <c r="BS35" s="841"/>
      <c r="BT35" s="836"/>
      <c r="BU35" s="836"/>
      <c r="BV35" s="836"/>
      <c r="BW35" s="836"/>
      <c r="BX35" s="836"/>
      <c r="BY35" s="836"/>
      <c r="BZ35" s="836"/>
      <c r="CA35" s="836"/>
      <c r="CB35" s="836"/>
      <c r="CC35" s="836"/>
      <c r="CD35" s="836"/>
      <c r="CE35" s="836"/>
      <c r="CF35" s="836"/>
      <c r="CG35" s="836"/>
      <c r="CH35" s="836"/>
      <c r="CI35" s="836"/>
      <c r="CJ35" s="836"/>
      <c r="CK35" s="836"/>
      <c r="CL35" s="836"/>
      <c r="CM35" s="836"/>
      <c r="CN35" s="836"/>
      <c r="CO35" s="836"/>
      <c r="CP35" s="836"/>
      <c r="CQ35" s="836"/>
      <c r="CR35" s="836"/>
      <c r="CS35" s="836"/>
      <c r="CT35" s="836"/>
      <c r="CU35" s="836"/>
      <c r="CV35" s="836"/>
      <c r="CW35" s="836"/>
      <c r="CX35" s="836"/>
      <c r="CY35" s="836"/>
      <c r="CZ35" s="836"/>
      <c r="DA35" s="836"/>
      <c r="DB35" s="836"/>
      <c r="DC35" s="836"/>
      <c r="DD35" s="836"/>
      <c r="DE35" s="836"/>
      <c r="DF35" s="836"/>
      <c r="DG35" s="836"/>
      <c r="DH35" s="836"/>
      <c r="DI35" s="836"/>
      <c r="DJ35" s="836"/>
      <c r="DK35" s="836"/>
      <c r="DL35" s="836"/>
      <c r="DM35" s="836"/>
      <c r="DN35" s="836"/>
      <c r="DO35" s="837"/>
      <c r="DP35" s="217"/>
    </row>
    <row r="36" spans="1:120" ht="18.75" customHeight="1" thickBot="1">
      <c r="B36" s="727"/>
      <c r="C36" s="728"/>
      <c r="D36" s="728"/>
      <c r="E36" s="728"/>
      <c r="F36" s="728"/>
      <c r="G36" s="728"/>
      <c r="H36" s="728"/>
      <c r="I36" s="728"/>
      <c r="J36" s="728"/>
      <c r="K36" s="728"/>
      <c r="L36" s="741"/>
      <c r="M36" s="742"/>
      <c r="N36" s="742"/>
      <c r="O36" s="742"/>
      <c r="P36" s="742"/>
      <c r="Q36" s="742"/>
      <c r="R36" s="742"/>
      <c r="S36" s="742"/>
      <c r="T36" s="742"/>
      <c r="U36" s="742"/>
      <c r="V36" s="742"/>
      <c r="W36" s="742"/>
      <c r="X36" s="742"/>
      <c r="Y36" s="742"/>
      <c r="Z36" s="742"/>
      <c r="AA36" s="742"/>
      <c r="AB36" s="742"/>
      <c r="AC36" s="742"/>
      <c r="AD36" s="742"/>
      <c r="AE36" s="742"/>
      <c r="AF36" s="742"/>
      <c r="AG36" s="742"/>
      <c r="AH36" s="742"/>
      <c r="AI36" s="74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4"/>
      <c r="BI36" s="838"/>
      <c r="BJ36" s="839"/>
      <c r="BK36" s="839"/>
      <c r="BL36" s="839"/>
      <c r="BM36" s="839"/>
      <c r="BN36" s="839"/>
      <c r="BO36" s="839"/>
      <c r="BP36" s="839"/>
      <c r="BQ36" s="839"/>
      <c r="BR36" s="840"/>
      <c r="BS36" s="842"/>
      <c r="BT36" s="736"/>
      <c r="BU36" s="736"/>
      <c r="BV36" s="736"/>
      <c r="BW36" s="736"/>
      <c r="BX36" s="736"/>
      <c r="BY36" s="736"/>
      <c r="BZ36" s="736"/>
      <c r="CA36" s="736"/>
      <c r="CB36" s="736"/>
      <c r="CC36" s="736"/>
      <c r="CD36" s="736"/>
      <c r="CE36" s="736"/>
      <c r="CF36" s="736"/>
      <c r="CG36" s="736"/>
      <c r="CH36" s="736"/>
      <c r="CI36" s="736"/>
      <c r="CJ36" s="736"/>
      <c r="CK36" s="736"/>
      <c r="CL36" s="736"/>
      <c r="CM36" s="736"/>
      <c r="CN36" s="736"/>
      <c r="CO36" s="736"/>
      <c r="CP36" s="736"/>
      <c r="CQ36" s="843"/>
      <c r="CR36" s="843"/>
      <c r="CS36" s="843"/>
      <c r="CT36" s="843"/>
      <c r="CU36" s="843"/>
      <c r="CV36" s="843"/>
      <c r="CW36" s="843"/>
      <c r="CX36" s="843"/>
      <c r="CY36" s="843"/>
      <c r="CZ36" s="843"/>
      <c r="DA36" s="843"/>
      <c r="DB36" s="843"/>
      <c r="DC36" s="843"/>
      <c r="DD36" s="843"/>
      <c r="DE36" s="843"/>
      <c r="DF36" s="843"/>
      <c r="DG36" s="843"/>
      <c r="DH36" s="843"/>
      <c r="DI36" s="843"/>
      <c r="DJ36" s="843"/>
      <c r="DK36" s="843"/>
      <c r="DL36" s="843"/>
      <c r="DM36" s="843"/>
      <c r="DN36" s="843"/>
      <c r="DO36" s="844"/>
      <c r="DP36" s="217"/>
    </row>
    <row r="37" spans="1:120" ht="18.75" customHeight="1">
      <c r="A37" s="209"/>
      <c r="B37" s="706" t="s">
        <v>411</v>
      </c>
      <c r="C37" s="665"/>
      <c r="D37" s="707"/>
      <c r="E37" s="707"/>
      <c r="F37" s="707"/>
      <c r="G37" s="707"/>
      <c r="H37" s="707"/>
      <c r="I37" s="707"/>
      <c r="J37" s="707"/>
      <c r="K37" s="707"/>
      <c r="L37" s="711"/>
      <c r="M37" s="712"/>
      <c r="N37" s="713"/>
      <c r="O37" s="711"/>
      <c r="P37" s="713"/>
      <c r="Q37" s="262" t="s">
        <v>117</v>
      </c>
      <c r="R37" s="447"/>
      <c r="S37" s="262" t="s">
        <v>166</v>
      </c>
      <c r="T37" s="447"/>
      <c r="U37" s="325" t="s">
        <v>167</v>
      </c>
      <c r="V37" s="256">
        <f>IF(AND(L37&lt;&gt;"",O37&lt;&gt;"",R37&lt;&gt;"",T37&lt;&gt;""),1,0)</f>
        <v>0</v>
      </c>
      <c r="W37" s="288" t="str">
        <f>IF(V37=1,DATE((VLOOKUP(L37,コード一覧!$A$31:$C$33,3)*1+O37),R37,T37),"")</f>
        <v/>
      </c>
      <c r="X37" s="256" t="str">
        <f>IF(V37=1,(VLOOKUP(L37,コード一覧!$A$31:$B$33,2,FALSE)*1000000+O37*10000+R37*100+T37),"")</f>
        <v/>
      </c>
      <c r="Y37" s="289" t="str">
        <f>IF(V37=1,IF(OR(R37&lt;&gt;MONTH(W37),T37&lt;&gt;DAY(W37)),1,0),"")</f>
        <v/>
      </c>
      <c r="Z37" s="693" t="str">
        <f>AJ37&amp;AK37&amp;AL37&amp;AM37&amp;AN37</f>
        <v/>
      </c>
      <c r="AA37" s="693"/>
      <c r="AB37" s="693"/>
      <c r="AC37" s="693"/>
      <c r="AD37" s="693"/>
      <c r="AE37" s="693"/>
      <c r="AF37" s="693"/>
      <c r="AG37" s="693"/>
      <c r="AH37" s="693"/>
      <c r="AI37" s="694"/>
      <c r="AJ37" s="255" t="str">
        <f>IF(Y37=1,"日付を確認してください　","")</f>
        <v/>
      </c>
      <c r="AK37" s="256" t="str">
        <f>IF(V37=1,IF($F$10&lt;W37,"未来日を入力しています　",""),"")</f>
        <v/>
      </c>
      <c r="AL37" s="256" t="str">
        <f>IF(W37&lt;$W$14,"事実発生日との整合性を確認してください　","")</f>
        <v/>
      </c>
      <c r="AM37" s="256"/>
      <c r="AN37" s="256"/>
      <c r="AO37" s="257" t="str">
        <f>X37</f>
        <v/>
      </c>
      <c r="AP37" s="222" t="str">
        <f>MID($AO37,1,1)</f>
        <v/>
      </c>
      <c r="AQ37" s="222" t="str">
        <f>MID($AO37,2,1)</f>
        <v/>
      </c>
      <c r="AR37" s="222" t="str">
        <f>MID($AO37,3,1)</f>
        <v/>
      </c>
      <c r="AS37" s="222" t="str">
        <f>MID($AO37,4,1)</f>
        <v/>
      </c>
      <c r="AT37" s="222" t="str">
        <f>MID($AO37,5,1)</f>
        <v/>
      </c>
      <c r="AU37" s="222" t="str">
        <f>MID($AO37,6,1)</f>
        <v/>
      </c>
      <c r="AV37" s="222" t="str">
        <f>MID($AO37,7,1)</f>
        <v/>
      </c>
      <c r="AW37" s="326"/>
      <c r="AX37" s="326"/>
      <c r="AY37" s="326"/>
      <c r="AZ37" s="258"/>
      <c r="BA37" s="258"/>
      <c r="BB37" s="258"/>
      <c r="BC37" s="258"/>
      <c r="BD37" s="258"/>
      <c r="BE37" s="258"/>
      <c r="BF37" s="258"/>
      <c r="BG37" s="258"/>
      <c r="BH37" s="259"/>
      <c r="BI37" s="808" t="s">
        <v>8</v>
      </c>
      <c r="BJ37" s="809"/>
      <c r="BK37" s="809"/>
      <c r="BL37" s="809"/>
      <c r="BM37" s="809"/>
      <c r="BN37" s="809"/>
      <c r="BO37" s="809"/>
      <c r="BP37" s="809"/>
      <c r="BQ37" s="809"/>
      <c r="BR37" s="810"/>
      <c r="BS37" s="853"/>
      <c r="BT37" s="712"/>
      <c r="BU37" s="713"/>
      <c r="BV37" s="711"/>
      <c r="BW37" s="713"/>
      <c r="BX37" s="262" t="s">
        <v>117</v>
      </c>
      <c r="BY37" s="448"/>
      <c r="BZ37" s="262" t="s">
        <v>166</v>
      </c>
      <c r="CA37" s="448"/>
      <c r="CB37" s="325" t="s">
        <v>167</v>
      </c>
      <c r="CC37" s="256">
        <f>IF(AND(BS37&lt;&gt;"",BV37&lt;&gt;"",BY37&lt;&gt;"",CA37&lt;&gt;""),1,0)</f>
        <v>0</v>
      </c>
      <c r="CD37" s="288" t="str">
        <f>IF(CC37=1,DATE((VLOOKUP(BS37,コード一覧!$A$31:$C$33,3)*1+BV37),BY37,CA37),"")</f>
        <v/>
      </c>
      <c r="CE37" s="256" t="str">
        <f>IF(CC37=1,(VLOOKUP(BS37,コード一覧!$A$31:$B$33,2,FALSE)*1000000+BV37*10000+BY37*100+CA37),"")</f>
        <v/>
      </c>
      <c r="CF37" s="289" t="str">
        <f>IF(CC37=1,IF(OR(BY37&lt;&gt;MONTH(CD37),CA37&lt;&gt;DAY(CD37)),1,0),"")</f>
        <v/>
      </c>
      <c r="CG37" s="693" t="str">
        <f>CQ37&amp;CR37&amp;CS37&amp;CT37&amp;CU37</f>
        <v/>
      </c>
      <c r="CH37" s="693"/>
      <c r="CI37" s="693"/>
      <c r="CJ37" s="693"/>
      <c r="CK37" s="693"/>
      <c r="CL37" s="693"/>
      <c r="CM37" s="693"/>
      <c r="CN37" s="693"/>
      <c r="CO37" s="693"/>
      <c r="CP37" s="694"/>
      <c r="CQ37" s="480" t="str">
        <f>IF(CF37=1,"日付を確認してください　","")</f>
        <v/>
      </c>
      <c r="CR37" s="481" t="str">
        <f>IF(CC37=1,IF($F$10&lt;CD37,"未来日を入力しています　",""),"")</f>
        <v/>
      </c>
      <c r="CS37" s="481" t="str">
        <f>IF(CD37&lt;$W$14,"事実発生日との整合性を確認してください　","")</f>
        <v/>
      </c>
      <c r="CT37" s="481"/>
      <c r="CU37" s="481"/>
      <c r="CV37" s="482" t="str">
        <f>CE37</f>
        <v/>
      </c>
      <c r="CW37" s="222" t="str">
        <f>MID($CV37,1,1)</f>
        <v/>
      </c>
      <c r="CX37" s="222" t="str">
        <f>MID($CV37,2,1)</f>
        <v/>
      </c>
      <c r="CY37" s="222" t="str">
        <f>MID($CV37,3,1)</f>
        <v/>
      </c>
      <c r="CZ37" s="222" t="str">
        <f>MID($CV37,4,1)</f>
        <v/>
      </c>
      <c r="DA37" s="222" t="str">
        <f>MID($CV37,5,1)</f>
        <v/>
      </c>
      <c r="DB37" s="222" t="str">
        <f>MID($CV37,6,1)</f>
        <v/>
      </c>
      <c r="DC37" s="222" t="str">
        <f>MID($CV37,7,1)</f>
        <v/>
      </c>
      <c r="DD37" s="326"/>
      <c r="DE37" s="326"/>
      <c r="DF37" s="326"/>
      <c r="DG37" s="483"/>
      <c r="DH37" s="484"/>
      <c r="DI37" s="484"/>
      <c r="DJ37" s="484"/>
      <c r="DK37" s="485"/>
      <c r="DL37" s="486"/>
      <c r="DM37" s="484"/>
      <c r="DN37" s="484"/>
      <c r="DO37" s="487"/>
      <c r="DP37" s="217"/>
    </row>
    <row r="38" spans="1:120" s="312" customFormat="1" ht="18.75" hidden="1" customHeight="1">
      <c r="A38" s="299"/>
      <c r="B38" s="715" t="s">
        <v>186</v>
      </c>
      <c r="C38" s="716"/>
      <c r="D38" s="717"/>
      <c r="E38" s="717"/>
      <c r="F38" s="717"/>
      <c r="G38" s="717"/>
      <c r="H38" s="717"/>
      <c r="I38" s="717"/>
      <c r="J38" s="717"/>
      <c r="K38" s="717"/>
      <c r="L38" s="714"/>
      <c r="M38" s="714"/>
      <c r="N38" s="714"/>
      <c r="O38" s="714"/>
      <c r="P38" s="714"/>
      <c r="Q38" s="714"/>
      <c r="R38" s="714"/>
      <c r="S38" s="714"/>
      <c r="T38" s="714"/>
      <c r="U38" s="714"/>
      <c r="V38" s="329" t="str">
        <f>IF(L38&lt;&gt;"",L38,"　　　　未記入")</f>
        <v>　　　　未記入</v>
      </c>
      <c r="W38" s="329"/>
      <c r="X38" s="329"/>
      <c r="Y38" s="329"/>
      <c r="Z38" s="695" t="str">
        <f t="shared" ref="Z38:Z44" si="2">AJ38&amp;AK38&amp;AL38&amp;AM38&amp;AN38</f>
        <v/>
      </c>
      <c r="AA38" s="695"/>
      <c r="AB38" s="695"/>
      <c r="AC38" s="695"/>
      <c r="AD38" s="695"/>
      <c r="AE38" s="695"/>
      <c r="AF38" s="695"/>
      <c r="AG38" s="695"/>
      <c r="AH38" s="695"/>
      <c r="AI38" s="696"/>
      <c r="AJ38" s="330"/>
      <c r="AK38" s="331"/>
      <c r="AL38" s="331"/>
      <c r="AM38" s="331"/>
      <c r="AN38" s="331"/>
      <c r="AO38" s="332" t="str">
        <f>V38</f>
        <v>　　　　未記入</v>
      </c>
      <c r="AP38" s="281" t="str">
        <f>AO38</f>
        <v>　　　　未記入</v>
      </c>
      <c r="AQ38" s="330"/>
      <c r="AR38" s="331"/>
      <c r="AS38" s="331"/>
      <c r="AT38" s="331"/>
      <c r="AU38" s="331"/>
      <c r="AV38" s="331"/>
      <c r="AW38" s="331"/>
      <c r="AX38" s="331"/>
      <c r="AY38" s="331"/>
      <c r="AZ38" s="332"/>
      <c r="BH38" s="333"/>
      <c r="BI38" s="824" t="s">
        <v>186</v>
      </c>
      <c r="BJ38" s="825"/>
      <c r="BK38" s="825"/>
      <c r="BL38" s="825"/>
      <c r="BM38" s="825"/>
      <c r="BN38" s="825"/>
      <c r="BO38" s="825"/>
      <c r="BP38" s="825"/>
      <c r="BQ38" s="825"/>
      <c r="BR38" s="825"/>
      <c r="BS38" s="714"/>
      <c r="BT38" s="714"/>
      <c r="BU38" s="714"/>
      <c r="BV38" s="714"/>
      <c r="BW38" s="714"/>
      <c r="BX38" s="714"/>
      <c r="BY38" s="714"/>
      <c r="BZ38" s="714"/>
      <c r="CA38" s="714"/>
      <c r="CB38" s="714"/>
      <c r="CC38" s="329" t="str">
        <f>IF(BS38&lt;&gt;"",BS38,"　　　　未記入")</f>
        <v>　　　　未記入</v>
      </c>
      <c r="CD38" s="329"/>
      <c r="CE38" s="329"/>
      <c r="CF38" s="329"/>
      <c r="CG38" s="695" t="str">
        <f t="shared" si="1"/>
        <v/>
      </c>
      <c r="CH38" s="695"/>
      <c r="CI38" s="695"/>
      <c r="CJ38" s="695"/>
      <c r="CK38" s="695"/>
      <c r="CL38" s="695"/>
      <c r="CM38" s="695"/>
      <c r="CN38" s="695"/>
      <c r="CO38" s="695"/>
      <c r="CP38" s="695"/>
      <c r="CQ38" s="331"/>
      <c r="CR38" s="331"/>
      <c r="CS38" s="331"/>
      <c r="CT38" s="331"/>
      <c r="CU38" s="331"/>
      <c r="CV38" s="332" t="str">
        <f>CC38</f>
        <v>　　　　未記入</v>
      </c>
      <c r="CW38" s="281" t="str">
        <f>CV38</f>
        <v>　　　　未記入</v>
      </c>
      <c r="CX38" s="330"/>
      <c r="CY38" s="331"/>
      <c r="CZ38" s="331"/>
      <c r="DA38" s="331"/>
      <c r="DB38" s="331"/>
      <c r="DC38" s="331"/>
      <c r="DD38" s="331"/>
      <c r="DE38" s="331"/>
      <c r="DF38" s="331"/>
      <c r="DG38" s="332"/>
      <c r="DK38" s="313"/>
      <c r="DL38" s="299"/>
      <c r="DO38" s="314"/>
      <c r="DP38" s="315"/>
    </row>
    <row r="39" spans="1:120" s="312" customFormat="1" ht="18.75" hidden="1" customHeight="1">
      <c r="A39" s="299"/>
      <c r="B39" s="751" t="s">
        <v>111</v>
      </c>
      <c r="C39" s="752"/>
      <c r="D39" s="753"/>
      <c r="E39" s="753"/>
      <c r="F39" s="753"/>
      <c r="G39" s="753"/>
      <c r="H39" s="753"/>
      <c r="I39" s="753"/>
      <c r="J39" s="753"/>
      <c r="K39" s="753"/>
      <c r="L39" s="823"/>
      <c r="M39" s="823"/>
      <c r="N39" s="823"/>
      <c r="O39" s="823"/>
      <c r="P39" s="823"/>
      <c r="Q39" s="705"/>
      <c r="R39" s="705"/>
      <c r="S39" s="705"/>
      <c r="T39" s="705"/>
      <c r="U39" s="705"/>
      <c r="V39" s="334" t="str">
        <f>IFERROR(VLOOKUP(L39,コード一覧!A65:B67,2,FALSE),"")</f>
        <v/>
      </c>
      <c r="W39" s="334"/>
      <c r="X39" s="334"/>
      <c r="Y39" s="334"/>
      <c r="Z39" s="744" t="str">
        <f t="shared" si="2"/>
        <v/>
      </c>
      <c r="AA39" s="744"/>
      <c r="AB39" s="744"/>
      <c r="AC39" s="744"/>
      <c r="AD39" s="744"/>
      <c r="AE39" s="744"/>
      <c r="AF39" s="744"/>
      <c r="AG39" s="744"/>
      <c r="AH39" s="744"/>
      <c r="AI39" s="745"/>
      <c r="AJ39" s="307" t="str">
        <f>IF(AND(L39="別居",L57=""),"別居先の住所を入力してください","")</f>
        <v/>
      </c>
      <c r="AK39" s="308"/>
      <c r="AL39" s="308"/>
      <c r="AM39" s="308"/>
      <c r="AN39" s="308"/>
      <c r="AO39" s="335" t="str">
        <f>L39&amp;" "&amp;V39</f>
        <v xml:space="preserve"> </v>
      </c>
      <c r="AP39" s="336" t="str">
        <f>AO39</f>
        <v xml:space="preserve"> </v>
      </c>
      <c r="AQ39" s="308"/>
      <c r="AR39" s="308"/>
      <c r="AS39" s="308"/>
      <c r="AT39" s="308"/>
      <c r="AU39" s="308"/>
      <c r="AV39" s="308"/>
      <c r="AW39" s="308"/>
      <c r="AX39" s="308"/>
      <c r="AY39" s="308"/>
      <c r="AZ39" s="309"/>
      <c r="BH39" s="333"/>
      <c r="BI39" s="821" t="s">
        <v>111</v>
      </c>
      <c r="BJ39" s="822"/>
      <c r="BK39" s="822"/>
      <c r="BL39" s="822"/>
      <c r="BM39" s="822"/>
      <c r="BN39" s="822"/>
      <c r="BO39" s="822"/>
      <c r="BP39" s="822"/>
      <c r="BQ39" s="822"/>
      <c r="BR39" s="822"/>
      <c r="BS39" s="823"/>
      <c r="BT39" s="823"/>
      <c r="BU39" s="823"/>
      <c r="BV39" s="823"/>
      <c r="BW39" s="823"/>
      <c r="BX39" s="705"/>
      <c r="BY39" s="705"/>
      <c r="BZ39" s="705"/>
      <c r="CA39" s="705"/>
      <c r="CB39" s="705"/>
      <c r="CC39" s="334" t="str">
        <f>IFERROR(VLOOKUP(BS39,コード一覧!A65:B67,2,FALSE),"")</f>
        <v/>
      </c>
      <c r="CD39" s="334"/>
      <c r="CE39" s="334"/>
      <c r="CF39" s="334"/>
      <c r="CG39" s="744" t="str">
        <f>CQ39&amp;CR39&amp;CS39&amp;CT39&amp;CU39</f>
        <v/>
      </c>
      <c r="CH39" s="744"/>
      <c r="CI39" s="744"/>
      <c r="CJ39" s="744"/>
      <c r="CK39" s="744"/>
      <c r="CL39" s="744"/>
      <c r="CM39" s="744"/>
      <c r="CN39" s="744"/>
      <c r="CO39" s="744"/>
      <c r="CP39" s="745"/>
      <c r="CQ39" s="307" t="str">
        <f>IF(AND(BS39="別居",BS57=""),"別居先の住所を入力してください","")</f>
        <v/>
      </c>
      <c r="CR39" s="308"/>
      <c r="CS39" s="308"/>
      <c r="CT39" s="308"/>
      <c r="CU39" s="308"/>
      <c r="CV39" s="335" t="str">
        <f>BS39&amp;" "&amp;CC39</f>
        <v xml:space="preserve"> </v>
      </c>
      <c r="CW39" s="337" t="str">
        <f>CV39</f>
        <v xml:space="preserve"> </v>
      </c>
      <c r="CX39" s="338"/>
      <c r="CY39" s="308"/>
      <c r="CZ39" s="308"/>
      <c r="DA39" s="308"/>
      <c r="DB39" s="308"/>
      <c r="DC39" s="308"/>
      <c r="DD39" s="308"/>
      <c r="DE39" s="308"/>
      <c r="DF39" s="308"/>
      <c r="DG39" s="309"/>
      <c r="DK39" s="313"/>
      <c r="DL39" s="299"/>
      <c r="DO39" s="314"/>
      <c r="DP39" s="315"/>
    </row>
    <row r="40" spans="1:120" s="312" customFormat="1" ht="18.75" hidden="1" customHeight="1">
      <c r="A40" s="299"/>
      <c r="B40" s="751" t="s">
        <v>185</v>
      </c>
      <c r="C40" s="752"/>
      <c r="D40" s="753"/>
      <c r="E40" s="753"/>
      <c r="F40" s="753"/>
      <c r="G40" s="753"/>
      <c r="H40" s="753"/>
      <c r="I40" s="753"/>
      <c r="J40" s="753"/>
      <c r="K40" s="753"/>
      <c r="L40" s="746"/>
      <c r="M40" s="746"/>
      <c r="N40" s="746"/>
      <c r="O40" s="746"/>
      <c r="P40" s="746"/>
      <c r="Q40" s="705"/>
      <c r="R40" s="705"/>
      <c r="S40" s="705"/>
      <c r="T40" s="705"/>
      <c r="U40" s="705"/>
      <c r="V40" s="334"/>
      <c r="W40" s="334" t="str">
        <f>IF(L40=""," 未記入",IF(L40=0,"円","万円"))</f>
        <v xml:space="preserve"> 未記入</v>
      </c>
      <c r="X40" s="334"/>
      <c r="Y40" s="334"/>
      <c r="Z40" s="744" t="str">
        <f t="shared" si="2"/>
        <v/>
      </c>
      <c r="AA40" s="744"/>
      <c r="AB40" s="744"/>
      <c r="AC40" s="744"/>
      <c r="AD40" s="744"/>
      <c r="AE40" s="744"/>
      <c r="AF40" s="744"/>
      <c r="AG40" s="744"/>
      <c r="AH40" s="744"/>
      <c r="AI40" s="745"/>
      <c r="AJ40" s="307" t="str">
        <f>IF(L40&gt;=180,"180万円以上です。金額を確認してください。",IF(L40&gt;=130,"130万円以上です。金額を確認してください。",""))</f>
        <v/>
      </c>
      <c r="AK40" s="308"/>
      <c r="AL40" s="308"/>
      <c r="AM40" s="308"/>
      <c r="AN40" s="308"/>
      <c r="AO40" s="339">
        <f>L40</f>
        <v>0</v>
      </c>
      <c r="AP40" s="340" t="str">
        <f>IF(L40="","",L40)</f>
        <v/>
      </c>
      <c r="AQ40" s="341" t="str">
        <f>W40</f>
        <v xml:space="preserve"> 未記入</v>
      </c>
      <c r="AR40" s="308"/>
      <c r="AS40" s="308"/>
      <c r="AT40" s="308"/>
      <c r="AU40" s="308"/>
      <c r="AV40" s="308"/>
      <c r="AW40" s="308"/>
      <c r="AX40" s="308"/>
      <c r="AY40" s="308"/>
      <c r="AZ40" s="309"/>
      <c r="BH40" s="333"/>
      <c r="BI40" s="821" t="s">
        <v>185</v>
      </c>
      <c r="BJ40" s="822"/>
      <c r="BK40" s="822"/>
      <c r="BL40" s="822"/>
      <c r="BM40" s="822"/>
      <c r="BN40" s="822"/>
      <c r="BO40" s="822"/>
      <c r="BP40" s="822"/>
      <c r="BQ40" s="822"/>
      <c r="BR40" s="822"/>
      <c r="BS40" s="746"/>
      <c r="BT40" s="746"/>
      <c r="BU40" s="746"/>
      <c r="BV40" s="746"/>
      <c r="BW40" s="746"/>
      <c r="BX40" s="705"/>
      <c r="BY40" s="705"/>
      <c r="BZ40" s="705"/>
      <c r="CA40" s="705"/>
      <c r="CB40" s="705"/>
      <c r="CC40" s="334"/>
      <c r="CD40" s="334" t="str">
        <f>IF(BS40=""," 未記入",IF(BS40=0,"円","万円"))</f>
        <v xml:space="preserve"> 未記入</v>
      </c>
      <c r="CE40" s="334"/>
      <c r="CF40" s="334"/>
      <c r="CG40" s="744" t="str">
        <f t="shared" si="1"/>
        <v/>
      </c>
      <c r="CH40" s="744"/>
      <c r="CI40" s="744"/>
      <c r="CJ40" s="744"/>
      <c r="CK40" s="744"/>
      <c r="CL40" s="744"/>
      <c r="CM40" s="744"/>
      <c r="CN40" s="744"/>
      <c r="CO40" s="744"/>
      <c r="CP40" s="744"/>
      <c r="CQ40" s="308" t="str">
        <f>IF(BS40&gt;=180,"180万円以上です。金額を確認してください。",IF(BS40&gt;=130,"130万円以上です。金額を確認してください。",""))</f>
        <v/>
      </c>
      <c r="CR40" s="308"/>
      <c r="CS40" s="308"/>
      <c r="CT40" s="308"/>
      <c r="CU40" s="308"/>
      <c r="CV40" s="342"/>
      <c r="CW40" s="340" t="str">
        <f>IF(BS40="","",BS40)</f>
        <v/>
      </c>
      <c r="CX40" s="341" t="str">
        <f>CD40</f>
        <v xml:space="preserve"> 未記入</v>
      </c>
      <c r="CY40" s="307"/>
      <c r="CZ40" s="308"/>
      <c r="DA40" s="308"/>
      <c r="DB40" s="308"/>
      <c r="DC40" s="308"/>
      <c r="DD40" s="308"/>
      <c r="DE40" s="308"/>
      <c r="DF40" s="308"/>
      <c r="DG40" s="309"/>
      <c r="DK40" s="313"/>
      <c r="DL40" s="299"/>
      <c r="DO40" s="314"/>
      <c r="DP40" s="315"/>
    </row>
    <row r="41" spans="1:120" s="312" customFormat="1" ht="18.75" hidden="1" customHeight="1">
      <c r="A41" s="299"/>
      <c r="B41" s="751" t="s">
        <v>112</v>
      </c>
      <c r="C41" s="752"/>
      <c r="D41" s="753"/>
      <c r="E41" s="753"/>
      <c r="F41" s="753"/>
      <c r="G41" s="753"/>
      <c r="H41" s="753"/>
      <c r="I41" s="753"/>
      <c r="J41" s="753"/>
      <c r="K41" s="753"/>
      <c r="L41" s="701"/>
      <c r="M41" s="701"/>
      <c r="N41" s="701"/>
      <c r="O41" s="701"/>
      <c r="P41" s="701"/>
      <c r="Q41" s="701"/>
      <c r="R41" s="701"/>
      <c r="S41" s="701"/>
      <c r="T41" s="701"/>
      <c r="U41" s="701"/>
      <c r="V41" s="334" t="str">
        <f>IFERROR(LEFT(L41,1)*1,"")</f>
        <v/>
      </c>
      <c r="W41" s="334" t="str">
        <f>IF(V22=1,IFERROR(DATEDIF($W22,DATE(YEAR(F10)+MAX(0,MIN(MONTH(F10)-3,1))-1,3,31),"y"),"生年月日を確認してください。"),"")</f>
        <v/>
      </c>
      <c r="X41" s="334"/>
      <c r="Y41" s="334"/>
      <c r="Z41" s="744" t="str">
        <f t="shared" si="2"/>
        <v/>
      </c>
      <c r="AA41" s="744"/>
      <c r="AB41" s="744"/>
      <c r="AC41" s="744"/>
      <c r="AD41" s="744"/>
      <c r="AE41" s="744"/>
      <c r="AF41" s="744"/>
      <c r="AG41" s="744"/>
      <c r="AH41" s="744"/>
      <c r="AI41" s="745"/>
      <c r="AJ41" s="307" t="str">
        <f>IF(OR(AND(V41=1,L42="無"),AND(V41&lt;&gt;1,L42="有")),"扶養手当の整合性を確認してください","")</f>
        <v/>
      </c>
      <c r="AK41" s="308" t="str">
        <f>IF(AND(V41=2,W41&lt;22),"22才の年度末に達していません","")</f>
        <v/>
      </c>
      <c r="AL41" s="308"/>
      <c r="AM41" s="308"/>
      <c r="AN41" s="308"/>
      <c r="AO41" s="308" t="str">
        <f>V41</f>
        <v/>
      </c>
      <c r="AP41" s="343" t="str">
        <f>AO41</f>
        <v/>
      </c>
      <c r="AQ41" s="308"/>
      <c r="AR41" s="308"/>
      <c r="AS41" s="308"/>
      <c r="AT41" s="308"/>
      <c r="AU41" s="308"/>
      <c r="AV41" s="308"/>
      <c r="AW41" s="308"/>
      <c r="AX41" s="308"/>
      <c r="AY41" s="308"/>
      <c r="AZ41" s="309"/>
      <c r="BH41" s="333"/>
      <c r="BI41" s="821" t="s">
        <v>112</v>
      </c>
      <c r="BJ41" s="822"/>
      <c r="BK41" s="822"/>
      <c r="BL41" s="822"/>
      <c r="BM41" s="822"/>
      <c r="BN41" s="822"/>
      <c r="BO41" s="822"/>
      <c r="BP41" s="822"/>
      <c r="BQ41" s="822"/>
      <c r="BR41" s="822"/>
      <c r="BS41" s="701"/>
      <c r="BT41" s="701"/>
      <c r="BU41" s="701"/>
      <c r="BV41" s="701"/>
      <c r="BW41" s="701"/>
      <c r="BX41" s="701"/>
      <c r="BY41" s="701"/>
      <c r="BZ41" s="701"/>
      <c r="CA41" s="701"/>
      <c r="CB41" s="701"/>
      <c r="CC41" s="334" t="str">
        <f>IFERROR(LEFT(BS41,1)*1,"")</f>
        <v/>
      </c>
      <c r="CD41" s="334"/>
      <c r="CE41" s="334"/>
      <c r="CF41" s="334"/>
      <c r="CG41" s="744" t="str">
        <f t="shared" si="1"/>
        <v/>
      </c>
      <c r="CH41" s="744"/>
      <c r="CI41" s="744"/>
      <c r="CJ41" s="744"/>
      <c r="CK41" s="744"/>
      <c r="CL41" s="744"/>
      <c r="CM41" s="744"/>
      <c r="CN41" s="744"/>
      <c r="CO41" s="744"/>
      <c r="CP41" s="744"/>
      <c r="CQ41" s="307" t="str">
        <f>IF(OR(AND(CC41=1,BS42="無"),AND(CC41&lt;&gt;1,BS42="有")),"扶養手当の整合性を確認してください","")</f>
        <v/>
      </c>
      <c r="CR41" s="308"/>
      <c r="CS41" s="308"/>
      <c r="CT41" s="308"/>
      <c r="CU41" s="308"/>
      <c r="CV41" s="308" t="str">
        <f>CC41</f>
        <v/>
      </c>
      <c r="CW41" s="331" t="str">
        <f>CV41</f>
        <v/>
      </c>
      <c r="CX41" s="331"/>
      <c r="CY41" s="308"/>
      <c r="CZ41" s="308"/>
      <c r="DA41" s="308"/>
      <c r="DB41" s="308"/>
      <c r="DC41" s="308"/>
      <c r="DD41" s="308"/>
      <c r="DE41" s="308"/>
      <c r="DF41" s="308"/>
      <c r="DG41" s="309"/>
      <c r="DK41" s="313"/>
      <c r="DL41" s="299"/>
      <c r="DO41" s="314"/>
      <c r="DP41" s="315"/>
    </row>
    <row r="42" spans="1:120" s="312" customFormat="1" ht="18.75" hidden="1" customHeight="1">
      <c r="A42" s="299"/>
      <c r="B42" s="751" t="s">
        <v>184</v>
      </c>
      <c r="C42" s="752"/>
      <c r="D42" s="753"/>
      <c r="E42" s="753"/>
      <c r="F42" s="753"/>
      <c r="G42" s="753"/>
      <c r="H42" s="753"/>
      <c r="I42" s="753"/>
      <c r="J42" s="753"/>
      <c r="K42" s="753"/>
      <c r="L42" s="701"/>
      <c r="M42" s="701"/>
      <c r="N42" s="701"/>
      <c r="O42" s="701"/>
      <c r="P42" s="701"/>
      <c r="Q42" s="705"/>
      <c r="R42" s="705"/>
      <c r="S42" s="705"/>
      <c r="T42" s="705"/>
      <c r="U42" s="705"/>
      <c r="V42" s="334" t="str">
        <f>IF(L42&lt;&gt;"",L42,"　　　　未記入")</f>
        <v>　　　　未記入</v>
      </c>
      <c r="W42" s="334"/>
      <c r="X42" s="334"/>
      <c r="Y42" s="334"/>
      <c r="Z42" s="744" t="str">
        <f t="shared" si="2"/>
        <v/>
      </c>
      <c r="AA42" s="744"/>
      <c r="AB42" s="744"/>
      <c r="AC42" s="744"/>
      <c r="AD42" s="744"/>
      <c r="AE42" s="744"/>
      <c r="AF42" s="744"/>
      <c r="AG42" s="744"/>
      <c r="AH42" s="744"/>
      <c r="AI42" s="745"/>
      <c r="AJ42" s="307"/>
      <c r="AK42" s="308"/>
      <c r="AL42" s="308"/>
      <c r="AM42" s="308"/>
      <c r="AN42" s="308"/>
      <c r="AO42" s="335" t="s">
        <v>172</v>
      </c>
      <c r="AP42" s="343" t="str">
        <f>V42</f>
        <v>　　　　未記入</v>
      </c>
      <c r="AQ42" s="308"/>
      <c r="AR42" s="308"/>
      <c r="AS42" s="308"/>
      <c r="AT42" s="308"/>
      <c r="AU42" s="308"/>
      <c r="AV42" s="308"/>
      <c r="AW42" s="308"/>
      <c r="AX42" s="308"/>
      <c r="AY42" s="308"/>
      <c r="AZ42" s="309"/>
      <c r="BH42" s="333"/>
      <c r="BI42" s="821" t="s">
        <v>184</v>
      </c>
      <c r="BJ42" s="822"/>
      <c r="BK42" s="822"/>
      <c r="BL42" s="822"/>
      <c r="BM42" s="822"/>
      <c r="BN42" s="822"/>
      <c r="BO42" s="822"/>
      <c r="BP42" s="822"/>
      <c r="BQ42" s="822"/>
      <c r="BR42" s="822"/>
      <c r="BS42" s="701"/>
      <c r="BT42" s="701"/>
      <c r="BU42" s="701"/>
      <c r="BV42" s="701"/>
      <c r="BW42" s="701"/>
      <c r="BX42" s="705"/>
      <c r="BY42" s="705"/>
      <c r="BZ42" s="705"/>
      <c r="CA42" s="705"/>
      <c r="CB42" s="705"/>
      <c r="CC42" s="334" t="str">
        <f>IF(BS42&lt;&gt;"",BS42,"　　　　未記入")</f>
        <v>　　　　未記入</v>
      </c>
      <c r="CD42" s="334"/>
      <c r="CE42" s="334"/>
      <c r="CF42" s="334"/>
      <c r="CG42" s="744" t="str">
        <f t="shared" si="1"/>
        <v/>
      </c>
      <c r="CH42" s="744"/>
      <c r="CI42" s="744"/>
      <c r="CJ42" s="744"/>
      <c r="CK42" s="744"/>
      <c r="CL42" s="744"/>
      <c r="CM42" s="744"/>
      <c r="CN42" s="744"/>
      <c r="CO42" s="744"/>
      <c r="CP42" s="744"/>
      <c r="CQ42" s="308"/>
      <c r="CR42" s="308"/>
      <c r="CS42" s="308"/>
      <c r="CT42" s="308"/>
      <c r="CU42" s="308"/>
      <c r="CV42" s="335" t="s">
        <v>172</v>
      </c>
      <c r="CW42" s="308" t="str">
        <f>CC42</f>
        <v>　　　　未記入</v>
      </c>
      <c r="CX42" s="308"/>
      <c r="CY42" s="308"/>
      <c r="CZ42" s="308"/>
      <c r="DA42" s="308"/>
      <c r="DB42" s="308"/>
      <c r="DC42" s="308"/>
      <c r="DD42" s="308"/>
      <c r="DE42" s="308"/>
      <c r="DF42" s="308"/>
      <c r="DG42" s="309"/>
      <c r="DK42" s="313"/>
      <c r="DL42" s="299"/>
      <c r="DO42" s="314"/>
      <c r="DP42" s="315"/>
    </row>
    <row r="43" spans="1:120" s="312" customFormat="1" ht="18.75" hidden="1" customHeight="1">
      <c r="A43" s="299"/>
      <c r="B43" s="751" t="s">
        <v>183</v>
      </c>
      <c r="C43" s="752"/>
      <c r="D43" s="753"/>
      <c r="E43" s="753"/>
      <c r="F43" s="753"/>
      <c r="G43" s="753"/>
      <c r="H43" s="753"/>
      <c r="I43" s="753"/>
      <c r="J43" s="753"/>
      <c r="K43" s="753"/>
      <c r="L43" s="701"/>
      <c r="M43" s="701"/>
      <c r="N43" s="701"/>
      <c r="O43" s="701"/>
      <c r="P43" s="701"/>
      <c r="Q43" s="705"/>
      <c r="R43" s="705"/>
      <c r="S43" s="705"/>
      <c r="T43" s="705"/>
      <c r="U43" s="705"/>
      <c r="V43" s="334" t="str">
        <f>IF(L43&lt;&gt;"",L43,"　　　　未記入")</f>
        <v>　　　　未記入</v>
      </c>
      <c r="W43" s="334"/>
      <c r="X43" s="334"/>
      <c r="Y43" s="334"/>
      <c r="Z43" s="744" t="str">
        <f t="shared" si="2"/>
        <v/>
      </c>
      <c r="AA43" s="744"/>
      <c r="AB43" s="744"/>
      <c r="AC43" s="744"/>
      <c r="AD43" s="744"/>
      <c r="AE43" s="744"/>
      <c r="AF43" s="744"/>
      <c r="AG43" s="744"/>
      <c r="AH43" s="744"/>
      <c r="AI43" s="745"/>
      <c r="AJ43" s="307"/>
      <c r="AK43" s="308"/>
      <c r="AL43" s="308"/>
      <c r="AM43" s="308"/>
      <c r="AN43" s="308"/>
      <c r="AO43" s="335" t="s">
        <v>172</v>
      </c>
      <c r="AP43" s="343" t="str">
        <f>V43</f>
        <v>　　　　未記入</v>
      </c>
      <c r="AQ43" s="308"/>
      <c r="AR43" s="308"/>
      <c r="AS43" s="308"/>
      <c r="AT43" s="308"/>
      <c r="AU43" s="308"/>
      <c r="AV43" s="308"/>
      <c r="AW43" s="308"/>
      <c r="AX43" s="308"/>
      <c r="AY43" s="308"/>
      <c r="AZ43" s="309"/>
      <c r="BH43" s="333"/>
      <c r="BI43" s="821" t="s">
        <v>183</v>
      </c>
      <c r="BJ43" s="822"/>
      <c r="BK43" s="822"/>
      <c r="BL43" s="822"/>
      <c r="BM43" s="822"/>
      <c r="BN43" s="822"/>
      <c r="BO43" s="822"/>
      <c r="BP43" s="822"/>
      <c r="BQ43" s="822"/>
      <c r="BR43" s="822"/>
      <c r="BS43" s="701"/>
      <c r="BT43" s="701"/>
      <c r="BU43" s="701"/>
      <c r="BV43" s="701"/>
      <c r="BW43" s="701"/>
      <c r="BX43" s="705"/>
      <c r="BY43" s="705"/>
      <c r="BZ43" s="705"/>
      <c r="CA43" s="705"/>
      <c r="CB43" s="705"/>
      <c r="CC43" s="334" t="str">
        <f>IF(BS43&lt;&gt;"",BS43,"　　　　未記入")</f>
        <v>　　　　未記入</v>
      </c>
      <c r="CD43" s="334"/>
      <c r="CE43" s="334"/>
      <c r="CF43" s="334"/>
      <c r="CG43" s="744" t="str">
        <f t="shared" si="1"/>
        <v/>
      </c>
      <c r="CH43" s="744"/>
      <c r="CI43" s="744"/>
      <c r="CJ43" s="744"/>
      <c r="CK43" s="744"/>
      <c r="CL43" s="744"/>
      <c r="CM43" s="744"/>
      <c r="CN43" s="744"/>
      <c r="CO43" s="744"/>
      <c r="CP43" s="744"/>
      <c r="CQ43" s="308"/>
      <c r="CR43" s="308"/>
      <c r="CS43" s="308"/>
      <c r="CT43" s="308"/>
      <c r="CU43" s="308"/>
      <c r="CV43" s="335" t="s">
        <v>172</v>
      </c>
      <c r="CW43" s="308" t="str">
        <f>CC43</f>
        <v>　　　　未記入</v>
      </c>
      <c r="CX43" s="308"/>
      <c r="CY43" s="308"/>
      <c r="CZ43" s="308"/>
      <c r="DA43" s="308"/>
      <c r="DB43" s="308"/>
      <c r="DC43" s="308"/>
      <c r="DD43" s="308"/>
      <c r="DE43" s="308"/>
      <c r="DF43" s="308"/>
      <c r="DG43" s="309"/>
      <c r="DK43" s="313"/>
      <c r="DL43" s="299"/>
      <c r="DO43" s="314"/>
      <c r="DP43" s="315"/>
    </row>
    <row r="44" spans="1:120" s="312" customFormat="1" ht="18.75" hidden="1" customHeight="1">
      <c r="A44" s="299"/>
      <c r="B44" s="770" t="s">
        <v>182</v>
      </c>
      <c r="C44" s="771"/>
      <c r="D44" s="772"/>
      <c r="E44" s="772"/>
      <c r="F44" s="772"/>
      <c r="G44" s="772"/>
      <c r="H44" s="772"/>
      <c r="I44" s="772"/>
      <c r="J44" s="772"/>
      <c r="K44" s="772"/>
      <c r="L44" s="786"/>
      <c r="M44" s="787"/>
      <c r="N44" s="787"/>
      <c r="O44" s="787"/>
      <c r="P44" s="787"/>
      <c r="Q44" s="787"/>
      <c r="R44" s="787"/>
      <c r="S44" s="787"/>
      <c r="T44" s="787"/>
      <c r="U44" s="788"/>
      <c r="V44" s="344" t="str">
        <f>IFERROR(VLOOKUP(L44,コード一覧!A36:B40,2,FALSE),"")</f>
        <v/>
      </c>
      <c r="W44" s="344"/>
      <c r="X44" s="344"/>
      <c r="Y44" s="344"/>
      <c r="Z44" s="744" t="str">
        <f t="shared" si="2"/>
        <v/>
      </c>
      <c r="AA44" s="744"/>
      <c r="AB44" s="744"/>
      <c r="AC44" s="744"/>
      <c r="AD44" s="744"/>
      <c r="AE44" s="744"/>
      <c r="AF44" s="744"/>
      <c r="AG44" s="744"/>
      <c r="AH44" s="744"/>
      <c r="AI44" s="745"/>
      <c r="AJ44" s="345" t="str">
        <f>IF(L44&lt;&gt;"","医療証等の写しを添付してください","")</f>
        <v/>
      </c>
      <c r="AK44" s="338"/>
      <c r="AL44" s="338"/>
      <c r="AM44" s="338"/>
      <c r="AN44" s="338"/>
      <c r="AO44" s="338" t="str">
        <f>V44</f>
        <v/>
      </c>
      <c r="AP44" s="346" t="str">
        <f>AO44</f>
        <v/>
      </c>
      <c r="AQ44" s="338"/>
      <c r="AR44" s="338"/>
      <c r="AS44" s="338"/>
      <c r="AT44" s="338"/>
      <c r="AU44" s="338"/>
      <c r="AV44" s="338"/>
      <c r="AW44" s="338"/>
      <c r="AX44" s="338"/>
      <c r="AY44" s="338"/>
      <c r="AZ44" s="347"/>
      <c r="BH44" s="333"/>
      <c r="BI44" s="859" t="s">
        <v>182</v>
      </c>
      <c r="BJ44" s="860"/>
      <c r="BK44" s="860"/>
      <c r="BL44" s="860"/>
      <c r="BM44" s="860"/>
      <c r="BN44" s="860"/>
      <c r="BO44" s="860"/>
      <c r="BP44" s="860"/>
      <c r="BQ44" s="860"/>
      <c r="BR44" s="860"/>
      <c r="BS44" s="786"/>
      <c r="BT44" s="787"/>
      <c r="BU44" s="787"/>
      <c r="BV44" s="787"/>
      <c r="BW44" s="787"/>
      <c r="BX44" s="787"/>
      <c r="BY44" s="787"/>
      <c r="BZ44" s="787"/>
      <c r="CA44" s="787"/>
      <c r="CB44" s="788"/>
      <c r="CC44" s="344" t="str">
        <f>IFERROR(VLOOKUP(BS44,コード一覧!A36:B40,2,FALSE),"")</f>
        <v/>
      </c>
      <c r="CD44" s="344"/>
      <c r="CE44" s="344"/>
      <c r="CF44" s="344"/>
      <c r="CG44" s="861" t="str">
        <f t="shared" si="1"/>
        <v/>
      </c>
      <c r="CH44" s="861"/>
      <c r="CI44" s="861"/>
      <c r="CJ44" s="861"/>
      <c r="CK44" s="861"/>
      <c r="CL44" s="861"/>
      <c r="CM44" s="861"/>
      <c r="CN44" s="861"/>
      <c r="CO44" s="861"/>
      <c r="CP44" s="861"/>
      <c r="CQ44" s="345" t="str">
        <f>IF(BS44&lt;&gt;"","医療証等の写しを添付してください","")</f>
        <v/>
      </c>
      <c r="CR44" s="338"/>
      <c r="CS44" s="338"/>
      <c r="CT44" s="338"/>
      <c r="CU44" s="338"/>
      <c r="CV44" s="338" t="str">
        <f>CC44</f>
        <v/>
      </c>
      <c r="CW44" s="338" t="str">
        <f>CV44</f>
        <v/>
      </c>
      <c r="CX44" s="338"/>
      <c r="CY44" s="338"/>
      <c r="CZ44" s="338"/>
      <c r="DA44" s="338"/>
      <c r="DB44" s="338"/>
      <c r="DC44" s="338"/>
      <c r="DD44" s="338"/>
      <c r="DE44" s="338"/>
      <c r="DF44" s="338"/>
      <c r="DG44" s="347"/>
      <c r="DK44" s="313"/>
      <c r="DL44" s="299"/>
      <c r="DO44" s="314"/>
      <c r="DP44" s="315"/>
    </row>
    <row r="45" spans="1:120" s="312" customFormat="1" ht="18.75" hidden="1" customHeight="1">
      <c r="A45" s="299"/>
      <c r="B45" s="724" t="s">
        <v>276</v>
      </c>
      <c r="C45" s="725"/>
      <c r="D45" s="725"/>
      <c r="E45" s="725"/>
      <c r="F45" s="725"/>
      <c r="G45" s="725"/>
      <c r="H45" s="725"/>
      <c r="I45" s="725"/>
      <c r="J45" s="725"/>
      <c r="K45" s="725"/>
      <c r="L45" s="725"/>
      <c r="M45" s="725"/>
      <c r="N45" s="725"/>
      <c r="O45" s="725"/>
      <c r="P45" s="725"/>
      <c r="Q45" s="725"/>
      <c r="R45" s="725"/>
      <c r="S45" s="725"/>
      <c r="T45" s="725"/>
      <c r="U45" s="725"/>
      <c r="V45" s="725"/>
      <c r="W45" s="725"/>
      <c r="X45" s="725"/>
      <c r="Y45" s="725"/>
      <c r="Z45" s="725"/>
      <c r="AA45" s="725"/>
      <c r="AB45" s="725"/>
      <c r="AC45" s="725"/>
      <c r="AD45" s="725"/>
      <c r="AE45" s="725"/>
      <c r="AF45" s="725"/>
      <c r="AG45" s="725"/>
      <c r="AH45" s="725"/>
      <c r="AI45" s="726"/>
      <c r="AJ45" s="348"/>
      <c r="AK45" s="348"/>
      <c r="AL45" s="348"/>
      <c r="AM45" s="348"/>
      <c r="AN45" s="348"/>
      <c r="AO45" s="348"/>
      <c r="AP45" s="348"/>
      <c r="AQ45" s="348"/>
      <c r="AR45" s="348"/>
      <c r="AS45" s="348"/>
      <c r="AT45" s="348"/>
      <c r="AU45" s="348"/>
      <c r="AV45" s="348"/>
      <c r="AW45" s="348"/>
      <c r="AX45" s="348"/>
      <c r="AY45" s="348"/>
      <c r="AZ45" s="348"/>
      <c r="BA45" s="348"/>
      <c r="BB45" s="348"/>
      <c r="BC45" s="348"/>
      <c r="BD45" s="348"/>
      <c r="BE45" s="348"/>
      <c r="BF45" s="348"/>
      <c r="BG45" s="348"/>
      <c r="BH45" s="349"/>
      <c r="BI45" s="725"/>
      <c r="BJ45" s="725"/>
      <c r="BK45" s="725"/>
      <c r="BL45" s="725"/>
      <c r="BM45" s="725"/>
      <c r="BN45" s="725"/>
      <c r="BO45" s="725"/>
      <c r="BP45" s="725"/>
      <c r="BQ45" s="725"/>
      <c r="BR45" s="725"/>
      <c r="BS45" s="725"/>
      <c r="BT45" s="725"/>
      <c r="BU45" s="725"/>
      <c r="BV45" s="725"/>
      <c r="BW45" s="725"/>
      <c r="BX45" s="725"/>
      <c r="BY45" s="725"/>
      <c r="BZ45" s="725"/>
      <c r="CA45" s="725"/>
      <c r="CB45" s="725"/>
      <c r="CC45" s="725"/>
      <c r="CD45" s="725"/>
      <c r="CE45" s="725"/>
      <c r="CF45" s="725"/>
      <c r="CG45" s="725"/>
      <c r="CH45" s="725"/>
      <c r="CI45" s="725"/>
      <c r="CJ45" s="725"/>
      <c r="CK45" s="725"/>
      <c r="CL45" s="725"/>
      <c r="CM45" s="725"/>
      <c r="CN45" s="725"/>
      <c r="CO45" s="725"/>
      <c r="CP45" s="872"/>
      <c r="CQ45" s="308"/>
      <c r="CR45" s="308"/>
      <c r="CS45" s="308"/>
      <c r="CT45" s="308"/>
      <c r="CU45" s="308"/>
      <c r="CV45" s="335" t="s">
        <v>172</v>
      </c>
      <c r="CW45" s="308"/>
      <c r="CX45" s="308"/>
      <c r="CY45" s="308"/>
      <c r="CZ45" s="308"/>
      <c r="DA45" s="308"/>
      <c r="DB45" s="308"/>
      <c r="DC45" s="308"/>
      <c r="DD45" s="308"/>
      <c r="DE45" s="308"/>
      <c r="DF45" s="308"/>
      <c r="DG45" s="309"/>
      <c r="DH45" s="350"/>
      <c r="DI45" s="350"/>
      <c r="DJ45" s="351"/>
      <c r="DK45" s="313"/>
      <c r="DL45" s="299"/>
      <c r="DO45" s="314"/>
      <c r="DP45" s="315"/>
    </row>
    <row r="46" spans="1:120" s="312" customFormat="1" ht="18.75" hidden="1" customHeight="1">
      <c r="A46" s="299"/>
      <c r="B46" s="718" t="s">
        <v>289</v>
      </c>
      <c r="C46" s="719"/>
      <c r="D46" s="719"/>
      <c r="E46" s="719"/>
      <c r="F46" s="719"/>
      <c r="G46" s="719"/>
      <c r="H46" s="719"/>
      <c r="I46" s="719"/>
      <c r="J46" s="719"/>
      <c r="K46" s="719"/>
      <c r="L46" s="719"/>
      <c r="M46" s="719"/>
      <c r="N46" s="719"/>
      <c r="O46" s="719"/>
      <c r="P46" s="719"/>
      <c r="Q46" s="719"/>
      <c r="R46" s="719"/>
      <c r="S46" s="719"/>
      <c r="T46" s="719"/>
      <c r="U46" s="719"/>
      <c r="V46" s="719"/>
      <c r="W46" s="719"/>
      <c r="X46" s="719"/>
      <c r="Y46" s="719"/>
      <c r="Z46" s="719"/>
      <c r="AA46" s="719"/>
      <c r="AB46" s="719"/>
      <c r="AC46" s="719"/>
      <c r="AD46" s="719"/>
      <c r="AE46" s="719"/>
      <c r="AF46" s="719"/>
      <c r="AG46" s="719"/>
      <c r="AH46" s="719"/>
      <c r="AI46" s="720"/>
      <c r="AJ46" s="352"/>
      <c r="AK46" s="352"/>
      <c r="AL46" s="352"/>
      <c r="AM46" s="352"/>
      <c r="AN46" s="352"/>
      <c r="AO46" s="352"/>
      <c r="AP46" s="352"/>
      <c r="AQ46" s="352"/>
      <c r="AR46" s="352"/>
      <c r="AS46" s="352"/>
      <c r="AT46" s="352"/>
      <c r="AU46" s="352"/>
      <c r="AV46" s="352"/>
      <c r="AW46" s="352"/>
      <c r="AX46" s="352"/>
      <c r="AY46" s="352"/>
      <c r="AZ46" s="352"/>
      <c r="BA46" s="352"/>
      <c r="BB46" s="352"/>
      <c r="BC46" s="352"/>
      <c r="BD46" s="353"/>
      <c r="BE46" s="353"/>
      <c r="BF46" s="353"/>
      <c r="BG46" s="353"/>
      <c r="BH46" s="333"/>
      <c r="BI46" s="719"/>
      <c r="BJ46" s="719"/>
      <c r="BK46" s="719"/>
      <c r="BL46" s="719"/>
      <c r="BM46" s="719"/>
      <c r="BN46" s="719"/>
      <c r="BO46" s="719"/>
      <c r="BP46" s="719"/>
      <c r="BQ46" s="719"/>
      <c r="BR46" s="719"/>
      <c r="BS46" s="719"/>
      <c r="BT46" s="719"/>
      <c r="BU46" s="719"/>
      <c r="BV46" s="719"/>
      <c r="BW46" s="719"/>
      <c r="BX46" s="719"/>
      <c r="BY46" s="719"/>
      <c r="BZ46" s="719"/>
      <c r="CA46" s="719"/>
      <c r="CB46" s="719"/>
      <c r="CC46" s="719"/>
      <c r="CD46" s="719"/>
      <c r="CE46" s="719"/>
      <c r="CF46" s="719"/>
      <c r="CG46" s="719"/>
      <c r="CH46" s="719"/>
      <c r="CI46" s="719"/>
      <c r="CJ46" s="719"/>
      <c r="CK46" s="719"/>
      <c r="CL46" s="719"/>
      <c r="CM46" s="719"/>
      <c r="CN46" s="719"/>
      <c r="CO46" s="719"/>
      <c r="CP46" s="719"/>
      <c r="CQ46" s="719"/>
      <c r="CR46" s="719"/>
      <c r="CS46" s="719"/>
      <c r="CT46" s="719"/>
      <c r="CU46" s="719"/>
      <c r="CV46" s="719"/>
      <c r="CW46" s="719"/>
      <c r="CX46" s="719"/>
      <c r="CY46" s="719"/>
      <c r="CZ46" s="719"/>
      <c r="DA46" s="719"/>
      <c r="DB46" s="719"/>
      <c r="DC46" s="719"/>
      <c r="DD46" s="719"/>
      <c r="DE46" s="719"/>
      <c r="DF46" s="719"/>
      <c r="DG46" s="719"/>
      <c r="DH46" s="719"/>
      <c r="DI46" s="719"/>
      <c r="DJ46" s="871"/>
      <c r="DK46" s="313"/>
      <c r="DL46" s="299"/>
      <c r="DO46" s="314"/>
      <c r="DP46" s="315"/>
    </row>
    <row r="47" spans="1:120" s="312" customFormat="1" ht="18.75" hidden="1" customHeight="1">
      <c r="A47" s="299"/>
      <c r="B47" s="718"/>
      <c r="C47" s="719"/>
      <c r="D47" s="719"/>
      <c r="E47" s="719"/>
      <c r="F47" s="719"/>
      <c r="G47" s="719"/>
      <c r="H47" s="719"/>
      <c r="I47" s="719"/>
      <c r="J47" s="719"/>
      <c r="K47" s="719"/>
      <c r="L47" s="719"/>
      <c r="M47" s="719"/>
      <c r="N47" s="719"/>
      <c r="O47" s="719"/>
      <c r="P47" s="719"/>
      <c r="Q47" s="719"/>
      <c r="R47" s="719"/>
      <c r="S47" s="719"/>
      <c r="T47" s="719"/>
      <c r="U47" s="719"/>
      <c r="V47" s="719"/>
      <c r="W47" s="719"/>
      <c r="X47" s="719"/>
      <c r="Y47" s="719"/>
      <c r="Z47" s="719"/>
      <c r="AA47" s="719"/>
      <c r="AB47" s="719"/>
      <c r="AC47" s="719"/>
      <c r="AD47" s="719"/>
      <c r="AE47" s="719"/>
      <c r="AF47" s="719"/>
      <c r="AG47" s="719"/>
      <c r="AH47" s="719"/>
      <c r="AI47" s="720"/>
      <c r="AJ47" s="352"/>
      <c r="AK47" s="352"/>
      <c r="AL47" s="352"/>
      <c r="AM47" s="352"/>
      <c r="AN47" s="352"/>
      <c r="AO47" s="352"/>
      <c r="AP47" s="352"/>
      <c r="AQ47" s="352"/>
      <c r="AR47" s="352"/>
      <c r="AS47" s="352"/>
      <c r="AT47" s="352"/>
      <c r="AU47" s="352"/>
      <c r="AV47" s="352"/>
      <c r="AW47" s="352"/>
      <c r="AX47" s="352"/>
      <c r="AY47" s="352"/>
      <c r="AZ47" s="352"/>
      <c r="BA47" s="352"/>
      <c r="BB47" s="352"/>
      <c r="BC47" s="352"/>
      <c r="BD47" s="353"/>
      <c r="BE47" s="353"/>
      <c r="BF47" s="353"/>
      <c r="BG47" s="353"/>
      <c r="BH47" s="333"/>
      <c r="BI47" s="719"/>
      <c r="BJ47" s="719"/>
      <c r="BK47" s="719"/>
      <c r="BL47" s="719"/>
      <c r="BM47" s="719"/>
      <c r="BN47" s="719"/>
      <c r="BO47" s="719"/>
      <c r="BP47" s="719"/>
      <c r="BQ47" s="719"/>
      <c r="BR47" s="719"/>
      <c r="BS47" s="719"/>
      <c r="BT47" s="719"/>
      <c r="BU47" s="719"/>
      <c r="BV47" s="719"/>
      <c r="BW47" s="719"/>
      <c r="BX47" s="719"/>
      <c r="BY47" s="719"/>
      <c r="BZ47" s="719"/>
      <c r="CA47" s="719"/>
      <c r="CB47" s="719"/>
      <c r="CC47" s="719"/>
      <c r="CD47" s="719"/>
      <c r="CE47" s="719"/>
      <c r="CF47" s="719"/>
      <c r="CG47" s="719"/>
      <c r="CH47" s="719"/>
      <c r="CI47" s="719"/>
      <c r="CJ47" s="719"/>
      <c r="CK47" s="719"/>
      <c r="CL47" s="719"/>
      <c r="CM47" s="719"/>
      <c r="CN47" s="719"/>
      <c r="CO47" s="719"/>
      <c r="CP47" s="719"/>
      <c r="CQ47" s="719"/>
      <c r="CR47" s="719"/>
      <c r="CS47" s="719"/>
      <c r="CT47" s="719"/>
      <c r="CU47" s="719"/>
      <c r="CV47" s="719"/>
      <c r="CW47" s="719"/>
      <c r="CX47" s="719"/>
      <c r="CY47" s="719"/>
      <c r="CZ47" s="719"/>
      <c r="DA47" s="719"/>
      <c r="DB47" s="719"/>
      <c r="DC47" s="719"/>
      <c r="DD47" s="719"/>
      <c r="DE47" s="719"/>
      <c r="DF47" s="719"/>
      <c r="DG47" s="719"/>
      <c r="DH47" s="719"/>
      <c r="DI47" s="719"/>
      <c r="DJ47" s="871"/>
      <c r="DK47" s="313"/>
      <c r="DL47" s="299"/>
      <c r="DO47" s="314"/>
      <c r="DP47" s="315"/>
    </row>
    <row r="48" spans="1:120" s="312" customFormat="1" ht="18.75" hidden="1" customHeight="1">
      <c r="A48" s="299"/>
      <c r="B48" s="718"/>
      <c r="C48" s="719"/>
      <c r="D48" s="719"/>
      <c r="E48" s="719"/>
      <c r="F48" s="719"/>
      <c r="G48" s="719"/>
      <c r="H48" s="719"/>
      <c r="I48" s="719"/>
      <c r="J48" s="719"/>
      <c r="K48" s="719"/>
      <c r="L48" s="719"/>
      <c r="M48" s="719"/>
      <c r="N48" s="719"/>
      <c r="O48" s="719"/>
      <c r="P48" s="719"/>
      <c r="Q48" s="719"/>
      <c r="R48" s="719"/>
      <c r="S48" s="719"/>
      <c r="T48" s="719"/>
      <c r="U48" s="719"/>
      <c r="V48" s="719"/>
      <c r="W48" s="719"/>
      <c r="X48" s="719"/>
      <c r="Y48" s="719"/>
      <c r="Z48" s="719"/>
      <c r="AA48" s="719"/>
      <c r="AB48" s="719"/>
      <c r="AC48" s="719"/>
      <c r="AD48" s="719"/>
      <c r="AE48" s="719"/>
      <c r="AF48" s="719"/>
      <c r="AG48" s="719"/>
      <c r="AH48" s="719"/>
      <c r="AI48" s="720"/>
      <c r="AJ48" s="352"/>
      <c r="AK48" s="352"/>
      <c r="AL48" s="352"/>
      <c r="AM48" s="352"/>
      <c r="AN48" s="352"/>
      <c r="AO48" s="352"/>
      <c r="AP48" s="352"/>
      <c r="AQ48" s="352"/>
      <c r="AR48" s="352"/>
      <c r="AS48" s="352"/>
      <c r="AT48" s="352"/>
      <c r="AU48" s="352"/>
      <c r="AV48" s="352"/>
      <c r="AW48" s="352"/>
      <c r="AX48" s="352"/>
      <c r="AY48" s="352"/>
      <c r="AZ48" s="352"/>
      <c r="BA48" s="352"/>
      <c r="BB48" s="352"/>
      <c r="BC48" s="352"/>
      <c r="BD48" s="353"/>
      <c r="BE48" s="353"/>
      <c r="BF48" s="353"/>
      <c r="BG48" s="353"/>
      <c r="BH48" s="333"/>
      <c r="BI48" s="719"/>
      <c r="BJ48" s="719"/>
      <c r="BK48" s="719"/>
      <c r="BL48" s="719"/>
      <c r="BM48" s="719"/>
      <c r="BN48" s="719"/>
      <c r="BO48" s="719"/>
      <c r="BP48" s="719"/>
      <c r="BQ48" s="719"/>
      <c r="BR48" s="719"/>
      <c r="BS48" s="719"/>
      <c r="BT48" s="719"/>
      <c r="BU48" s="719"/>
      <c r="BV48" s="719"/>
      <c r="BW48" s="719"/>
      <c r="BX48" s="719"/>
      <c r="BY48" s="719"/>
      <c r="BZ48" s="719"/>
      <c r="CA48" s="719"/>
      <c r="CB48" s="719"/>
      <c r="CC48" s="719"/>
      <c r="CD48" s="719"/>
      <c r="CE48" s="719"/>
      <c r="CF48" s="719"/>
      <c r="CG48" s="719"/>
      <c r="CH48" s="719"/>
      <c r="CI48" s="719"/>
      <c r="CJ48" s="719"/>
      <c r="CK48" s="719"/>
      <c r="CL48" s="719"/>
      <c r="CM48" s="719"/>
      <c r="CN48" s="719"/>
      <c r="CO48" s="719"/>
      <c r="CP48" s="719"/>
      <c r="CQ48" s="719"/>
      <c r="CR48" s="719"/>
      <c r="CS48" s="719"/>
      <c r="CT48" s="719"/>
      <c r="CU48" s="719"/>
      <c r="CV48" s="719"/>
      <c r="CW48" s="719"/>
      <c r="CX48" s="719"/>
      <c r="CY48" s="719"/>
      <c r="CZ48" s="719"/>
      <c r="DA48" s="719"/>
      <c r="DB48" s="719"/>
      <c r="DC48" s="719"/>
      <c r="DD48" s="719"/>
      <c r="DE48" s="719"/>
      <c r="DF48" s="719"/>
      <c r="DG48" s="719"/>
      <c r="DH48" s="719"/>
      <c r="DI48" s="719"/>
      <c r="DJ48" s="871"/>
      <c r="DK48" s="313"/>
      <c r="DL48" s="299"/>
      <c r="DO48" s="314"/>
      <c r="DP48" s="315"/>
    </row>
    <row r="49" spans="1:120" s="312" customFormat="1" ht="18.75" hidden="1" customHeight="1">
      <c r="A49" s="299"/>
      <c r="B49" s="721"/>
      <c r="C49" s="722"/>
      <c r="D49" s="722"/>
      <c r="E49" s="722"/>
      <c r="F49" s="722"/>
      <c r="G49" s="722"/>
      <c r="H49" s="722"/>
      <c r="I49" s="722"/>
      <c r="J49" s="722"/>
      <c r="K49" s="722"/>
      <c r="L49" s="722"/>
      <c r="M49" s="722"/>
      <c r="N49" s="722"/>
      <c r="O49" s="722"/>
      <c r="P49" s="722"/>
      <c r="Q49" s="722"/>
      <c r="R49" s="722"/>
      <c r="S49" s="722"/>
      <c r="T49" s="722"/>
      <c r="U49" s="722"/>
      <c r="V49" s="722"/>
      <c r="W49" s="722"/>
      <c r="X49" s="722"/>
      <c r="Y49" s="722"/>
      <c r="Z49" s="722"/>
      <c r="AA49" s="722"/>
      <c r="AB49" s="722"/>
      <c r="AC49" s="722"/>
      <c r="AD49" s="722"/>
      <c r="AE49" s="722"/>
      <c r="AF49" s="722"/>
      <c r="AG49" s="722"/>
      <c r="AH49" s="722"/>
      <c r="AI49" s="723"/>
      <c r="AJ49" s="352"/>
      <c r="AK49" s="352"/>
      <c r="AL49" s="352"/>
      <c r="AM49" s="352"/>
      <c r="AN49" s="352"/>
      <c r="AO49" s="352"/>
      <c r="AP49" s="352"/>
      <c r="AQ49" s="352"/>
      <c r="AR49" s="352"/>
      <c r="AS49" s="352"/>
      <c r="AT49" s="352"/>
      <c r="AU49" s="352"/>
      <c r="AV49" s="352"/>
      <c r="AW49" s="352"/>
      <c r="AX49" s="352"/>
      <c r="AY49" s="352"/>
      <c r="AZ49" s="352"/>
      <c r="BA49" s="352"/>
      <c r="BB49" s="352"/>
      <c r="BC49" s="352"/>
      <c r="BD49" s="353"/>
      <c r="BE49" s="353"/>
      <c r="BF49" s="353"/>
      <c r="BG49" s="353"/>
      <c r="BH49" s="333"/>
      <c r="BI49" s="719"/>
      <c r="BJ49" s="719"/>
      <c r="BK49" s="719"/>
      <c r="BL49" s="719"/>
      <c r="BM49" s="719"/>
      <c r="BN49" s="719"/>
      <c r="BO49" s="719"/>
      <c r="BP49" s="719"/>
      <c r="BQ49" s="719"/>
      <c r="BR49" s="719"/>
      <c r="BS49" s="719"/>
      <c r="BT49" s="719"/>
      <c r="BU49" s="719"/>
      <c r="BV49" s="719"/>
      <c r="BW49" s="719"/>
      <c r="BX49" s="719"/>
      <c r="BY49" s="719"/>
      <c r="BZ49" s="719"/>
      <c r="CA49" s="719"/>
      <c r="CB49" s="719"/>
      <c r="CC49" s="719"/>
      <c r="CD49" s="719"/>
      <c r="CE49" s="719"/>
      <c r="CF49" s="719"/>
      <c r="CG49" s="719"/>
      <c r="CH49" s="719"/>
      <c r="CI49" s="719"/>
      <c r="CJ49" s="719"/>
      <c r="CK49" s="719"/>
      <c r="CL49" s="719"/>
      <c r="CM49" s="719"/>
      <c r="CN49" s="719"/>
      <c r="CO49" s="719"/>
      <c r="CP49" s="719"/>
      <c r="CQ49" s="719"/>
      <c r="CR49" s="719"/>
      <c r="CS49" s="719"/>
      <c r="CT49" s="719"/>
      <c r="CU49" s="719"/>
      <c r="CV49" s="719"/>
      <c r="CW49" s="719"/>
      <c r="CX49" s="719"/>
      <c r="CY49" s="719"/>
      <c r="CZ49" s="719"/>
      <c r="DA49" s="719"/>
      <c r="DB49" s="719"/>
      <c r="DC49" s="719"/>
      <c r="DD49" s="719"/>
      <c r="DE49" s="719"/>
      <c r="DF49" s="719"/>
      <c r="DG49" s="719"/>
      <c r="DH49" s="719"/>
      <c r="DI49" s="719"/>
      <c r="DJ49" s="871"/>
      <c r="DK49" s="313"/>
      <c r="DL49" s="299"/>
      <c r="DO49" s="314"/>
      <c r="DP49" s="315"/>
    </row>
    <row r="50" spans="1:120" s="312" customFormat="1" ht="18.75" hidden="1" customHeight="1">
      <c r="A50" s="299"/>
      <c r="B50" s="766" t="s">
        <v>181</v>
      </c>
      <c r="C50" s="767"/>
      <c r="D50" s="768"/>
      <c r="E50" s="768"/>
      <c r="F50" s="768"/>
      <c r="G50" s="768"/>
      <c r="H50" s="768"/>
      <c r="I50" s="768"/>
      <c r="J50" s="768"/>
      <c r="K50" s="768"/>
      <c r="L50" s="769"/>
      <c r="M50" s="769"/>
      <c r="N50" s="354" t="s">
        <v>180</v>
      </c>
      <c r="O50" s="769"/>
      <c r="P50" s="769"/>
      <c r="Q50" s="769"/>
      <c r="R50" s="774"/>
      <c r="S50" s="774"/>
      <c r="T50" s="774"/>
      <c r="U50" s="774"/>
      <c r="V50" s="355" t="str">
        <f>L50&amp;O50</f>
        <v/>
      </c>
      <c r="W50" s="355" t="e">
        <f>V50*1</f>
        <v>#VALUE!</v>
      </c>
      <c r="X50" s="335"/>
      <c r="Y50" s="335"/>
      <c r="Z50" s="775" t="str">
        <f t="shared" ref="Z50:Z58" si="3">AJ50&amp;AK50&amp;AL50&amp;AM50&amp;AN50</f>
        <v/>
      </c>
      <c r="AA50" s="775"/>
      <c r="AB50" s="775"/>
      <c r="AC50" s="775"/>
      <c r="AD50" s="775"/>
      <c r="AE50" s="775"/>
      <c r="AF50" s="775"/>
      <c r="AG50" s="775"/>
      <c r="AH50" s="775"/>
      <c r="AI50" s="776"/>
      <c r="AJ50" s="307"/>
      <c r="AK50" s="308"/>
      <c r="AL50" s="308"/>
      <c r="AM50" s="308"/>
      <c r="AN50" s="308"/>
      <c r="AO50" s="356" t="str">
        <f>V50</f>
        <v/>
      </c>
      <c r="AP50" s="357" t="str">
        <f>MID($AO50,1,1)</f>
        <v/>
      </c>
      <c r="AQ50" s="357" t="str">
        <f>MID($AO50,2,1)</f>
        <v/>
      </c>
      <c r="AR50" s="357" t="str">
        <f>MID($AO50,3,1)</f>
        <v/>
      </c>
      <c r="AS50" s="357" t="str">
        <f>MID($AO50,4,1)</f>
        <v/>
      </c>
      <c r="AT50" s="357" t="str">
        <f>MID($AO50,5,1)</f>
        <v/>
      </c>
      <c r="AU50" s="357" t="str">
        <f>MID($AO50,6,1)</f>
        <v/>
      </c>
      <c r="AV50" s="357" t="str">
        <f>MID($AO50,7,1)</f>
        <v/>
      </c>
      <c r="AW50" s="308"/>
      <c r="AX50" s="308"/>
      <c r="AY50" s="308"/>
      <c r="AZ50" s="309"/>
      <c r="BH50" s="333"/>
      <c r="BI50" s="767" t="s">
        <v>181</v>
      </c>
      <c r="BJ50" s="768"/>
      <c r="BK50" s="768"/>
      <c r="BL50" s="768"/>
      <c r="BM50" s="768"/>
      <c r="BN50" s="768"/>
      <c r="BO50" s="768"/>
      <c r="BP50" s="768"/>
      <c r="BQ50" s="768"/>
      <c r="BR50" s="768"/>
      <c r="BS50" s="769"/>
      <c r="BT50" s="769"/>
      <c r="BU50" s="354" t="s">
        <v>180</v>
      </c>
      <c r="BV50" s="769"/>
      <c r="BW50" s="769"/>
      <c r="BX50" s="769"/>
      <c r="BY50" s="774"/>
      <c r="BZ50" s="774"/>
      <c r="CA50" s="774"/>
      <c r="CB50" s="774"/>
      <c r="CC50" s="355" t="str">
        <f>BS50&amp;BV50</f>
        <v/>
      </c>
      <c r="CD50" s="355" t="e">
        <f>CC50*1</f>
        <v>#VALUE!</v>
      </c>
      <c r="CE50" s="335"/>
      <c r="CF50" s="335"/>
      <c r="CG50" s="775" t="str">
        <f t="shared" ref="CG50:CG58" si="4">CQ50&amp;CR50&amp;CS50&amp;CT50&amp;CU50</f>
        <v/>
      </c>
      <c r="CH50" s="775"/>
      <c r="CI50" s="775"/>
      <c r="CJ50" s="775"/>
      <c r="CK50" s="775"/>
      <c r="CL50" s="775"/>
      <c r="CM50" s="775"/>
      <c r="CN50" s="775"/>
      <c r="CO50" s="775"/>
      <c r="CP50" s="775"/>
      <c r="CQ50" s="308"/>
      <c r="CR50" s="308"/>
      <c r="CS50" s="308"/>
      <c r="CT50" s="308"/>
      <c r="CU50" s="308"/>
      <c r="CV50" s="356" t="str">
        <f>CC50</f>
        <v/>
      </c>
      <c r="CW50" s="357" t="str">
        <f>MID($CV50,1,1)</f>
        <v/>
      </c>
      <c r="CX50" s="357" t="str">
        <f>MID($CV50,2,1)</f>
        <v/>
      </c>
      <c r="CY50" s="357" t="str">
        <f>MID($CV50,3,1)</f>
        <v/>
      </c>
      <c r="CZ50" s="357" t="str">
        <f>MID($CV50,4,1)</f>
        <v/>
      </c>
      <c r="DA50" s="357" t="str">
        <f>MID($CV50,5,1)</f>
        <v/>
      </c>
      <c r="DB50" s="357" t="str">
        <f>MID($CV50,6,1)</f>
        <v/>
      </c>
      <c r="DC50" s="357" t="str">
        <f>MID($CV50,7,1)</f>
        <v/>
      </c>
      <c r="DD50" s="308"/>
      <c r="DE50" s="308"/>
      <c r="DF50" s="308"/>
      <c r="DG50" s="309"/>
      <c r="DK50" s="313"/>
      <c r="DL50" s="299"/>
      <c r="DO50" s="314"/>
      <c r="DP50" s="315"/>
    </row>
    <row r="51" spans="1:120" s="312" customFormat="1" ht="18.75" hidden="1" customHeight="1">
      <c r="A51" s="299"/>
      <c r="B51" s="773" t="s">
        <v>179</v>
      </c>
      <c r="C51" s="767"/>
      <c r="D51" s="768"/>
      <c r="E51" s="768"/>
      <c r="F51" s="768"/>
      <c r="G51" s="768"/>
      <c r="H51" s="768"/>
      <c r="I51" s="765" t="s">
        <v>176</v>
      </c>
      <c r="J51" s="765"/>
      <c r="K51" s="765"/>
      <c r="L51" s="777" t="str">
        <f>IFERROR(VLOOKUP(W50*1,#REF!,2,FALSE),"")</f>
        <v/>
      </c>
      <c r="M51" s="777"/>
      <c r="N51" s="777"/>
      <c r="O51" s="777"/>
      <c r="P51" s="777"/>
      <c r="Q51" s="774"/>
      <c r="R51" s="774"/>
      <c r="S51" s="774"/>
      <c r="T51" s="774"/>
      <c r="U51" s="774"/>
      <c r="V51" s="335"/>
      <c r="W51" s="335"/>
      <c r="X51" s="335"/>
      <c r="Y51" s="335"/>
      <c r="Z51" s="775" t="str">
        <f t="shared" si="3"/>
        <v/>
      </c>
      <c r="AA51" s="775"/>
      <c r="AB51" s="775"/>
      <c r="AC51" s="775"/>
      <c r="AD51" s="775"/>
      <c r="AE51" s="775"/>
      <c r="AF51" s="775"/>
      <c r="AG51" s="775"/>
      <c r="AH51" s="775"/>
      <c r="AI51" s="776"/>
      <c r="AJ51" s="307"/>
      <c r="AK51" s="308"/>
      <c r="AL51" s="308"/>
      <c r="AM51" s="308"/>
      <c r="AN51" s="308"/>
      <c r="AO51" s="335" t="s">
        <v>172</v>
      </c>
      <c r="AP51" s="358"/>
      <c r="AQ51" s="358"/>
      <c r="AR51" s="358"/>
      <c r="AS51" s="358"/>
      <c r="AT51" s="358"/>
      <c r="AU51" s="358"/>
      <c r="AV51" s="358"/>
      <c r="AW51" s="335"/>
      <c r="AX51" s="335"/>
      <c r="AY51" s="335"/>
      <c r="AZ51" s="359"/>
      <c r="BH51" s="333"/>
      <c r="BI51" s="767" t="s">
        <v>179</v>
      </c>
      <c r="BJ51" s="768"/>
      <c r="BK51" s="768"/>
      <c r="BL51" s="768"/>
      <c r="BM51" s="768"/>
      <c r="BN51" s="768"/>
      <c r="BO51" s="768"/>
      <c r="BP51" s="765" t="s">
        <v>176</v>
      </c>
      <c r="BQ51" s="765"/>
      <c r="BR51" s="765"/>
      <c r="BS51" s="862" t="str">
        <f>IFERROR(VLOOKUP(CD50*1,#REF!,2,FALSE),"")</f>
        <v/>
      </c>
      <c r="BT51" s="863"/>
      <c r="BU51" s="863"/>
      <c r="BV51" s="863"/>
      <c r="BW51" s="864"/>
      <c r="BX51" s="865"/>
      <c r="BY51" s="866"/>
      <c r="BZ51" s="866"/>
      <c r="CA51" s="866"/>
      <c r="CB51" s="867"/>
      <c r="CC51" s="335"/>
      <c r="CD51" s="335"/>
      <c r="CE51" s="335"/>
      <c r="CF51" s="335"/>
      <c r="CG51" s="775" t="str">
        <f t="shared" si="4"/>
        <v/>
      </c>
      <c r="CH51" s="775"/>
      <c r="CI51" s="775"/>
      <c r="CJ51" s="775"/>
      <c r="CK51" s="775"/>
      <c r="CL51" s="775"/>
      <c r="CM51" s="775"/>
      <c r="CN51" s="775"/>
      <c r="CO51" s="775"/>
      <c r="CP51" s="775"/>
      <c r="CQ51" s="308"/>
      <c r="CR51" s="308"/>
      <c r="CS51" s="308"/>
      <c r="CT51" s="308"/>
      <c r="CU51" s="308"/>
      <c r="CV51" s="335" t="s">
        <v>172</v>
      </c>
      <c r="CW51" s="358"/>
      <c r="CX51" s="358"/>
      <c r="CY51" s="358"/>
      <c r="CZ51" s="358"/>
      <c r="DA51" s="358"/>
      <c r="DB51" s="358"/>
      <c r="DC51" s="358"/>
      <c r="DD51" s="335"/>
      <c r="DE51" s="335"/>
      <c r="DF51" s="335"/>
      <c r="DG51" s="359"/>
      <c r="DK51" s="313"/>
      <c r="DL51" s="299"/>
      <c r="DO51" s="314"/>
      <c r="DP51" s="315"/>
    </row>
    <row r="52" spans="1:120" s="312" customFormat="1" ht="18.75" hidden="1" customHeight="1">
      <c r="A52" s="299"/>
      <c r="B52" s="766"/>
      <c r="C52" s="767"/>
      <c r="D52" s="768"/>
      <c r="E52" s="768"/>
      <c r="F52" s="768"/>
      <c r="G52" s="768"/>
      <c r="H52" s="768"/>
      <c r="I52" s="760" t="s">
        <v>175</v>
      </c>
      <c r="J52" s="760"/>
      <c r="K52" s="760"/>
      <c r="L52" s="761"/>
      <c r="M52" s="762"/>
      <c r="N52" s="762"/>
      <c r="O52" s="762"/>
      <c r="P52" s="762"/>
      <c r="Q52" s="774"/>
      <c r="R52" s="774"/>
      <c r="S52" s="774"/>
      <c r="T52" s="774"/>
      <c r="U52" s="774"/>
      <c r="V52" s="335" t="str">
        <f>IF(L52&lt;&gt;"",L52,L51)</f>
        <v/>
      </c>
      <c r="W52" s="335"/>
      <c r="X52" s="335"/>
      <c r="Y52" s="335"/>
      <c r="Z52" s="775" t="str">
        <f t="shared" si="3"/>
        <v/>
      </c>
      <c r="AA52" s="775"/>
      <c r="AB52" s="775"/>
      <c r="AC52" s="775"/>
      <c r="AD52" s="775"/>
      <c r="AE52" s="775"/>
      <c r="AF52" s="775"/>
      <c r="AG52" s="775"/>
      <c r="AH52" s="775"/>
      <c r="AI52" s="776"/>
      <c r="AJ52" s="307"/>
      <c r="AK52" s="308"/>
      <c r="AL52" s="308"/>
      <c r="AM52" s="308"/>
      <c r="AN52" s="308"/>
      <c r="AO52" s="308" t="str">
        <f>V52</f>
        <v/>
      </c>
      <c r="AP52" s="357" t="str">
        <f>MID($AO52,1,1)</f>
        <v/>
      </c>
      <c r="AQ52" s="357" t="str">
        <f>MID($AO52,2,1)</f>
        <v/>
      </c>
      <c r="AR52" s="357" t="str">
        <f>MID($AO52,3,1)</f>
        <v/>
      </c>
      <c r="AS52" s="357" t="str">
        <f>MID($AO52,4,1)</f>
        <v/>
      </c>
      <c r="AT52" s="357" t="str">
        <f>MID($AO52,5,1)</f>
        <v/>
      </c>
      <c r="AU52" s="358"/>
      <c r="AV52" s="358"/>
      <c r="AW52" s="335"/>
      <c r="AX52" s="335"/>
      <c r="AY52" s="335"/>
      <c r="AZ52" s="359"/>
      <c r="BH52" s="333"/>
      <c r="BI52" s="767"/>
      <c r="BJ52" s="768"/>
      <c r="BK52" s="768"/>
      <c r="BL52" s="768"/>
      <c r="BM52" s="768"/>
      <c r="BN52" s="768"/>
      <c r="BO52" s="768"/>
      <c r="BP52" s="760" t="s">
        <v>175</v>
      </c>
      <c r="BQ52" s="760"/>
      <c r="BR52" s="760"/>
      <c r="BS52" s="868"/>
      <c r="BT52" s="869"/>
      <c r="BU52" s="869"/>
      <c r="BV52" s="869"/>
      <c r="BW52" s="870"/>
      <c r="BX52" s="865"/>
      <c r="BY52" s="866"/>
      <c r="BZ52" s="866"/>
      <c r="CA52" s="866"/>
      <c r="CB52" s="867"/>
      <c r="CC52" s="335" t="str">
        <f>IF(BS52&lt;&gt;"",BS52,BS51)</f>
        <v/>
      </c>
      <c r="CD52" s="335"/>
      <c r="CE52" s="335"/>
      <c r="CF52" s="335"/>
      <c r="CG52" s="775" t="str">
        <f t="shared" si="4"/>
        <v/>
      </c>
      <c r="CH52" s="775"/>
      <c r="CI52" s="775"/>
      <c r="CJ52" s="775"/>
      <c r="CK52" s="775"/>
      <c r="CL52" s="775"/>
      <c r="CM52" s="775"/>
      <c r="CN52" s="775"/>
      <c r="CO52" s="775"/>
      <c r="CP52" s="775"/>
      <c r="CQ52" s="308"/>
      <c r="CR52" s="308"/>
      <c r="CS52" s="308"/>
      <c r="CT52" s="308"/>
      <c r="CU52" s="308"/>
      <c r="CV52" s="308" t="str">
        <f>CC52</f>
        <v/>
      </c>
      <c r="CW52" s="357" t="str">
        <f>MID($CV52,1,1)</f>
        <v/>
      </c>
      <c r="CX52" s="357" t="str">
        <f>MID($CV52,2,1)</f>
        <v/>
      </c>
      <c r="CY52" s="357" t="str">
        <f>MID($CV52,3,1)</f>
        <v/>
      </c>
      <c r="CZ52" s="357" t="str">
        <f>MID($CV52,4,1)</f>
        <v/>
      </c>
      <c r="DA52" s="357" t="str">
        <f>MID($CV52,5,1)</f>
        <v/>
      </c>
      <c r="DB52" s="358"/>
      <c r="DC52" s="358"/>
      <c r="DD52" s="335"/>
      <c r="DE52" s="335"/>
      <c r="DF52" s="335"/>
      <c r="DG52" s="359"/>
      <c r="DK52" s="313"/>
      <c r="DL52" s="299"/>
      <c r="DO52" s="314"/>
      <c r="DP52" s="315"/>
    </row>
    <row r="53" spans="1:120" s="312" customFormat="1" ht="18.75" hidden="1" customHeight="1">
      <c r="A53" s="299"/>
      <c r="B53" s="778" t="s">
        <v>178</v>
      </c>
      <c r="C53" s="779"/>
      <c r="D53" s="779"/>
      <c r="E53" s="779"/>
      <c r="F53" s="779"/>
      <c r="G53" s="779"/>
      <c r="H53" s="780"/>
      <c r="I53" s="765" t="s">
        <v>176</v>
      </c>
      <c r="J53" s="765"/>
      <c r="K53" s="765"/>
      <c r="L53" s="764" t="str">
        <f>IFERROR(VLOOKUP(W50,#REF!,3,FALSE),"")&amp;" "&amp;IFERROR(VLOOKUP(W50,#REF!,4,FALSE),"")</f>
        <v xml:space="preserve"> </v>
      </c>
      <c r="M53" s="764"/>
      <c r="N53" s="764"/>
      <c r="O53" s="764"/>
      <c r="P53" s="764"/>
      <c r="Q53" s="764"/>
      <c r="R53" s="764"/>
      <c r="S53" s="764"/>
      <c r="T53" s="764"/>
      <c r="U53" s="764"/>
      <c r="V53" s="335"/>
      <c r="W53" s="335"/>
      <c r="X53" s="335"/>
      <c r="Y53" s="335"/>
      <c r="Z53" s="775" t="str">
        <f t="shared" si="3"/>
        <v/>
      </c>
      <c r="AA53" s="775"/>
      <c r="AB53" s="775"/>
      <c r="AC53" s="775"/>
      <c r="AD53" s="775"/>
      <c r="AE53" s="775"/>
      <c r="AF53" s="775"/>
      <c r="AG53" s="775"/>
      <c r="AH53" s="775"/>
      <c r="AI53" s="776"/>
      <c r="AJ53" s="307"/>
      <c r="AK53" s="308"/>
      <c r="AL53" s="308"/>
      <c r="AM53" s="308"/>
      <c r="AN53" s="308"/>
      <c r="AO53" s="335" t="s">
        <v>172</v>
      </c>
      <c r="AP53" s="335"/>
      <c r="AQ53" s="335"/>
      <c r="AR53" s="335"/>
      <c r="AS53" s="335"/>
      <c r="AT53" s="335"/>
      <c r="AU53" s="335"/>
      <c r="AV53" s="335"/>
      <c r="AW53" s="335"/>
      <c r="AX53" s="335"/>
      <c r="AY53" s="335"/>
      <c r="AZ53" s="359"/>
      <c r="BH53" s="333"/>
      <c r="BI53" s="779" t="s">
        <v>178</v>
      </c>
      <c r="BJ53" s="779"/>
      <c r="BK53" s="779"/>
      <c r="BL53" s="779"/>
      <c r="BM53" s="779"/>
      <c r="BN53" s="779"/>
      <c r="BO53" s="780"/>
      <c r="BP53" s="765" t="s">
        <v>176</v>
      </c>
      <c r="BQ53" s="765"/>
      <c r="BR53" s="765"/>
      <c r="BS53" s="873" t="str">
        <f>IFERROR(VLOOKUP(CD50,#REF!,3,FALSE),"")&amp;" "&amp;IFERROR(VLOOKUP(CD50,#REF!,4,FALSE),"")</f>
        <v xml:space="preserve"> </v>
      </c>
      <c r="BT53" s="874"/>
      <c r="BU53" s="874"/>
      <c r="BV53" s="874"/>
      <c r="BW53" s="874"/>
      <c r="BX53" s="874"/>
      <c r="BY53" s="874"/>
      <c r="BZ53" s="874"/>
      <c r="CA53" s="874"/>
      <c r="CB53" s="875"/>
      <c r="CC53" s="335"/>
      <c r="CD53" s="335"/>
      <c r="CE53" s="335"/>
      <c r="CF53" s="335"/>
      <c r="CG53" s="775" t="str">
        <f t="shared" si="4"/>
        <v/>
      </c>
      <c r="CH53" s="775"/>
      <c r="CI53" s="775"/>
      <c r="CJ53" s="775"/>
      <c r="CK53" s="775"/>
      <c r="CL53" s="775"/>
      <c r="CM53" s="775"/>
      <c r="CN53" s="775"/>
      <c r="CO53" s="775"/>
      <c r="CP53" s="775"/>
      <c r="CQ53" s="308"/>
      <c r="CR53" s="308"/>
      <c r="CS53" s="308"/>
      <c r="CT53" s="308"/>
      <c r="CU53" s="308"/>
      <c r="CV53" s="335" t="s">
        <v>172</v>
      </c>
      <c r="CW53" s="335"/>
      <c r="CX53" s="335"/>
      <c r="CY53" s="335"/>
      <c r="CZ53" s="335"/>
      <c r="DA53" s="335"/>
      <c r="DB53" s="335"/>
      <c r="DC53" s="335"/>
      <c r="DD53" s="335"/>
      <c r="DE53" s="335"/>
      <c r="DF53" s="335"/>
      <c r="DG53" s="359"/>
      <c r="DK53" s="313"/>
      <c r="DL53" s="299"/>
      <c r="DO53" s="314"/>
      <c r="DP53" s="315"/>
    </row>
    <row r="54" spans="1:120" s="312" customFormat="1" ht="18.75" hidden="1" customHeight="1">
      <c r="A54" s="299"/>
      <c r="B54" s="781"/>
      <c r="C54" s="782"/>
      <c r="D54" s="782"/>
      <c r="E54" s="782"/>
      <c r="F54" s="782"/>
      <c r="G54" s="782"/>
      <c r="H54" s="783"/>
      <c r="I54" s="760" t="s">
        <v>175</v>
      </c>
      <c r="J54" s="760"/>
      <c r="K54" s="760"/>
      <c r="L54" s="763"/>
      <c r="M54" s="764"/>
      <c r="N54" s="764"/>
      <c r="O54" s="764"/>
      <c r="P54" s="764"/>
      <c r="Q54" s="764"/>
      <c r="R54" s="764"/>
      <c r="S54" s="764"/>
      <c r="T54" s="764"/>
      <c r="U54" s="764"/>
      <c r="V54" s="335" t="str">
        <f>IF(L54&lt;&gt;"",L54,L53)</f>
        <v xml:space="preserve"> </v>
      </c>
      <c r="W54" s="335"/>
      <c r="X54" s="335"/>
      <c r="Y54" s="335"/>
      <c r="Z54" s="775" t="str">
        <f t="shared" si="3"/>
        <v/>
      </c>
      <c r="AA54" s="775"/>
      <c r="AB54" s="775"/>
      <c r="AC54" s="775"/>
      <c r="AD54" s="775"/>
      <c r="AE54" s="775"/>
      <c r="AF54" s="775"/>
      <c r="AG54" s="775"/>
      <c r="AH54" s="775"/>
      <c r="AI54" s="776"/>
      <c r="AJ54" s="307"/>
      <c r="AK54" s="308"/>
      <c r="AL54" s="308"/>
      <c r="AM54" s="308"/>
      <c r="AN54" s="308"/>
      <c r="AO54" s="308" t="str">
        <f>V54</f>
        <v xml:space="preserve"> </v>
      </c>
      <c r="AP54" s="343" t="str">
        <f>AO54</f>
        <v xml:space="preserve"> </v>
      </c>
      <c r="AQ54" s="308"/>
      <c r="AR54" s="308"/>
      <c r="AS54" s="308"/>
      <c r="AT54" s="308"/>
      <c r="AU54" s="308"/>
      <c r="AV54" s="308"/>
      <c r="AW54" s="308"/>
      <c r="AX54" s="308"/>
      <c r="AY54" s="308"/>
      <c r="AZ54" s="309"/>
      <c r="BH54" s="333"/>
      <c r="BI54" s="782"/>
      <c r="BJ54" s="782"/>
      <c r="BK54" s="782"/>
      <c r="BL54" s="782"/>
      <c r="BM54" s="782"/>
      <c r="BN54" s="782"/>
      <c r="BO54" s="783"/>
      <c r="BP54" s="760" t="s">
        <v>175</v>
      </c>
      <c r="BQ54" s="760"/>
      <c r="BR54" s="760"/>
      <c r="BS54" s="876"/>
      <c r="BT54" s="874"/>
      <c r="BU54" s="874"/>
      <c r="BV54" s="874"/>
      <c r="BW54" s="874"/>
      <c r="BX54" s="874"/>
      <c r="BY54" s="874"/>
      <c r="BZ54" s="874"/>
      <c r="CA54" s="874"/>
      <c r="CB54" s="875"/>
      <c r="CC54" s="335" t="str">
        <f>IF(BS54&lt;&gt;"",BS54,BS53)</f>
        <v xml:space="preserve"> </v>
      </c>
      <c r="CD54" s="335"/>
      <c r="CE54" s="335"/>
      <c r="CF54" s="335"/>
      <c r="CG54" s="775" t="str">
        <f t="shared" si="4"/>
        <v/>
      </c>
      <c r="CH54" s="775"/>
      <c r="CI54" s="775"/>
      <c r="CJ54" s="775"/>
      <c r="CK54" s="775"/>
      <c r="CL54" s="775"/>
      <c r="CM54" s="775"/>
      <c r="CN54" s="775"/>
      <c r="CO54" s="775"/>
      <c r="CP54" s="775"/>
      <c r="CQ54" s="308"/>
      <c r="CR54" s="308"/>
      <c r="CS54" s="308"/>
      <c r="CT54" s="308"/>
      <c r="CU54" s="308"/>
      <c r="CV54" s="308" t="str">
        <f>CC54</f>
        <v xml:space="preserve"> </v>
      </c>
      <c r="CW54" s="360" t="str">
        <f>CV54</f>
        <v xml:space="preserve"> </v>
      </c>
      <c r="CX54" s="308"/>
      <c r="CY54" s="308"/>
      <c r="CZ54" s="308"/>
      <c r="DA54" s="308"/>
      <c r="DB54" s="308"/>
      <c r="DC54" s="308"/>
      <c r="DD54" s="308"/>
      <c r="DE54" s="308"/>
      <c r="DF54" s="308"/>
      <c r="DG54" s="309"/>
      <c r="DK54" s="313"/>
      <c r="DL54" s="299"/>
      <c r="DO54" s="314"/>
      <c r="DP54" s="315"/>
    </row>
    <row r="55" spans="1:120" s="312" customFormat="1" ht="18.75" hidden="1" customHeight="1">
      <c r="A55" s="299"/>
      <c r="B55" s="778" t="s">
        <v>177</v>
      </c>
      <c r="C55" s="779"/>
      <c r="D55" s="779"/>
      <c r="E55" s="779"/>
      <c r="F55" s="779"/>
      <c r="G55" s="779"/>
      <c r="H55" s="780"/>
      <c r="I55" s="765" t="s">
        <v>176</v>
      </c>
      <c r="J55" s="765"/>
      <c r="K55" s="765"/>
      <c r="L55" s="764" t="str">
        <f>IFERROR(VLOOKUP(W50,#REF!,5,FALSE),"")</f>
        <v/>
      </c>
      <c r="M55" s="764"/>
      <c r="N55" s="764"/>
      <c r="O55" s="764"/>
      <c r="P55" s="764"/>
      <c r="Q55" s="764"/>
      <c r="R55" s="764"/>
      <c r="S55" s="764"/>
      <c r="T55" s="764"/>
      <c r="U55" s="764"/>
      <c r="V55" s="335"/>
      <c r="W55" s="335"/>
      <c r="X55" s="335"/>
      <c r="Y55" s="335"/>
      <c r="Z55" s="775" t="str">
        <f t="shared" si="3"/>
        <v/>
      </c>
      <c r="AA55" s="775"/>
      <c r="AB55" s="775"/>
      <c r="AC55" s="775"/>
      <c r="AD55" s="775"/>
      <c r="AE55" s="775"/>
      <c r="AF55" s="775"/>
      <c r="AG55" s="775"/>
      <c r="AH55" s="775"/>
      <c r="AI55" s="776"/>
      <c r="AJ55" s="307"/>
      <c r="AK55" s="308"/>
      <c r="AL55" s="308"/>
      <c r="AM55" s="308"/>
      <c r="AN55" s="308"/>
      <c r="AO55" s="335" t="s">
        <v>172</v>
      </c>
      <c r="AP55" s="335"/>
      <c r="AQ55" s="335"/>
      <c r="AR55" s="335"/>
      <c r="AS55" s="335"/>
      <c r="AT55" s="335"/>
      <c r="AU55" s="335"/>
      <c r="AV55" s="335"/>
      <c r="AW55" s="335"/>
      <c r="AX55" s="335"/>
      <c r="AY55" s="335"/>
      <c r="AZ55" s="359"/>
      <c r="BH55" s="333"/>
      <c r="BI55" s="779" t="s">
        <v>177</v>
      </c>
      <c r="BJ55" s="779"/>
      <c r="BK55" s="779"/>
      <c r="BL55" s="779"/>
      <c r="BM55" s="779"/>
      <c r="BN55" s="779"/>
      <c r="BO55" s="780"/>
      <c r="BP55" s="765" t="s">
        <v>176</v>
      </c>
      <c r="BQ55" s="765"/>
      <c r="BR55" s="765"/>
      <c r="BS55" s="873" t="str">
        <f>IFERROR(VLOOKUP(CD50,#REF!,5,FALSE),"")</f>
        <v/>
      </c>
      <c r="BT55" s="874"/>
      <c r="BU55" s="874"/>
      <c r="BV55" s="874"/>
      <c r="BW55" s="874"/>
      <c r="BX55" s="874"/>
      <c r="BY55" s="874"/>
      <c r="BZ55" s="874"/>
      <c r="CA55" s="874"/>
      <c r="CB55" s="875"/>
      <c r="CC55" s="335"/>
      <c r="CD55" s="335"/>
      <c r="CE55" s="335"/>
      <c r="CF55" s="335"/>
      <c r="CG55" s="775" t="str">
        <f t="shared" si="4"/>
        <v/>
      </c>
      <c r="CH55" s="775"/>
      <c r="CI55" s="775"/>
      <c r="CJ55" s="775"/>
      <c r="CK55" s="775"/>
      <c r="CL55" s="775"/>
      <c r="CM55" s="775"/>
      <c r="CN55" s="775"/>
      <c r="CO55" s="775"/>
      <c r="CP55" s="775"/>
      <c r="CQ55" s="308"/>
      <c r="CR55" s="308"/>
      <c r="CS55" s="308"/>
      <c r="CT55" s="308"/>
      <c r="CU55" s="308"/>
      <c r="CV55" s="335" t="s">
        <v>172</v>
      </c>
      <c r="CW55" s="335"/>
      <c r="CX55" s="335"/>
      <c r="CY55" s="335"/>
      <c r="CZ55" s="335"/>
      <c r="DA55" s="335"/>
      <c r="DB55" s="335"/>
      <c r="DC55" s="335"/>
      <c r="DD55" s="335"/>
      <c r="DE55" s="335"/>
      <c r="DF55" s="335"/>
      <c r="DG55" s="359"/>
      <c r="DK55" s="313"/>
      <c r="DL55" s="299"/>
      <c r="DO55" s="314"/>
      <c r="DP55" s="315"/>
    </row>
    <row r="56" spans="1:120" s="312" customFormat="1" ht="18.75" hidden="1" customHeight="1">
      <c r="A56" s="299"/>
      <c r="B56" s="781"/>
      <c r="C56" s="782"/>
      <c r="D56" s="782"/>
      <c r="E56" s="782"/>
      <c r="F56" s="782"/>
      <c r="G56" s="782"/>
      <c r="H56" s="783"/>
      <c r="I56" s="760" t="s">
        <v>175</v>
      </c>
      <c r="J56" s="760"/>
      <c r="K56" s="760"/>
      <c r="L56" s="763"/>
      <c r="M56" s="764"/>
      <c r="N56" s="764"/>
      <c r="O56" s="764"/>
      <c r="P56" s="764"/>
      <c r="Q56" s="764"/>
      <c r="R56" s="764"/>
      <c r="S56" s="764"/>
      <c r="T56" s="764"/>
      <c r="U56" s="764"/>
      <c r="V56" s="335" t="str">
        <f>IF(L56&lt;&gt;"",L56,L55)&amp;" "&amp;L57&amp;" "&amp;L58</f>
        <v xml:space="preserve">  </v>
      </c>
      <c r="W56" s="335"/>
      <c r="X56" s="335"/>
      <c r="Y56" s="335"/>
      <c r="Z56" s="775" t="str">
        <f t="shared" si="3"/>
        <v/>
      </c>
      <c r="AA56" s="775"/>
      <c r="AB56" s="775"/>
      <c r="AC56" s="775"/>
      <c r="AD56" s="775"/>
      <c r="AE56" s="775"/>
      <c r="AF56" s="775"/>
      <c r="AG56" s="775"/>
      <c r="AH56" s="775"/>
      <c r="AI56" s="776"/>
      <c r="AJ56" s="307"/>
      <c r="AK56" s="308"/>
      <c r="AL56" s="308"/>
      <c r="AM56" s="308"/>
      <c r="AN56" s="308"/>
      <c r="AO56" s="308" t="str">
        <f>V56</f>
        <v xml:space="preserve">  </v>
      </c>
      <c r="AP56" s="343" t="str">
        <f>AO56</f>
        <v xml:space="preserve">  </v>
      </c>
      <c r="AQ56" s="308"/>
      <c r="AR56" s="308"/>
      <c r="AS56" s="308"/>
      <c r="AT56" s="308"/>
      <c r="AU56" s="308"/>
      <c r="AV56" s="308"/>
      <c r="AW56" s="308"/>
      <c r="AX56" s="308"/>
      <c r="AY56" s="308"/>
      <c r="AZ56" s="309"/>
      <c r="BH56" s="333"/>
      <c r="BI56" s="782"/>
      <c r="BJ56" s="782"/>
      <c r="BK56" s="782"/>
      <c r="BL56" s="782"/>
      <c r="BM56" s="782"/>
      <c r="BN56" s="782"/>
      <c r="BO56" s="783"/>
      <c r="BP56" s="760" t="s">
        <v>175</v>
      </c>
      <c r="BQ56" s="760"/>
      <c r="BR56" s="760"/>
      <c r="BS56" s="876"/>
      <c r="BT56" s="874"/>
      <c r="BU56" s="874"/>
      <c r="BV56" s="874"/>
      <c r="BW56" s="874"/>
      <c r="BX56" s="874"/>
      <c r="BY56" s="874"/>
      <c r="BZ56" s="874"/>
      <c r="CA56" s="874"/>
      <c r="CB56" s="875"/>
      <c r="CC56" s="335" t="str">
        <f>IF(BS56&lt;&gt;"",BS56,BS55)&amp;" "&amp;BS57&amp;" "&amp;BS58</f>
        <v xml:space="preserve">  </v>
      </c>
      <c r="CD56" s="335"/>
      <c r="CE56" s="335"/>
      <c r="CF56" s="335"/>
      <c r="CG56" s="775" t="str">
        <f t="shared" si="4"/>
        <v/>
      </c>
      <c r="CH56" s="775"/>
      <c r="CI56" s="775"/>
      <c r="CJ56" s="775"/>
      <c r="CK56" s="775"/>
      <c r="CL56" s="775"/>
      <c r="CM56" s="775"/>
      <c r="CN56" s="775"/>
      <c r="CO56" s="775"/>
      <c r="CP56" s="775"/>
      <c r="CQ56" s="308"/>
      <c r="CR56" s="308"/>
      <c r="CS56" s="308"/>
      <c r="CT56" s="308"/>
      <c r="CU56" s="308"/>
      <c r="CV56" s="308" t="str">
        <f>CC56</f>
        <v xml:space="preserve">  </v>
      </c>
      <c r="CW56" s="360" t="str">
        <f>CV56</f>
        <v xml:space="preserve">  </v>
      </c>
      <c r="CX56" s="308"/>
      <c r="CY56" s="308"/>
      <c r="CZ56" s="308"/>
      <c r="DA56" s="308"/>
      <c r="DB56" s="308"/>
      <c r="DC56" s="308"/>
      <c r="DD56" s="308"/>
      <c r="DE56" s="308"/>
      <c r="DF56" s="308"/>
      <c r="DG56" s="309"/>
      <c r="DK56" s="313"/>
      <c r="DL56" s="299"/>
      <c r="DO56" s="314"/>
      <c r="DP56" s="315"/>
    </row>
    <row r="57" spans="1:120" s="312" customFormat="1" ht="18.75" hidden="1" customHeight="1">
      <c r="A57" s="299"/>
      <c r="B57" s="754" t="s">
        <v>174</v>
      </c>
      <c r="C57" s="755"/>
      <c r="D57" s="755"/>
      <c r="E57" s="755"/>
      <c r="F57" s="755"/>
      <c r="G57" s="755"/>
      <c r="H57" s="755"/>
      <c r="I57" s="755"/>
      <c r="J57" s="755"/>
      <c r="K57" s="756"/>
      <c r="L57" s="757"/>
      <c r="M57" s="758"/>
      <c r="N57" s="758"/>
      <c r="O57" s="758"/>
      <c r="P57" s="758"/>
      <c r="Q57" s="758"/>
      <c r="R57" s="758"/>
      <c r="S57" s="758"/>
      <c r="T57" s="758"/>
      <c r="U57" s="759"/>
      <c r="V57" s="335"/>
      <c r="W57" s="361"/>
      <c r="X57" s="361"/>
      <c r="Y57" s="361"/>
      <c r="Z57" s="775" t="str">
        <f t="shared" si="3"/>
        <v/>
      </c>
      <c r="AA57" s="775"/>
      <c r="AB57" s="775"/>
      <c r="AC57" s="775"/>
      <c r="AD57" s="775"/>
      <c r="AE57" s="775"/>
      <c r="AF57" s="775"/>
      <c r="AG57" s="775"/>
      <c r="AH57" s="775"/>
      <c r="AI57" s="776"/>
      <c r="AJ57" s="307"/>
      <c r="AK57" s="308"/>
      <c r="AL57" s="308"/>
      <c r="AM57" s="308"/>
      <c r="AN57" s="308"/>
      <c r="AO57" s="335" t="s">
        <v>172</v>
      </c>
      <c r="AP57" s="308"/>
      <c r="AQ57" s="308"/>
      <c r="AR57" s="308"/>
      <c r="AS57" s="308"/>
      <c r="AT57" s="308"/>
      <c r="AU57" s="308"/>
      <c r="AV57" s="308"/>
      <c r="AW57" s="308"/>
      <c r="AX57" s="308"/>
      <c r="AY57" s="308"/>
      <c r="AZ57" s="309"/>
      <c r="BH57" s="333"/>
      <c r="BI57" s="755" t="s">
        <v>174</v>
      </c>
      <c r="BJ57" s="755"/>
      <c r="BK57" s="755"/>
      <c r="BL57" s="755"/>
      <c r="BM57" s="755"/>
      <c r="BN57" s="755"/>
      <c r="BO57" s="755"/>
      <c r="BP57" s="755"/>
      <c r="BQ57" s="755"/>
      <c r="BR57" s="756"/>
      <c r="BS57" s="757"/>
      <c r="BT57" s="758"/>
      <c r="BU57" s="758"/>
      <c r="BV57" s="758"/>
      <c r="BW57" s="758"/>
      <c r="BX57" s="758"/>
      <c r="BY57" s="758"/>
      <c r="BZ57" s="758"/>
      <c r="CA57" s="758"/>
      <c r="CB57" s="759"/>
      <c r="CC57" s="335"/>
      <c r="CD57" s="361"/>
      <c r="CE57" s="361"/>
      <c r="CF57" s="361"/>
      <c r="CG57" s="775" t="str">
        <f t="shared" si="4"/>
        <v/>
      </c>
      <c r="CH57" s="775"/>
      <c r="CI57" s="775"/>
      <c r="CJ57" s="775"/>
      <c r="CK57" s="775"/>
      <c r="CL57" s="775"/>
      <c r="CM57" s="775"/>
      <c r="CN57" s="775"/>
      <c r="CO57" s="775"/>
      <c r="CP57" s="775"/>
      <c r="CQ57" s="308"/>
      <c r="CR57" s="308"/>
      <c r="CS57" s="308"/>
      <c r="CT57" s="308"/>
      <c r="CU57" s="308"/>
      <c r="CV57" s="335" t="s">
        <v>172</v>
      </c>
      <c r="CW57" s="308"/>
      <c r="CX57" s="308"/>
      <c r="CY57" s="308"/>
      <c r="CZ57" s="308"/>
      <c r="DA57" s="308"/>
      <c r="DB57" s="308"/>
      <c r="DC57" s="308"/>
      <c r="DD57" s="308"/>
      <c r="DE57" s="308"/>
      <c r="DF57" s="308"/>
      <c r="DG57" s="309"/>
      <c r="DK57" s="313"/>
      <c r="DL57" s="299"/>
      <c r="DO57" s="314"/>
      <c r="DP57" s="315"/>
    </row>
    <row r="58" spans="1:120" s="312" customFormat="1" ht="18.75" hidden="1" customHeight="1" thickBot="1">
      <c r="A58" s="299"/>
      <c r="B58" s="778" t="s">
        <v>173</v>
      </c>
      <c r="C58" s="779"/>
      <c r="D58" s="779"/>
      <c r="E58" s="779"/>
      <c r="F58" s="779"/>
      <c r="G58" s="779"/>
      <c r="H58" s="779"/>
      <c r="I58" s="779"/>
      <c r="J58" s="779"/>
      <c r="K58" s="780"/>
      <c r="L58" s="789"/>
      <c r="M58" s="790"/>
      <c r="N58" s="790"/>
      <c r="O58" s="790"/>
      <c r="P58" s="790"/>
      <c r="Q58" s="790"/>
      <c r="R58" s="790"/>
      <c r="S58" s="790"/>
      <c r="T58" s="790"/>
      <c r="U58" s="791"/>
      <c r="V58" s="362"/>
      <c r="W58" s="363"/>
      <c r="X58" s="363"/>
      <c r="Y58" s="363"/>
      <c r="Z58" s="784" t="str">
        <f t="shared" si="3"/>
        <v/>
      </c>
      <c r="AA58" s="784"/>
      <c r="AB58" s="784"/>
      <c r="AC58" s="784"/>
      <c r="AD58" s="784"/>
      <c r="AE58" s="784"/>
      <c r="AF58" s="784"/>
      <c r="AG58" s="784"/>
      <c r="AH58" s="784"/>
      <c r="AI58" s="785"/>
      <c r="AJ58" s="345"/>
      <c r="AK58" s="338"/>
      <c r="AL58" s="338"/>
      <c r="AM58" s="338"/>
      <c r="AN58" s="338"/>
      <c r="AO58" s="362" t="s">
        <v>172</v>
      </c>
      <c r="AP58" s="338"/>
      <c r="AQ58" s="338"/>
      <c r="AR58" s="338"/>
      <c r="AS58" s="338"/>
      <c r="AT58" s="338"/>
      <c r="AU58" s="338"/>
      <c r="AV58" s="338"/>
      <c r="AW58" s="338"/>
      <c r="AX58" s="338"/>
      <c r="AY58" s="338"/>
      <c r="AZ58" s="347"/>
      <c r="BH58" s="333"/>
      <c r="BI58" s="779" t="s">
        <v>173</v>
      </c>
      <c r="BJ58" s="779"/>
      <c r="BK58" s="779"/>
      <c r="BL58" s="779"/>
      <c r="BM58" s="779"/>
      <c r="BN58" s="779"/>
      <c r="BO58" s="779"/>
      <c r="BP58" s="779"/>
      <c r="BQ58" s="779"/>
      <c r="BR58" s="780"/>
      <c r="BS58" s="789"/>
      <c r="BT58" s="790"/>
      <c r="BU58" s="790"/>
      <c r="BV58" s="790"/>
      <c r="BW58" s="790"/>
      <c r="BX58" s="790"/>
      <c r="BY58" s="790"/>
      <c r="BZ58" s="790"/>
      <c r="CA58" s="790"/>
      <c r="CB58" s="791"/>
      <c r="CC58" s="362"/>
      <c r="CD58" s="363"/>
      <c r="CE58" s="363"/>
      <c r="CF58" s="363"/>
      <c r="CG58" s="784" t="str">
        <f t="shared" si="4"/>
        <v/>
      </c>
      <c r="CH58" s="784"/>
      <c r="CI58" s="784"/>
      <c r="CJ58" s="784"/>
      <c r="CK58" s="784"/>
      <c r="CL58" s="784"/>
      <c r="CM58" s="784"/>
      <c r="CN58" s="784"/>
      <c r="CO58" s="784"/>
      <c r="CP58" s="784"/>
      <c r="CQ58" s="364"/>
      <c r="CR58" s="364"/>
      <c r="CS58" s="364"/>
      <c r="CT58" s="364"/>
      <c r="CU58" s="364"/>
      <c r="CV58" s="365" t="s">
        <v>172</v>
      </c>
      <c r="CW58" s="364"/>
      <c r="CX58" s="364"/>
      <c r="CY58" s="364"/>
      <c r="CZ58" s="364"/>
      <c r="DA58" s="364"/>
      <c r="DB58" s="364"/>
      <c r="DC58" s="364"/>
      <c r="DD58" s="364"/>
      <c r="DE58" s="364"/>
      <c r="DF58" s="364"/>
      <c r="DG58" s="366"/>
      <c r="DH58" s="367"/>
      <c r="DI58" s="367"/>
      <c r="DJ58" s="367"/>
      <c r="DK58" s="313"/>
      <c r="DL58" s="299"/>
      <c r="DO58" s="314"/>
      <c r="DP58" s="315"/>
    </row>
    <row r="59" spans="1:120" s="312" customFormat="1" ht="18.75" hidden="1" customHeight="1">
      <c r="A59" s="299"/>
      <c r="B59" s="891" t="s">
        <v>283</v>
      </c>
      <c r="C59" s="892"/>
      <c r="D59" s="892"/>
      <c r="E59" s="892"/>
      <c r="F59" s="892"/>
      <c r="G59" s="892"/>
      <c r="H59" s="892"/>
      <c r="I59" s="892"/>
      <c r="J59" s="892"/>
      <c r="K59" s="892"/>
      <c r="L59" s="893" t="str">
        <f>AO54&amp;AO56</f>
        <v xml:space="preserve">   </v>
      </c>
      <c r="M59" s="894"/>
      <c r="N59" s="894"/>
      <c r="O59" s="894"/>
      <c r="P59" s="894"/>
      <c r="Q59" s="894"/>
      <c r="R59" s="894"/>
      <c r="S59" s="894"/>
      <c r="T59" s="894"/>
      <c r="U59" s="894"/>
      <c r="V59" s="894"/>
      <c r="W59" s="894"/>
      <c r="X59" s="894"/>
      <c r="Y59" s="894"/>
      <c r="Z59" s="894"/>
      <c r="AA59" s="894"/>
      <c r="AB59" s="894"/>
      <c r="AC59" s="894"/>
      <c r="AD59" s="894"/>
      <c r="AE59" s="894"/>
      <c r="AF59" s="894"/>
      <c r="AG59" s="894"/>
      <c r="AH59" s="894"/>
      <c r="AI59" s="894"/>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9"/>
      <c r="BI59" s="895" t="s">
        <v>282</v>
      </c>
      <c r="BJ59" s="895"/>
      <c r="BK59" s="895"/>
      <c r="BL59" s="895"/>
      <c r="BM59" s="895"/>
      <c r="BN59" s="895"/>
      <c r="BO59" s="895"/>
      <c r="BP59" s="895"/>
      <c r="BQ59" s="895"/>
      <c r="BR59" s="895"/>
      <c r="BS59" s="896" t="str">
        <f>CV54&amp;CV56</f>
        <v xml:space="preserve">   </v>
      </c>
      <c r="BT59" s="894"/>
      <c r="BU59" s="894"/>
      <c r="BV59" s="894"/>
      <c r="BW59" s="894"/>
      <c r="BX59" s="894"/>
      <c r="BY59" s="894"/>
      <c r="BZ59" s="894"/>
      <c r="CA59" s="894"/>
      <c r="CB59" s="894"/>
      <c r="CC59" s="894"/>
      <c r="CD59" s="894"/>
      <c r="CE59" s="894"/>
      <c r="CF59" s="894"/>
      <c r="CG59" s="894"/>
      <c r="CH59" s="894"/>
      <c r="CI59" s="894"/>
      <c r="CJ59" s="894"/>
      <c r="CK59" s="894"/>
      <c r="CL59" s="894"/>
      <c r="CM59" s="894"/>
      <c r="CN59" s="894"/>
      <c r="CO59" s="894"/>
      <c r="CP59" s="897"/>
      <c r="CQ59" s="299"/>
      <c r="CR59" s="299"/>
      <c r="CS59" s="299"/>
      <c r="CT59" s="299"/>
      <c r="CU59" s="299"/>
      <c r="CV59" s="299"/>
      <c r="CW59" s="299"/>
      <c r="CX59" s="299"/>
      <c r="CY59" s="299"/>
      <c r="CZ59" s="299"/>
      <c r="DA59" s="299"/>
      <c r="DB59" s="299"/>
      <c r="DC59" s="299"/>
      <c r="DD59" s="299"/>
      <c r="DE59" s="299"/>
      <c r="DF59" s="299"/>
      <c r="DG59" s="299"/>
      <c r="DH59" s="299"/>
      <c r="DI59" s="299"/>
      <c r="DJ59" s="299"/>
      <c r="DK59" s="299"/>
      <c r="DL59" s="299"/>
      <c r="DO59" s="314"/>
      <c r="DP59" s="315"/>
    </row>
    <row r="60" spans="1:120" ht="18.75" customHeight="1">
      <c r="B60" s="881" t="s">
        <v>1955</v>
      </c>
      <c r="C60" s="882"/>
      <c r="D60" s="882"/>
      <c r="E60" s="882"/>
      <c r="F60" s="882"/>
      <c r="G60" s="882"/>
      <c r="H60" s="882"/>
      <c r="I60" s="882"/>
      <c r="J60" s="882"/>
      <c r="K60" s="883"/>
      <c r="L60" s="880"/>
      <c r="M60" s="880"/>
      <c r="N60" s="880"/>
      <c r="O60" s="880"/>
      <c r="P60" s="880"/>
      <c r="Q60" s="880"/>
      <c r="R60" s="880"/>
      <c r="S60" s="880"/>
      <c r="T60" s="880"/>
      <c r="U60" s="880"/>
      <c r="V60" s="370">
        <f>IFERROR(VLOOKUP(L60,コード一覧!$A$86:$E$88,4,FALSE),0)</f>
        <v>0</v>
      </c>
      <c r="W60" s="370"/>
      <c r="X60" s="370"/>
      <c r="Y60" s="371"/>
      <c r="Z60" s="878" t="str">
        <f>IFERROR(VLOOKUP(L60,コード一覧!$A$86:$C$88,2,FALSE),"")</f>
        <v/>
      </c>
      <c r="AA60" s="878"/>
      <c r="AB60" s="878"/>
      <c r="AC60" s="878"/>
      <c r="AD60" s="878"/>
      <c r="AE60" s="878"/>
      <c r="AF60" s="878"/>
      <c r="AG60" s="878"/>
      <c r="AH60" s="878"/>
      <c r="AI60" s="879"/>
      <c r="AJ60" s="370"/>
      <c r="AK60" s="370" t="str">
        <f>IF(V60=2,"返却なしの理由を申出書提出の理由欄に記入","")</f>
        <v/>
      </c>
      <c r="AL60" s="370"/>
      <c r="AM60" s="370"/>
      <c r="AN60" s="370"/>
      <c r="AO60" s="370">
        <f>V60+CC60</f>
        <v>0</v>
      </c>
      <c r="AP60" s="372">
        <f>IFERROR(AO60,0)</f>
        <v>0</v>
      </c>
      <c r="AQ60" s="372"/>
      <c r="AR60" s="372"/>
      <c r="AS60" s="372"/>
      <c r="AT60" s="372"/>
      <c r="AU60" s="372"/>
      <c r="AV60" s="372"/>
      <c r="AW60" s="372"/>
      <c r="AX60" s="372"/>
      <c r="AY60" s="372"/>
      <c r="AZ60" s="372"/>
      <c r="BA60" s="372"/>
      <c r="BB60" s="372"/>
      <c r="BC60" s="372"/>
      <c r="BD60" s="372"/>
      <c r="BE60" s="372"/>
      <c r="BF60" s="372"/>
      <c r="BG60" s="372"/>
      <c r="BH60" s="372"/>
      <c r="BI60" s="372"/>
      <c r="BJ60" s="372"/>
      <c r="BK60" s="372"/>
      <c r="BL60" s="372"/>
      <c r="BM60" s="372"/>
      <c r="BN60" s="372"/>
      <c r="BO60" s="372"/>
      <c r="BP60" s="372"/>
      <c r="BQ60" s="372"/>
      <c r="BR60" s="372"/>
      <c r="BS60" s="880"/>
      <c r="BT60" s="880"/>
      <c r="BU60" s="880"/>
      <c r="BV60" s="880"/>
      <c r="BW60" s="880"/>
      <c r="BX60" s="880"/>
      <c r="BY60" s="880"/>
      <c r="BZ60" s="880"/>
      <c r="CA60" s="880"/>
      <c r="CB60" s="880"/>
      <c r="CC60" s="370">
        <f>IFERROR(VLOOKUP(BS60,コード一覧!$A$86:$E$88,4,FALSE),0)</f>
        <v>0</v>
      </c>
      <c r="CD60" s="372"/>
      <c r="CE60" s="372"/>
      <c r="CF60" s="372"/>
      <c r="CG60" s="878" t="str">
        <f>IFERROR(VLOOKUP(BS60,コード一覧!$A$86:$C$88,2,FALSE),"")</f>
        <v/>
      </c>
      <c r="CH60" s="878"/>
      <c r="CI60" s="878"/>
      <c r="CJ60" s="878"/>
      <c r="CK60" s="878"/>
      <c r="CL60" s="878"/>
      <c r="CM60" s="878"/>
      <c r="CN60" s="878"/>
      <c r="CO60" s="878"/>
      <c r="CP60" s="889"/>
      <c r="CQ60" s="373" t="str">
        <f>IF(CC60=0,"未選択","")</f>
        <v>未選択</v>
      </c>
      <c r="CR60" s="374" t="str">
        <f>IF(CC60=2,"返却なしの理由を申出書提出の理由欄に記入","")</f>
        <v/>
      </c>
      <c r="CS60" s="374"/>
      <c r="CT60" s="374"/>
      <c r="CU60" s="374"/>
      <c r="CV60" s="374"/>
      <c r="CW60" s="248"/>
      <c r="CX60" s="248">
        <f>COUNTIF(L60:CP60,"返却あり")</f>
        <v>0</v>
      </c>
      <c r="CY60" s="248"/>
      <c r="CZ60" s="248"/>
      <c r="DA60" s="248"/>
      <c r="DB60" s="248"/>
      <c r="DC60" s="248"/>
      <c r="DD60" s="248"/>
      <c r="DE60" s="248"/>
      <c r="DF60" s="248"/>
      <c r="DG60" s="248"/>
      <c r="DH60" s="248"/>
      <c r="DI60" s="248"/>
      <c r="DJ60" s="248"/>
      <c r="DK60" s="248"/>
      <c r="DL60" s="248"/>
      <c r="DM60" s="248"/>
      <c r="DN60" s="248"/>
      <c r="DO60" s="251"/>
    </row>
    <row r="61" spans="1:120" ht="18.75" customHeight="1" thickBot="1">
      <c r="B61" s="884"/>
      <c r="C61" s="885"/>
      <c r="D61" s="885"/>
      <c r="E61" s="885"/>
      <c r="F61" s="885"/>
      <c r="G61" s="885"/>
      <c r="H61" s="885"/>
      <c r="I61" s="885"/>
      <c r="J61" s="885"/>
      <c r="K61" s="886"/>
      <c r="L61" s="887" t="str">
        <f>IFERROR(VLOOKUP(L60,コード一覧!$A$86:$C$88,3,FALSE),"")</f>
        <v/>
      </c>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375"/>
      <c r="AK61" s="375"/>
      <c r="AL61" s="375"/>
      <c r="AM61" s="375"/>
      <c r="AN61" s="375"/>
      <c r="AO61" s="375"/>
      <c r="AP61" s="375"/>
      <c r="AQ61" s="375"/>
      <c r="AR61" s="375"/>
      <c r="AS61" s="375"/>
      <c r="AT61" s="375"/>
      <c r="AU61" s="375"/>
      <c r="AV61" s="375"/>
      <c r="AW61" s="375"/>
      <c r="AX61" s="375"/>
      <c r="AY61" s="375"/>
      <c r="AZ61" s="375"/>
      <c r="BA61" s="375"/>
      <c r="BB61" s="375"/>
      <c r="BC61" s="375"/>
      <c r="BD61" s="375"/>
      <c r="BE61" s="375"/>
      <c r="BF61" s="375"/>
      <c r="BG61" s="375"/>
      <c r="BH61" s="375"/>
      <c r="BI61" s="375"/>
      <c r="BJ61" s="375"/>
      <c r="BK61" s="375"/>
      <c r="BL61" s="375"/>
      <c r="BM61" s="375"/>
      <c r="BN61" s="375"/>
      <c r="BO61" s="375"/>
      <c r="BP61" s="375"/>
      <c r="BQ61" s="375"/>
      <c r="BR61" s="375"/>
      <c r="BS61" s="888" t="str">
        <f>IFERROR(VLOOKUP(BS60,コード一覧!$A$86:$C$88,3,FALSE),"")</f>
        <v/>
      </c>
      <c r="BT61" s="888"/>
      <c r="BU61" s="888"/>
      <c r="BV61" s="888"/>
      <c r="BW61" s="888"/>
      <c r="BX61" s="888"/>
      <c r="BY61" s="888"/>
      <c r="BZ61" s="888"/>
      <c r="CA61" s="888"/>
      <c r="CB61" s="888"/>
      <c r="CC61" s="888"/>
      <c r="CD61" s="888"/>
      <c r="CE61" s="888"/>
      <c r="CF61" s="888"/>
      <c r="CG61" s="888"/>
      <c r="CH61" s="888"/>
      <c r="CI61" s="888"/>
      <c r="CJ61" s="888"/>
      <c r="CK61" s="888"/>
      <c r="CL61" s="888"/>
      <c r="CM61" s="888"/>
      <c r="CN61" s="888"/>
      <c r="CO61" s="888"/>
      <c r="CP61" s="890"/>
      <c r="CQ61" s="327"/>
      <c r="CR61" s="327"/>
      <c r="CS61" s="327"/>
      <c r="CT61" s="327"/>
      <c r="CU61" s="327"/>
      <c r="CV61" s="327"/>
      <c r="CW61" s="327"/>
      <c r="CX61" s="327"/>
      <c r="CY61" s="327"/>
      <c r="CZ61" s="327"/>
      <c r="DA61" s="327"/>
      <c r="DB61" s="327"/>
      <c r="DC61" s="327"/>
      <c r="DD61" s="327"/>
      <c r="DE61" s="327"/>
      <c r="DF61" s="327"/>
      <c r="DG61" s="327"/>
      <c r="DH61" s="327"/>
      <c r="DI61" s="327"/>
      <c r="DJ61" s="327"/>
      <c r="DK61" s="327"/>
      <c r="DL61" s="327"/>
      <c r="DM61" s="327"/>
      <c r="DN61" s="327"/>
      <c r="DO61" s="328"/>
    </row>
    <row r="62" spans="1:120" ht="18.75" customHeight="1">
      <c r="C62" s="377"/>
      <c r="D62" s="377"/>
      <c r="E62" s="377"/>
      <c r="F62" s="377"/>
      <c r="G62" s="377"/>
      <c r="H62" s="377"/>
    </row>
    <row r="63" spans="1:120" ht="18.75" customHeight="1">
      <c r="B63" s="877" t="s">
        <v>2167</v>
      </c>
      <c r="C63" s="877"/>
      <c r="D63" s="877"/>
      <c r="E63" s="877"/>
      <c r="F63" s="877"/>
      <c r="G63" s="877"/>
      <c r="H63" s="877"/>
      <c r="I63" s="877"/>
      <c r="J63" s="877"/>
      <c r="K63" s="877"/>
      <c r="L63" s="877"/>
      <c r="M63" s="877"/>
      <c r="N63" s="877"/>
      <c r="O63" s="877"/>
      <c r="P63" s="877"/>
      <c r="Q63" s="877"/>
      <c r="R63" s="877"/>
      <c r="S63" s="877"/>
      <c r="T63" s="877"/>
      <c r="U63" s="877"/>
      <c r="V63" s="877"/>
      <c r="W63" s="877"/>
      <c r="X63" s="877"/>
      <c r="Y63" s="877"/>
      <c r="Z63" s="877"/>
      <c r="AA63" s="877"/>
      <c r="AB63" s="877"/>
      <c r="AC63" s="877"/>
      <c r="AD63" s="877"/>
      <c r="AE63" s="877"/>
      <c r="AF63" s="877"/>
      <c r="AG63" s="877"/>
      <c r="AH63" s="877"/>
      <c r="AI63" s="877"/>
      <c r="AJ63" s="877"/>
      <c r="AK63" s="877"/>
      <c r="AL63" s="877"/>
      <c r="AM63" s="877"/>
      <c r="AN63" s="877"/>
      <c r="AO63" s="877"/>
      <c r="AP63" s="877"/>
      <c r="AQ63" s="877"/>
      <c r="AR63" s="877"/>
      <c r="AS63" s="877"/>
      <c r="AT63" s="877"/>
      <c r="AU63" s="877"/>
      <c r="AV63" s="877"/>
      <c r="AW63" s="877"/>
      <c r="AX63" s="877"/>
      <c r="AY63" s="877"/>
      <c r="AZ63" s="877"/>
      <c r="BA63" s="877"/>
      <c r="BB63" s="877"/>
      <c r="BC63" s="877"/>
      <c r="BD63" s="877"/>
      <c r="BE63" s="877"/>
      <c r="BF63" s="877"/>
      <c r="BG63" s="877"/>
      <c r="BH63" s="877"/>
      <c r="BI63" s="877"/>
      <c r="BJ63" s="877"/>
      <c r="BK63" s="877"/>
      <c r="BL63" s="877"/>
      <c r="BM63" s="877"/>
      <c r="BN63" s="877"/>
      <c r="BO63" s="877"/>
      <c r="BP63" s="877"/>
      <c r="BQ63" s="877"/>
      <c r="BR63" s="877"/>
      <c r="BS63" s="877"/>
      <c r="BT63" s="877"/>
      <c r="BU63" s="877"/>
      <c r="BV63" s="877"/>
      <c r="BW63" s="877"/>
      <c r="BX63" s="877"/>
      <c r="BY63" s="877"/>
      <c r="BZ63" s="877"/>
      <c r="CA63" s="877"/>
      <c r="CB63" s="877"/>
      <c r="CC63" s="877"/>
      <c r="CD63" s="877"/>
      <c r="CE63" s="877"/>
      <c r="CF63" s="877"/>
      <c r="CG63" s="877"/>
      <c r="CH63" s="877"/>
      <c r="CI63" s="877"/>
      <c r="CJ63" s="877"/>
      <c r="CK63" s="877"/>
      <c r="CL63" s="877"/>
      <c r="CM63" s="877"/>
      <c r="CN63" s="877"/>
      <c r="CO63" s="877"/>
      <c r="CP63" s="877"/>
    </row>
    <row r="64" spans="1:120" ht="18.75" customHeight="1">
      <c r="B64" s="877"/>
      <c r="C64" s="877"/>
      <c r="D64" s="877"/>
      <c r="E64" s="877"/>
      <c r="F64" s="877"/>
      <c r="G64" s="877"/>
      <c r="H64" s="877"/>
      <c r="I64" s="877"/>
      <c r="J64" s="877"/>
      <c r="K64" s="877"/>
      <c r="L64" s="877"/>
      <c r="M64" s="877"/>
      <c r="N64" s="877"/>
      <c r="O64" s="877"/>
      <c r="P64" s="877"/>
      <c r="Q64" s="877"/>
      <c r="R64" s="877"/>
      <c r="S64" s="877"/>
      <c r="T64" s="877"/>
      <c r="U64" s="877"/>
      <c r="V64" s="877"/>
      <c r="W64" s="877"/>
      <c r="X64" s="877"/>
      <c r="Y64" s="877"/>
      <c r="Z64" s="877"/>
      <c r="AA64" s="877"/>
      <c r="AB64" s="877"/>
      <c r="AC64" s="877"/>
      <c r="AD64" s="877"/>
      <c r="AE64" s="877"/>
      <c r="AF64" s="877"/>
      <c r="AG64" s="877"/>
      <c r="AH64" s="877"/>
      <c r="AI64" s="877"/>
      <c r="AJ64" s="877"/>
      <c r="AK64" s="877"/>
      <c r="AL64" s="877"/>
      <c r="AM64" s="877"/>
      <c r="AN64" s="877"/>
      <c r="AO64" s="877"/>
      <c r="AP64" s="877"/>
      <c r="AQ64" s="877"/>
      <c r="AR64" s="877"/>
      <c r="AS64" s="877"/>
      <c r="AT64" s="877"/>
      <c r="AU64" s="877"/>
      <c r="AV64" s="877"/>
      <c r="AW64" s="877"/>
      <c r="AX64" s="877"/>
      <c r="AY64" s="877"/>
      <c r="AZ64" s="877"/>
      <c r="BA64" s="877"/>
      <c r="BB64" s="877"/>
      <c r="BC64" s="877"/>
      <c r="BD64" s="877"/>
      <c r="BE64" s="877"/>
      <c r="BF64" s="877"/>
      <c r="BG64" s="877"/>
      <c r="BH64" s="877"/>
      <c r="BI64" s="877"/>
      <c r="BJ64" s="877"/>
      <c r="BK64" s="877"/>
      <c r="BL64" s="877"/>
      <c r="BM64" s="877"/>
      <c r="BN64" s="877"/>
      <c r="BO64" s="877"/>
      <c r="BP64" s="877"/>
      <c r="BQ64" s="877"/>
      <c r="BR64" s="877"/>
      <c r="BS64" s="877"/>
      <c r="BT64" s="877"/>
      <c r="BU64" s="877"/>
      <c r="BV64" s="877"/>
      <c r="BW64" s="877"/>
      <c r="BX64" s="877"/>
      <c r="BY64" s="877"/>
      <c r="BZ64" s="877"/>
      <c r="CA64" s="877"/>
      <c r="CB64" s="877"/>
      <c r="CC64" s="877"/>
      <c r="CD64" s="877"/>
      <c r="CE64" s="877"/>
      <c r="CF64" s="877"/>
      <c r="CG64" s="877"/>
      <c r="CH64" s="877"/>
      <c r="CI64" s="877"/>
      <c r="CJ64" s="877"/>
      <c r="CK64" s="877"/>
      <c r="CL64" s="877"/>
      <c r="CM64" s="877"/>
      <c r="CN64" s="877"/>
      <c r="CO64" s="877"/>
      <c r="CP64" s="877"/>
    </row>
    <row r="65" spans="2:94" ht="18.75" customHeight="1">
      <c r="B65" s="877"/>
      <c r="C65" s="877"/>
      <c r="D65" s="877"/>
      <c r="E65" s="877"/>
      <c r="F65" s="877"/>
      <c r="G65" s="877"/>
      <c r="H65" s="877"/>
      <c r="I65" s="877"/>
      <c r="J65" s="877"/>
      <c r="K65" s="877"/>
      <c r="L65" s="877"/>
      <c r="M65" s="877"/>
      <c r="N65" s="877"/>
      <c r="O65" s="877"/>
      <c r="P65" s="877"/>
      <c r="Q65" s="877"/>
      <c r="R65" s="877"/>
      <c r="S65" s="877"/>
      <c r="T65" s="877"/>
      <c r="U65" s="877"/>
      <c r="V65" s="877"/>
      <c r="W65" s="877"/>
      <c r="X65" s="877"/>
      <c r="Y65" s="877"/>
      <c r="Z65" s="877"/>
      <c r="AA65" s="877"/>
      <c r="AB65" s="877"/>
      <c r="AC65" s="877"/>
      <c r="AD65" s="877"/>
      <c r="AE65" s="877"/>
      <c r="AF65" s="877"/>
      <c r="AG65" s="877"/>
      <c r="AH65" s="877"/>
      <c r="AI65" s="877"/>
      <c r="AJ65" s="877"/>
      <c r="AK65" s="877"/>
      <c r="AL65" s="877"/>
      <c r="AM65" s="877"/>
      <c r="AN65" s="877"/>
      <c r="AO65" s="877"/>
      <c r="AP65" s="877"/>
      <c r="AQ65" s="877"/>
      <c r="AR65" s="877"/>
      <c r="AS65" s="877"/>
      <c r="AT65" s="877"/>
      <c r="AU65" s="877"/>
      <c r="AV65" s="877"/>
      <c r="AW65" s="877"/>
      <c r="AX65" s="877"/>
      <c r="AY65" s="877"/>
      <c r="AZ65" s="877"/>
      <c r="BA65" s="877"/>
      <c r="BB65" s="877"/>
      <c r="BC65" s="877"/>
      <c r="BD65" s="877"/>
      <c r="BE65" s="877"/>
      <c r="BF65" s="877"/>
      <c r="BG65" s="877"/>
      <c r="BH65" s="877"/>
      <c r="BI65" s="877"/>
      <c r="BJ65" s="877"/>
      <c r="BK65" s="877"/>
      <c r="BL65" s="877"/>
      <c r="BM65" s="877"/>
      <c r="BN65" s="877"/>
      <c r="BO65" s="877"/>
      <c r="BP65" s="877"/>
      <c r="BQ65" s="877"/>
      <c r="BR65" s="877"/>
      <c r="BS65" s="877"/>
      <c r="BT65" s="877"/>
      <c r="BU65" s="877"/>
      <c r="BV65" s="877"/>
      <c r="BW65" s="877"/>
      <c r="BX65" s="877"/>
      <c r="BY65" s="877"/>
      <c r="BZ65" s="877"/>
      <c r="CA65" s="877"/>
      <c r="CB65" s="877"/>
      <c r="CC65" s="877"/>
      <c r="CD65" s="877"/>
      <c r="CE65" s="877"/>
      <c r="CF65" s="877"/>
      <c r="CG65" s="877"/>
      <c r="CH65" s="877"/>
      <c r="CI65" s="877"/>
      <c r="CJ65" s="877"/>
      <c r="CK65" s="877"/>
      <c r="CL65" s="877"/>
      <c r="CM65" s="877"/>
      <c r="CN65" s="877"/>
      <c r="CO65" s="877"/>
      <c r="CP65" s="877"/>
    </row>
    <row r="66" spans="2:94" ht="18.75" customHeight="1">
      <c r="B66" s="877"/>
      <c r="C66" s="877"/>
      <c r="D66" s="877"/>
      <c r="E66" s="877"/>
      <c r="F66" s="877"/>
      <c r="G66" s="877"/>
      <c r="H66" s="877"/>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c r="AG66" s="877"/>
      <c r="AH66" s="877"/>
      <c r="AI66" s="877"/>
      <c r="AJ66" s="877"/>
      <c r="AK66" s="877"/>
      <c r="AL66" s="877"/>
      <c r="AM66" s="877"/>
      <c r="AN66" s="877"/>
      <c r="AO66" s="877"/>
      <c r="AP66" s="877"/>
      <c r="AQ66" s="877"/>
      <c r="AR66" s="877"/>
      <c r="AS66" s="877"/>
      <c r="AT66" s="877"/>
      <c r="AU66" s="877"/>
      <c r="AV66" s="877"/>
      <c r="AW66" s="877"/>
      <c r="AX66" s="877"/>
      <c r="AY66" s="877"/>
      <c r="AZ66" s="877"/>
      <c r="BA66" s="877"/>
      <c r="BB66" s="877"/>
      <c r="BC66" s="877"/>
      <c r="BD66" s="877"/>
      <c r="BE66" s="877"/>
      <c r="BF66" s="877"/>
      <c r="BG66" s="877"/>
      <c r="BH66" s="877"/>
      <c r="BI66" s="877"/>
      <c r="BJ66" s="877"/>
      <c r="BK66" s="877"/>
      <c r="BL66" s="877"/>
      <c r="BM66" s="877"/>
      <c r="BN66" s="877"/>
      <c r="BO66" s="877"/>
      <c r="BP66" s="877"/>
      <c r="BQ66" s="877"/>
      <c r="BR66" s="877"/>
      <c r="BS66" s="877"/>
      <c r="BT66" s="877"/>
      <c r="BU66" s="877"/>
      <c r="BV66" s="877"/>
      <c r="BW66" s="877"/>
      <c r="BX66" s="877"/>
      <c r="BY66" s="877"/>
      <c r="BZ66" s="877"/>
      <c r="CA66" s="877"/>
      <c r="CB66" s="877"/>
      <c r="CC66" s="877"/>
      <c r="CD66" s="877"/>
      <c r="CE66" s="877"/>
      <c r="CF66" s="877"/>
      <c r="CG66" s="877"/>
      <c r="CH66" s="877"/>
      <c r="CI66" s="877"/>
      <c r="CJ66" s="877"/>
      <c r="CK66" s="877"/>
      <c r="CL66" s="877"/>
      <c r="CM66" s="877"/>
      <c r="CN66" s="877"/>
      <c r="CO66" s="877"/>
      <c r="CP66" s="877"/>
    </row>
  </sheetData>
  <sheetProtection algorithmName="SHA-512" hashValue="WYO7AUJ5qZCyitFhJv6Z8/P7Xj9VOogym/Cwu3ByXFmrODyF5Hdggw5EMpFkrdfUS6GCoflNBGEcKD1UFyMczQ==" saltValue="7EFtWPv5ZpVBgbHCUAuwGQ==" spinCount="100000" sheet="1" objects="1" scenarios="1"/>
  <dataConsolidate/>
  <mergeCells count="266">
    <mergeCell ref="B63:CP66"/>
    <mergeCell ref="Z60:AI60"/>
    <mergeCell ref="L60:U60"/>
    <mergeCell ref="B60:K61"/>
    <mergeCell ref="L61:AI61"/>
    <mergeCell ref="BS60:CB60"/>
    <mergeCell ref="CG60:CP60"/>
    <mergeCell ref="BS61:CP61"/>
    <mergeCell ref="M21:P21"/>
    <mergeCell ref="BY21:CB21"/>
    <mergeCell ref="BT21:BW21"/>
    <mergeCell ref="B59:K59"/>
    <mergeCell ref="L59:AI59"/>
    <mergeCell ref="BI59:BR59"/>
    <mergeCell ref="BS59:CP59"/>
    <mergeCell ref="BI53:BO54"/>
    <mergeCell ref="BP53:BR53"/>
    <mergeCell ref="BS53:CB53"/>
    <mergeCell ref="CG53:CP53"/>
    <mergeCell ref="BP54:BR54"/>
    <mergeCell ref="BS54:CB54"/>
    <mergeCell ref="CG54:CP54"/>
    <mergeCell ref="BI57:BR57"/>
    <mergeCell ref="BS57:CB57"/>
    <mergeCell ref="CG57:CP57"/>
    <mergeCell ref="BI58:BR58"/>
    <mergeCell ref="BS58:CB58"/>
    <mergeCell ref="CG58:CP58"/>
    <mergeCell ref="BI55:BO56"/>
    <mergeCell ref="BP55:BR55"/>
    <mergeCell ref="BS55:CB55"/>
    <mergeCell ref="CG55:CP55"/>
    <mergeCell ref="BP56:BR56"/>
    <mergeCell ref="BS56:CB56"/>
    <mergeCell ref="CG56:CP56"/>
    <mergeCell ref="BS43:BW43"/>
    <mergeCell ref="BX43:CB43"/>
    <mergeCell ref="CG43:CP43"/>
    <mergeCell ref="BI24:BR24"/>
    <mergeCell ref="BS24:BW24"/>
    <mergeCell ref="BI44:BR44"/>
    <mergeCell ref="BS44:CB44"/>
    <mergeCell ref="CG44:CP44"/>
    <mergeCell ref="BI51:BO52"/>
    <mergeCell ref="BP51:BR51"/>
    <mergeCell ref="BS51:BW51"/>
    <mergeCell ref="BX51:CB51"/>
    <mergeCell ref="CG51:CP51"/>
    <mergeCell ref="BP52:BR52"/>
    <mergeCell ref="BS52:BW52"/>
    <mergeCell ref="BX52:CB52"/>
    <mergeCell ref="CG52:CP52"/>
    <mergeCell ref="BI46:DJ49"/>
    <mergeCell ref="BI50:BR50"/>
    <mergeCell ref="BS50:BT50"/>
    <mergeCell ref="BV50:BX50"/>
    <mergeCell ref="BY50:CB50"/>
    <mergeCell ref="CG50:CP50"/>
    <mergeCell ref="BI45:CP45"/>
    <mergeCell ref="DC25:DE25"/>
    <mergeCell ref="BI26:BR26"/>
    <mergeCell ref="BS26:BW26"/>
    <mergeCell ref="BX26:CB26"/>
    <mergeCell ref="CG26:CP26"/>
    <mergeCell ref="BI27:BR27"/>
    <mergeCell ref="BI37:BR37"/>
    <mergeCell ref="BS37:BU37"/>
    <mergeCell ref="BV37:BW37"/>
    <mergeCell ref="CG37:CP37"/>
    <mergeCell ref="BI25:BR25"/>
    <mergeCell ref="BS25:BW25"/>
    <mergeCell ref="BX25:CB25"/>
    <mergeCell ref="CG25:CP25"/>
    <mergeCell ref="BS28:CP28"/>
    <mergeCell ref="BI43:BR43"/>
    <mergeCell ref="BS42:BW42"/>
    <mergeCell ref="BX42:CB42"/>
    <mergeCell ref="CG42:CP42"/>
    <mergeCell ref="BI40:BR40"/>
    <mergeCell ref="BS40:BW40"/>
    <mergeCell ref="BX40:CB40"/>
    <mergeCell ref="Z21:AI21"/>
    <mergeCell ref="Z22:AI22"/>
    <mergeCell ref="CG22:CP22"/>
    <mergeCell ref="CG40:CP40"/>
    <mergeCell ref="BI41:BR41"/>
    <mergeCell ref="BS41:CB41"/>
    <mergeCell ref="CG41:CP41"/>
    <mergeCell ref="BI42:BR42"/>
    <mergeCell ref="CG23:CP23"/>
    <mergeCell ref="CG39:CP39"/>
    <mergeCell ref="CG38:CP38"/>
    <mergeCell ref="CG27:CP27"/>
    <mergeCell ref="CG24:CP24"/>
    <mergeCell ref="BI29:BR32"/>
    <mergeCell ref="BS29:DO32"/>
    <mergeCell ref="BI33:BR36"/>
    <mergeCell ref="BS33:DO36"/>
    <mergeCell ref="BI22:BR22"/>
    <mergeCell ref="BS22:BU22"/>
    <mergeCell ref="BV22:BW22"/>
    <mergeCell ref="BI23:BR23"/>
    <mergeCell ref="BS23:CB23"/>
    <mergeCell ref="BX39:CB39"/>
    <mergeCell ref="BI28:BR28"/>
    <mergeCell ref="L23:U23"/>
    <mergeCell ref="Q24:U24"/>
    <mergeCell ref="BI39:BR39"/>
    <mergeCell ref="BS39:BW39"/>
    <mergeCell ref="BI38:BR38"/>
    <mergeCell ref="BS38:CB38"/>
    <mergeCell ref="BS27:BW27"/>
    <mergeCell ref="BX27:CB27"/>
    <mergeCell ref="AV25:AX25"/>
    <mergeCell ref="Z23:AI23"/>
    <mergeCell ref="Z24:AI24"/>
    <mergeCell ref="Z25:AI25"/>
    <mergeCell ref="BX24:CB24"/>
    <mergeCell ref="Q27:U27"/>
    <mergeCell ref="Q25:U25"/>
    <mergeCell ref="L39:P39"/>
    <mergeCell ref="L26:P26"/>
    <mergeCell ref="CG19:CP19"/>
    <mergeCell ref="BI20:BR21"/>
    <mergeCell ref="BS20:BW20"/>
    <mergeCell ref="BX20:CB20"/>
    <mergeCell ref="CG20:CP20"/>
    <mergeCell ref="CG21:CP21"/>
    <mergeCell ref="BI18:BR19"/>
    <mergeCell ref="BS18:BW18"/>
    <mergeCell ref="BS19:BW19"/>
    <mergeCell ref="BX19:CB19"/>
    <mergeCell ref="Z57:AI57"/>
    <mergeCell ref="Z58:AI58"/>
    <mergeCell ref="Z50:AI50"/>
    <mergeCell ref="Z51:AI51"/>
    <mergeCell ref="B20:K21"/>
    <mergeCell ref="B18:K19"/>
    <mergeCell ref="L41:U41"/>
    <mergeCell ref="L44:U44"/>
    <mergeCell ref="L58:U58"/>
    <mergeCell ref="Q19:U19"/>
    <mergeCell ref="Q20:U20"/>
    <mergeCell ref="Z39:AI39"/>
    <mergeCell ref="R21:U21"/>
    <mergeCell ref="Z26:AI26"/>
    <mergeCell ref="L37:N37"/>
    <mergeCell ref="O37:P37"/>
    <mergeCell ref="Z40:AI40"/>
    <mergeCell ref="B58:K58"/>
    <mergeCell ref="Z54:AI54"/>
    <mergeCell ref="Z56:AI56"/>
    <mergeCell ref="I51:K51"/>
    <mergeCell ref="I53:K53"/>
    <mergeCell ref="I54:K54"/>
    <mergeCell ref="Z53:AI53"/>
    <mergeCell ref="Z55:AI55"/>
    <mergeCell ref="Q52:U52"/>
    <mergeCell ref="L54:U54"/>
    <mergeCell ref="Q51:U51"/>
    <mergeCell ref="L55:U55"/>
    <mergeCell ref="L53:U53"/>
    <mergeCell ref="Z52:AI52"/>
    <mergeCell ref="L51:P51"/>
    <mergeCell ref="B55:H56"/>
    <mergeCell ref="B53:H54"/>
    <mergeCell ref="B57:K57"/>
    <mergeCell ref="L57:U57"/>
    <mergeCell ref="I56:K56"/>
    <mergeCell ref="L52:P52"/>
    <mergeCell ref="B27:K27"/>
    <mergeCell ref="B25:K25"/>
    <mergeCell ref="B24:K24"/>
    <mergeCell ref="L56:U56"/>
    <mergeCell ref="I55:K55"/>
    <mergeCell ref="B50:K50"/>
    <mergeCell ref="B37:K37"/>
    <mergeCell ref="L27:P27"/>
    <mergeCell ref="L50:M50"/>
    <mergeCell ref="B43:K43"/>
    <mergeCell ref="B44:K44"/>
    <mergeCell ref="B51:H52"/>
    <mergeCell ref="O50:Q50"/>
    <mergeCell ref="Q42:U42"/>
    <mergeCell ref="Q43:U43"/>
    <mergeCell ref="I52:K52"/>
    <mergeCell ref="B39:K39"/>
    <mergeCell ref="B40:K40"/>
    <mergeCell ref="R50:U50"/>
    <mergeCell ref="B42:K42"/>
    <mergeCell ref="CW17:DG17"/>
    <mergeCell ref="L20:P20"/>
    <mergeCell ref="L22:N22"/>
    <mergeCell ref="O22:P22"/>
    <mergeCell ref="L38:U38"/>
    <mergeCell ref="B38:K38"/>
    <mergeCell ref="B46:AI49"/>
    <mergeCell ref="B45:AI45"/>
    <mergeCell ref="B33:K36"/>
    <mergeCell ref="B28:K28"/>
    <mergeCell ref="B29:K32"/>
    <mergeCell ref="L28:AI28"/>
    <mergeCell ref="L33:AI36"/>
    <mergeCell ref="L29:AI32"/>
    <mergeCell ref="Z43:AI43"/>
    <mergeCell ref="Z41:AI41"/>
    <mergeCell ref="Z42:AI42"/>
    <mergeCell ref="B22:K22"/>
    <mergeCell ref="Q40:U40"/>
    <mergeCell ref="L40:P40"/>
    <mergeCell ref="Z19:AI19"/>
    <mergeCell ref="Z20:AI20"/>
    <mergeCell ref="Z44:AI44"/>
    <mergeCell ref="B41:K41"/>
    <mergeCell ref="L19:P19"/>
    <mergeCell ref="Q18:U18"/>
    <mergeCell ref="Z27:AI27"/>
    <mergeCell ref="Z37:AI37"/>
    <mergeCell ref="Z38:AI38"/>
    <mergeCell ref="B26:K26"/>
    <mergeCell ref="L43:P43"/>
    <mergeCell ref="Q26:U26"/>
    <mergeCell ref="Q39:U39"/>
    <mergeCell ref="B23:K23"/>
    <mergeCell ref="L25:P25"/>
    <mergeCell ref="L24:P24"/>
    <mergeCell ref="L42:P42"/>
    <mergeCell ref="Z14:AI14"/>
    <mergeCell ref="BX18:CB18"/>
    <mergeCell ref="CG18:CP18"/>
    <mergeCell ref="AP17:AZ17"/>
    <mergeCell ref="V17:Y17"/>
    <mergeCell ref="L18:P18"/>
    <mergeCell ref="B12:E12"/>
    <mergeCell ref="B11:E11"/>
    <mergeCell ref="B14:E14"/>
    <mergeCell ref="B13:E13"/>
    <mergeCell ref="F13:K13"/>
    <mergeCell ref="F11:K11"/>
    <mergeCell ref="F12:K12"/>
    <mergeCell ref="F15:AI15"/>
    <mergeCell ref="B15:E15"/>
    <mergeCell ref="A1:C1"/>
    <mergeCell ref="Z18:AI18"/>
    <mergeCell ref="B3:CP7"/>
    <mergeCell ref="F10:K10"/>
    <mergeCell ref="I14:K14"/>
    <mergeCell ref="F14:H14"/>
    <mergeCell ref="B9:K9"/>
    <mergeCell ref="B10:E10"/>
    <mergeCell ref="L13:AI13"/>
    <mergeCell ref="L10:AI12"/>
    <mergeCell ref="BS10:BS14"/>
    <mergeCell ref="BT10:CP14"/>
    <mergeCell ref="BI17:CB17"/>
    <mergeCell ref="CC17:CF17"/>
    <mergeCell ref="CG17:CP17"/>
    <mergeCell ref="B16:CP16"/>
    <mergeCell ref="L9:AI9"/>
    <mergeCell ref="BS9:CP9"/>
    <mergeCell ref="Z17:AI17"/>
    <mergeCell ref="AJ10:BR13"/>
    <mergeCell ref="L17:U17"/>
    <mergeCell ref="B17:K17"/>
    <mergeCell ref="L14:N14"/>
    <mergeCell ref="O14:P14"/>
  </mergeCells>
  <phoneticPr fontId="3"/>
  <conditionalFormatting sqref="F11:K11 F13:K14 F15">
    <cfRule type="containsBlanks" dxfId="41" priority="49">
      <formula>LEN(TRIM(F11))=0</formula>
    </cfRule>
  </conditionalFormatting>
  <conditionalFormatting sqref="L50:M50 O50:Q50 L57:U57 L14:P14 R14 T14 M21:P21 R21:U21 BT21:BW21 BY21:CB21">
    <cfRule type="containsBlanks" dxfId="40" priority="56">
      <formula>LEN(TRIM(L14))=0</formula>
    </cfRule>
  </conditionalFormatting>
  <conditionalFormatting sqref="L50:M50 O50:Q50 L57:U58">
    <cfRule type="expression" dxfId="39" priority="39">
      <formula>$L$39&lt;&gt;"別居"</formula>
    </cfRule>
  </conditionalFormatting>
  <conditionalFormatting sqref="L26:P26">
    <cfRule type="expression" dxfId="38" priority="30">
      <formula>$Y$26=0</formula>
    </cfRule>
    <cfRule type="notContainsBlanks" dxfId="37" priority="31" stopIfTrue="1">
      <formula>LEN(TRIM(L26))&gt;0</formula>
    </cfRule>
    <cfRule type="expression" dxfId="36" priority="32" stopIfTrue="1">
      <formula>$Y$26=1</formula>
    </cfRule>
  </conditionalFormatting>
  <conditionalFormatting sqref="L27:P27">
    <cfRule type="expression" dxfId="35" priority="35">
      <formula>$W$25*1&lt;1</formula>
    </cfRule>
    <cfRule type="expression" dxfId="34" priority="36">
      <formula>$W$25*1&gt;5</formula>
    </cfRule>
  </conditionalFormatting>
  <conditionalFormatting sqref="L51:P51">
    <cfRule type="expression" dxfId="33" priority="12">
      <formula>$L$52&lt;&gt;""</formula>
    </cfRule>
  </conditionalFormatting>
  <conditionalFormatting sqref="L50:Q50 L52:P52 L54:U54">
    <cfRule type="expression" dxfId="32" priority="42">
      <formula>$L$39="別居"</formula>
    </cfRule>
  </conditionalFormatting>
  <conditionalFormatting sqref="L53:U53">
    <cfRule type="expression" dxfId="31" priority="11">
      <formula>$L$54&lt;&gt;""</formula>
    </cfRule>
  </conditionalFormatting>
  <conditionalFormatting sqref="L55:U55">
    <cfRule type="expression" dxfId="30" priority="10">
      <formula>$L$56&lt;&gt;""</formula>
    </cfRule>
  </conditionalFormatting>
  <conditionalFormatting sqref="L56:U57">
    <cfRule type="expression" dxfId="29" priority="41">
      <formula>$L$39="別居"</formula>
    </cfRule>
  </conditionalFormatting>
  <conditionalFormatting sqref="L60:U60">
    <cfRule type="containsBlanks" dxfId="28" priority="54">
      <formula>LEN(TRIM(L60))=0</formula>
    </cfRule>
  </conditionalFormatting>
  <conditionalFormatting sqref="L28:AI28 BS28:CP28">
    <cfRule type="containsBlanks" dxfId="27" priority="51">
      <formula>LEN(TRIM(L28))=0</formula>
    </cfRule>
  </conditionalFormatting>
  <conditionalFormatting sqref="Q19:U19 L22:P22 R22 T22 L24:P25 L37:P37 R37 T37 L38:U38 L39:P40 L41:U41 L42:P43">
    <cfRule type="containsBlanks" dxfId="26" priority="50">
      <formula>LEN(TRIM(L19))=0</formula>
    </cfRule>
  </conditionalFormatting>
  <conditionalFormatting sqref="Q25:U25">
    <cfRule type="expression" dxfId="25" priority="33" stopIfTrue="1">
      <formula>$W$25&lt;&gt;"09"</formula>
    </cfRule>
    <cfRule type="notContainsBlanks" dxfId="24" priority="37" stopIfTrue="1">
      <formula>LEN(TRIM(Q25))&gt;0</formula>
    </cfRule>
    <cfRule type="expression" dxfId="23" priority="38" stopIfTrue="1">
      <formula>$W$25="09"</formula>
    </cfRule>
  </conditionalFormatting>
  <conditionalFormatting sqref="BS50:BT50 BV50:BX50 BS57:CB57">
    <cfRule type="containsBlanks" dxfId="22" priority="27">
      <formula>LEN(TRIM(BS50))=0</formula>
    </cfRule>
  </conditionalFormatting>
  <conditionalFormatting sqref="BS50:BT50 BV50:BX50 BS57:CB58">
    <cfRule type="expression" dxfId="21" priority="26">
      <formula>$BS$39&lt;&gt;"別居"</formula>
    </cfRule>
  </conditionalFormatting>
  <conditionalFormatting sqref="BS22:BW22">
    <cfRule type="containsBlanks" dxfId="20" priority="1">
      <formula>LEN(TRIM(BS22))=0</formula>
    </cfRule>
  </conditionalFormatting>
  <conditionalFormatting sqref="BS26:BW26">
    <cfRule type="expression" dxfId="19" priority="17">
      <formula>$CF$26=0</formula>
    </cfRule>
    <cfRule type="notContainsBlanks" dxfId="18" priority="18" stopIfTrue="1">
      <formula>LEN(TRIM(BS26))&gt;0</formula>
    </cfRule>
    <cfRule type="expression" dxfId="17" priority="19" stopIfTrue="1">
      <formula>$CF$26=1</formula>
    </cfRule>
  </conditionalFormatting>
  <conditionalFormatting sqref="BS27:BW27">
    <cfRule type="expression" dxfId="16" priority="22">
      <formula>$CD$25*1&lt;1</formula>
    </cfRule>
    <cfRule type="expression" dxfId="15" priority="23">
      <formula>$CD$25*1&gt;5</formula>
    </cfRule>
  </conditionalFormatting>
  <conditionalFormatting sqref="BS37:BW37">
    <cfRule type="containsBlanks" dxfId="14" priority="52">
      <formula>LEN(TRIM(BS37))=0</formula>
    </cfRule>
  </conditionalFormatting>
  <conditionalFormatting sqref="BS51:BW51">
    <cfRule type="expression" dxfId="13" priority="9">
      <formula>$BS$52&lt;&gt;""</formula>
    </cfRule>
  </conditionalFormatting>
  <conditionalFormatting sqref="BS50:BX50 BS52:BW52 BS54:CB54">
    <cfRule type="expression" dxfId="12" priority="29">
      <formula>$BS$39="別居"</formula>
    </cfRule>
  </conditionalFormatting>
  <conditionalFormatting sqref="BS53:CB53">
    <cfRule type="expression" dxfId="11" priority="8">
      <formula>$BS$54&lt;&gt;""</formula>
    </cfRule>
  </conditionalFormatting>
  <conditionalFormatting sqref="BS55:CB55">
    <cfRule type="expression" dxfId="10" priority="7">
      <formula>$BS$56&lt;&gt;""</formula>
    </cfRule>
  </conditionalFormatting>
  <conditionalFormatting sqref="BS56:CB57">
    <cfRule type="expression" dxfId="9" priority="28">
      <formula>$BS$39="別居"</formula>
    </cfRule>
  </conditionalFormatting>
  <conditionalFormatting sqref="BS60:CB60">
    <cfRule type="containsBlanks" dxfId="8" priority="55">
      <formula>LEN(TRIM(BS60))=0</formula>
    </cfRule>
  </conditionalFormatting>
  <conditionalFormatting sqref="BX19:CB19 BY22 CA22 BS24:BW25 BY37 CA37 BS38:CB38 BS39:BW40 BS41:CB41 BS42:BW43">
    <cfRule type="containsBlanks" dxfId="7" priority="53">
      <formula>LEN(TRIM(BS19))=0</formula>
    </cfRule>
  </conditionalFormatting>
  <conditionalFormatting sqref="BX25:CB25">
    <cfRule type="expression" dxfId="6" priority="20" stopIfTrue="1">
      <formula>$CD$25&lt;&gt;"09"</formula>
    </cfRule>
    <cfRule type="notContainsBlanks" dxfId="5" priority="24" stopIfTrue="1">
      <formula>LEN(TRIM(BX25))&gt;0</formula>
    </cfRule>
    <cfRule type="expression" dxfId="4" priority="25" stopIfTrue="1">
      <formula>$CD$25="09"</formula>
    </cfRule>
  </conditionalFormatting>
  <dataValidations disablePrompts="1" count="4">
    <dataValidation imeMode="hiragana" allowBlank="1" showInputMessage="1" showErrorMessage="1" sqref="L19 Q19 BS19 BX19" xr:uid="{00000000-0002-0000-0200-000000000000}"/>
    <dataValidation type="custom" imeMode="halfKatakana" allowBlank="1" showInputMessage="1" showErrorMessage="1" sqref="M21 BT21" xr:uid="{00000000-0002-0000-0200-000001000000}">
      <formula1>M21=ASC(M21)</formula1>
    </dataValidation>
    <dataValidation type="custom" imeMode="halfKatakana" allowBlank="1" showInputMessage="1" showErrorMessage="1" sqref="R21 BY21" xr:uid="{00000000-0002-0000-0200-000002000000}">
      <formula1>M21=ASC(M21)</formula1>
    </dataValidation>
    <dataValidation type="whole" errorStyle="warning" imeMode="off" allowBlank="1" showInputMessage="1" showErrorMessage="1" errorTitle="組合員証番号を確認してください" error="組合員証番号の桁数が異なります。_x000a_平成30年1月1日から組合員証番号は8桁となりました。_x000a_お手持ちの組合員証等を確認してください。" sqref="F13:K13" xr:uid="{00000000-0002-0000-0200-000003000000}">
      <formula1>10000000</formula1>
      <formula2>99999999</formula2>
    </dataValidation>
  </dataValidations>
  <hyperlinks>
    <hyperlink ref="A1:C1" location="説明!E93" display="戻る" xr:uid="{00000000-0004-0000-0200-000000000000}"/>
  </hyperlinks>
  <pageMargins left="0.7" right="0.7" top="0.75" bottom="0.75" header="0.3" footer="0.3"/>
  <pageSetup paperSize="9" scale="70" orientation="landscape" r:id="rId1"/>
  <legacyDrawing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200-000004000000}">
          <x14:formula1>
            <xm:f>コード一覧!$A$36:$A$40</xm:f>
          </x14:formula1>
          <xm:sqref>L44 BS44</xm:sqref>
        </x14:dataValidation>
        <x14:dataValidation type="list" allowBlank="1" showInputMessage="1" showErrorMessage="1" xr:uid="{00000000-0002-0000-0200-000005000000}">
          <x14:formula1>
            <xm:f>コード一覧!$A$52:$A$54</xm:f>
          </x14:formula1>
          <xm:sqref>L42:P43 BS42:BW43</xm:sqref>
        </x14:dataValidation>
        <x14:dataValidation type="list" allowBlank="1" showInputMessage="1" showErrorMessage="1" xr:uid="{00000000-0002-0000-0200-000006000000}">
          <x14:formula1>
            <xm:f>コード一覧!$A$65:$A$67</xm:f>
          </x14:formula1>
          <xm:sqref>L39:P39 BS39:BW39</xm:sqref>
        </x14:dataValidation>
        <x14:dataValidation type="list" allowBlank="1" showInputMessage="1" showErrorMessage="1" xr:uid="{00000000-0002-0000-0200-000007000000}">
          <x14:formula1>
            <xm:f>コード一覧!$A$45:$A$48</xm:f>
          </x14:formula1>
          <xm:sqref>L41:U41 BS41:CB41</xm:sqref>
        </x14:dataValidation>
        <x14:dataValidation type="list" allowBlank="1" showInputMessage="1" showErrorMessage="1" xr:uid="{00000000-0002-0000-0200-000008000000}">
          <x14:formula1>
            <xm:f>コード一覧!$D$5:$D$17</xm:f>
          </x14:formula1>
          <xm:sqref>L25:P25</xm:sqref>
        </x14:dataValidation>
        <x14:dataValidation type="list" allowBlank="1" showInputMessage="1" showErrorMessage="1" xr:uid="{00000000-0002-0000-0200-000009000000}">
          <x14:formula1>
            <xm:f>コード一覧!$A$58:$A$60</xm:f>
          </x14:formula1>
          <xm:sqref>L24:P24 BS24:BW24</xm:sqref>
        </x14:dataValidation>
        <x14:dataValidation type="list" allowBlank="1" showInputMessage="1" showErrorMessage="1" xr:uid="{00000000-0002-0000-0200-00000A000000}">
          <x14:formula1>
            <xm:f>コード一覧!$J$5:$J$17</xm:f>
          </x14:formula1>
          <xm:sqref>BS25:BW25</xm:sqref>
        </x14:dataValidation>
        <x14:dataValidation type="list" allowBlank="1" showInputMessage="1" showErrorMessage="1" xr:uid="{00000000-0002-0000-0200-00000B000000}">
          <x14:formula1>
            <xm:f>コード一覧!$A$32:$A$33</xm:f>
          </x14:formula1>
          <xm:sqref>BS37:BU37 L37:N37 L14:N14</xm:sqref>
        </x14:dataValidation>
        <x14:dataValidation type="list" allowBlank="1" showInputMessage="1" showErrorMessage="1" xr:uid="{00000000-0002-0000-0200-00000C000000}">
          <x14:formula1>
            <xm:f>コード一覧!$A$74:$A$83</xm:f>
          </x14:formula1>
          <xm:sqref>L28 BS28</xm:sqref>
        </x14:dataValidation>
        <x14:dataValidation type="list" allowBlank="1" showInputMessage="1" showErrorMessage="1" xr:uid="{00000000-0002-0000-0200-00000D000000}">
          <x14:formula1>
            <xm:f>コード一覧!$A$86:$A$88</xm:f>
          </x14:formula1>
          <xm:sqref>L60:U60 BS60:CB60</xm:sqref>
        </x14:dataValidation>
        <x14:dataValidation type="list" allowBlank="1" showInputMessage="1" showErrorMessage="1" xr:uid="{00000000-0002-0000-0200-00000E000000}">
          <x14:formula1>
            <xm:f>コード一覧!$A$31:$A$33</xm:f>
          </x14:formula1>
          <xm:sqref>L22:N22 BS22:BU22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GT307"/>
  <sheetViews>
    <sheetView showGridLines="0" view="pageBreakPreview" zoomScale="115" zoomScaleNormal="70" zoomScaleSheetLayoutView="115" workbookViewId="0"/>
  </sheetViews>
  <sheetFormatPr defaultColWidth="0.75" defaultRowHeight="4.5" customHeight="1" outlineLevelRow="1"/>
  <cols>
    <col min="1" max="129" width="0.75" style="379" customWidth="1"/>
    <col min="130" max="132" width="2.125" style="379" customWidth="1"/>
    <col min="133" max="135" width="0.75" style="379" customWidth="1"/>
    <col min="136" max="138" width="1" style="379" customWidth="1"/>
    <col min="139" max="195" width="0.75" style="379" customWidth="1"/>
    <col min="196" max="16384" width="0.75" style="379"/>
  </cols>
  <sheetData>
    <row r="1" spans="1:202" ht="4.5" customHeight="1">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row>
    <row r="2" spans="1:202" ht="9.75" customHeight="1">
      <c r="A2" s="1376" t="s">
        <v>90</v>
      </c>
      <c r="B2" s="1376"/>
      <c r="C2" s="1376"/>
      <c r="D2" s="1376"/>
      <c r="E2" s="1376"/>
      <c r="F2" s="1376"/>
      <c r="G2" s="1376"/>
      <c r="H2" s="378"/>
      <c r="I2" s="378"/>
      <c r="J2" s="378"/>
      <c r="K2" s="378"/>
      <c r="L2" s="378"/>
      <c r="M2" s="378"/>
      <c r="N2" s="378"/>
      <c r="O2" s="378"/>
      <c r="P2" s="378"/>
      <c r="Q2" s="378"/>
      <c r="R2" s="378"/>
      <c r="S2" s="378"/>
      <c r="T2" s="380"/>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78"/>
    </row>
    <row r="3" spans="1:202" ht="9.75" customHeight="1">
      <c r="A3" s="1376"/>
      <c r="B3" s="1376"/>
      <c r="C3" s="1376"/>
      <c r="D3" s="1376"/>
      <c r="E3" s="1376"/>
      <c r="F3" s="1376"/>
      <c r="G3" s="1376"/>
      <c r="H3" s="378"/>
      <c r="I3" s="378"/>
      <c r="J3" s="378"/>
      <c r="K3" s="378"/>
      <c r="L3" s="378"/>
      <c r="M3" s="378"/>
      <c r="N3" s="378"/>
      <c r="O3" s="378"/>
      <c r="P3" s="378"/>
      <c r="Q3" s="378"/>
      <c r="R3" s="378"/>
      <c r="S3" s="378"/>
      <c r="T3" s="381"/>
      <c r="U3" s="381"/>
      <c r="V3" s="381"/>
      <c r="W3" s="381"/>
      <c r="X3" s="381"/>
      <c r="Y3" s="381"/>
      <c r="Z3" s="381"/>
      <c r="AA3" s="381"/>
      <c r="AB3" s="381"/>
      <c r="AC3" s="381"/>
      <c r="AD3" s="381"/>
      <c r="AE3" s="381"/>
      <c r="AF3" s="381"/>
      <c r="AG3" s="381"/>
      <c r="AH3" s="381"/>
      <c r="AI3" s="381"/>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78"/>
    </row>
    <row r="4" spans="1:202" ht="9.75" customHeight="1">
      <c r="A4" s="1376"/>
      <c r="B4" s="1376"/>
      <c r="C4" s="1376"/>
      <c r="D4" s="1376"/>
      <c r="E4" s="1376"/>
      <c r="F4" s="1376"/>
      <c r="G4" s="1376"/>
      <c r="H4" s="378"/>
      <c r="I4" s="378"/>
      <c r="J4" s="378"/>
      <c r="K4" s="378"/>
      <c r="L4" s="378"/>
      <c r="M4" s="378"/>
      <c r="N4" s="378"/>
      <c r="O4" s="378"/>
      <c r="P4" s="378"/>
      <c r="Q4" s="378"/>
      <c r="R4" s="378"/>
      <c r="S4" s="378"/>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78"/>
    </row>
    <row r="5" spans="1:202" ht="4.5" customHeight="1">
      <c r="A5" s="1296" t="s">
        <v>290</v>
      </c>
      <c r="B5" s="1296"/>
      <c r="C5" s="1296"/>
      <c r="D5" s="1296"/>
      <c r="E5" s="1296"/>
      <c r="F5" s="1296"/>
      <c r="G5" s="1296"/>
      <c r="H5" s="1296"/>
      <c r="I5" s="1296"/>
      <c r="J5" s="1296"/>
      <c r="K5" s="1296"/>
      <c r="L5" s="1296"/>
      <c r="M5" s="1296"/>
      <c r="N5" s="1296"/>
      <c r="O5" s="1296"/>
      <c r="P5" s="1296"/>
      <c r="Q5" s="1296"/>
      <c r="R5" s="1296"/>
      <c r="S5" s="1296"/>
      <c r="T5" s="1296"/>
      <c r="U5" s="382"/>
      <c r="V5" s="382"/>
      <c r="W5" s="382"/>
      <c r="X5" s="382"/>
      <c r="Y5" s="382"/>
      <c r="Z5" s="382"/>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N5" s="449"/>
      <c r="BO5" s="449"/>
      <c r="BP5" s="449"/>
      <c r="BQ5" s="449"/>
      <c r="BR5" s="449"/>
      <c r="BS5" s="449"/>
      <c r="BT5" s="449"/>
      <c r="BV5" s="449"/>
      <c r="BW5" s="449"/>
      <c r="BX5" s="1297" t="s">
        <v>1970</v>
      </c>
      <c r="BY5" s="1297"/>
      <c r="BZ5" s="1297"/>
      <c r="CA5" s="1297"/>
      <c r="CB5" s="1297"/>
      <c r="CC5" s="1297"/>
      <c r="CD5" s="1297"/>
      <c r="CE5" s="1297"/>
      <c r="CF5" s="1297"/>
      <c r="CG5" s="1297"/>
      <c r="CH5" s="1297"/>
      <c r="CI5" s="1297"/>
      <c r="CJ5" s="1297"/>
      <c r="CK5" s="1297"/>
      <c r="CL5" s="1297"/>
      <c r="CM5" s="1297"/>
      <c r="CN5" s="1297"/>
      <c r="CO5" s="1297"/>
      <c r="CP5" s="1297"/>
      <c r="CQ5" s="1297"/>
      <c r="CR5" s="1297"/>
      <c r="CS5" s="1297"/>
      <c r="CT5" s="1297"/>
      <c r="CU5" s="1297"/>
      <c r="CV5" s="1297"/>
      <c r="CW5" s="1297"/>
      <c r="CX5" s="1297"/>
      <c r="CY5" s="1297"/>
      <c r="CZ5" s="1297"/>
      <c r="DA5" s="1297"/>
      <c r="DB5" s="1297"/>
      <c r="DC5" s="1297"/>
      <c r="DD5" s="1297"/>
      <c r="DE5" s="1297"/>
      <c r="DF5" s="1297"/>
      <c r="DG5" s="1297"/>
      <c r="DH5" s="1297"/>
      <c r="DI5" s="1297"/>
      <c r="DJ5" s="1297"/>
      <c r="DK5" s="1297"/>
      <c r="DL5" s="1297"/>
      <c r="DM5" s="1297"/>
      <c r="DN5" s="1297"/>
      <c r="DO5" s="1297"/>
      <c r="DP5" s="1297"/>
      <c r="DQ5" s="1297"/>
      <c r="DR5" s="1297"/>
      <c r="DS5" s="1297"/>
      <c r="DT5" s="1297"/>
      <c r="DU5" s="1297"/>
      <c r="DV5" s="1297"/>
      <c r="DW5" s="1297"/>
      <c r="DX5" s="1298" t="s">
        <v>2086</v>
      </c>
      <c r="DY5" s="1298"/>
      <c r="DZ5" s="1298"/>
      <c r="EA5" s="1298"/>
      <c r="EB5" s="1298"/>
      <c r="EC5" s="1298"/>
      <c r="ED5" s="1298"/>
      <c r="EE5" s="1298"/>
      <c r="EF5" s="1298"/>
      <c r="EG5" s="1298"/>
      <c r="EH5" s="1298"/>
      <c r="EI5" s="1298"/>
      <c r="EJ5" s="1298"/>
      <c r="EK5" s="1298"/>
      <c r="EL5" s="1298"/>
      <c r="EM5" s="1298"/>
      <c r="EN5" s="1298"/>
      <c r="EO5" s="1298"/>
      <c r="EP5" s="1298"/>
      <c r="EQ5" s="1298"/>
      <c r="ER5" s="1298"/>
      <c r="ES5" s="1298"/>
      <c r="ET5" s="1298"/>
      <c r="EU5" s="1298"/>
      <c r="EV5" s="1298"/>
      <c r="EW5" s="1298"/>
      <c r="EX5" s="1298"/>
      <c r="EY5" s="1298"/>
      <c r="EZ5" s="1298"/>
      <c r="FA5" s="1298"/>
      <c r="FB5" s="1298"/>
      <c r="FC5" s="1298"/>
      <c r="FD5" s="1298"/>
      <c r="FE5" s="1298"/>
      <c r="FF5" s="1298"/>
      <c r="FG5" s="1298"/>
      <c r="FH5" s="1298"/>
      <c r="FI5" s="1298"/>
      <c r="FJ5" s="1298"/>
      <c r="FK5" s="1298"/>
      <c r="FL5" s="1298"/>
      <c r="FM5" s="1298"/>
      <c r="FN5" s="1298"/>
      <c r="FO5" s="1298"/>
      <c r="FP5" s="1298"/>
      <c r="FQ5" s="1298"/>
      <c r="FR5" s="1298"/>
      <c r="FS5" s="1298"/>
      <c r="FT5" s="1298"/>
      <c r="FU5" s="1298"/>
      <c r="FV5" s="1298"/>
      <c r="FW5" s="1298"/>
      <c r="FX5" s="1298"/>
      <c r="FY5" s="1298"/>
      <c r="FZ5" s="1298"/>
      <c r="GA5" s="1298"/>
      <c r="GB5" s="1298"/>
      <c r="GC5" s="1298"/>
      <c r="GD5" s="1298"/>
      <c r="GE5" s="1298"/>
      <c r="GF5" s="1298"/>
      <c r="GG5" s="1298"/>
      <c r="GH5" s="1298"/>
      <c r="GI5" s="1298"/>
      <c r="GJ5" s="1298"/>
      <c r="GK5" s="1298"/>
      <c r="GL5" s="1298"/>
      <c r="GM5" s="1298"/>
      <c r="GN5" s="1298"/>
      <c r="GO5" s="1298"/>
      <c r="GP5" s="1298"/>
      <c r="GQ5" s="1298"/>
      <c r="GR5" s="1298"/>
      <c r="GS5" s="1298"/>
      <c r="GT5" s="1298"/>
    </row>
    <row r="6" spans="1:202" ht="4.5" customHeight="1">
      <c r="A6" s="1296"/>
      <c r="B6" s="1296"/>
      <c r="C6" s="1296"/>
      <c r="D6" s="1296"/>
      <c r="E6" s="1296"/>
      <c r="F6" s="1296"/>
      <c r="G6" s="1296"/>
      <c r="H6" s="1296"/>
      <c r="I6" s="1296"/>
      <c r="J6" s="1296"/>
      <c r="K6" s="1296"/>
      <c r="L6" s="1296"/>
      <c r="M6" s="1296"/>
      <c r="N6" s="1296"/>
      <c r="O6" s="1296"/>
      <c r="P6" s="1296"/>
      <c r="Q6" s="1296"/>
      <c r="R6" s="1296"/>
      <c r="S6" s="1296"/>
      <c r="T6" s="1296"/>
      <c r="U6" s="382"/>
      <c r="V6" s="382"/>
      <c r="W6" s="382"/>
      <c r="X6" s="382"/>
      <c r="Y6" s="382"/>
      <c r="Z6" s="382"/>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449"/>
      <c r="BN6" s="449"/>
      <c r="BO6" s="449"/>
      <c r="BP6" s="449"/>
      <c r="BQ6" s="449"/>
      <c r="BR6" s="449"/>
      <c r="BS6" s="449"/>
      <c r="BT6" s="449"/>
      <c r="BU6" s="449"/>
      <c r="BV6" s="449"/>
      <c r="BW6" s="449"/>
      <c r="BX6" s="1297"/>
      <c r="BY6" s="1297"/>
      <c r="BZ6" s="1297"/>
      <c r="CA6" s="1297"/>
      <c r="CB6" s="1297"/>
      <c r="CC6" s="1297"/>
      <c r="CD6" s="1297"/>
      <c r="CE6" s="1297"/>
      <c r="CF6" s="1297"/>
      <c r="CG6" s="1297"/>
      <c r="CH6" s="1297"/>
      <c r="CI6" s="1297"/>
      <c r="CJ6" s="1297"/>
      <c r="CK6" s="1297"/>
      <c r="CL6" s="1297"/>
      <c r="CM6" s="1297"/>
      <c r="CN6" s="1297"/>
      <c r="CO6" s="1297"/>
      <c r="CP6" s="1297"/>
      <c r="CQ6" s="1297"/>
      <c r="CR6" s="1297"/>
      <c r="CS6" s="1297"/>
      <c r="CT6" s="1297"/>
      <c r="CU6" s="1297"/>
      <c r="CV6" s="1297"/>
      <c r="CW6" s="1297"/>
      <c r="CX6" s="1297"/>
      <c r="CY6" s="1297"/>
      <c r="CZ6" s="1297"/>
      <c r="DA6" s="1297"/>
      <c r="DB6" s="1297"/>
      <c r="DC6" s="1297"/>
      <c r="DD6" s="1297"/>
      <c r="DE6" s="1297"/>
      <c r="DF6" s="1297"/>
      <c r="DG6" s="1297"/>
      <c r="DH6" s="1297"/>
      <c r="DI6" s="1297"/>
      <c r="DJ6" s="1297"/>
      <c r="DK6" s="1297"/>
      <c r="DL6" s="1297"/>
      <c r="DM6" s="1297"/>
      <c r="DN6" s="1297"/>
      <c r="DO6" s="1297"/>
      <c r="DP6" s="1297"/>
      <c r="DQ6" s="1297"/>
      <c r="DR6" s="1297"/>
      <c r="DS6" s="1297"/>
      <c r="DT6" s="1297"/>
      <c r="DU6" s="1297"/>
      <c r="DV6" s="1297"/>
      <c r="DW6" s="1297"/>
      <c r="DX6" s="1298"/>
      <c r="DY6" s="1298"/>
      <c r="DZ6" s="1298"/>
      <c r="EA6" s="1298"/>
      <c r="EB6" s="1298"/>
      <c r="EC6" s="1298"/>
      <c r="ED6" s="1298"/>
      <c r="EE6" s="1298"/>
      <c r="EF6" s="1298"/>
      <c r="EG6" s="1298"/>
      <c r="EH6" s="1298"/>
      <c r="EI6" s="1298"/>
      <c r="EJ6" s="1298"/>
      <c r="EK6" s="1298"/>
      <c r="EL6" s="1298"/>
      <c r="EM6" s="1298"/>
      <c r="EN6" s="1298"/>
      <c r="EO6" s="1298"/>
      <c r="EP6" s="1298"/>
      <c r="EQ6" s="1298"/>
      <c r="ER6" s="1298"/>
      <c r="ES6" s="1298"/>
      <c r="ET6" s="1298"/>
      <c r="EU6" s="1298"/>
      <c r="EV6" s="1298"/>
      <c r="EW6" s="1298"/>
      <c r="EX6" s="1298"/>
      <c r="EY6" s="1298"/>
      <c r="EZ6" s="1298"/>
      <c r="FA6" s="1298"/>
      <c r="FB6" s="1298"/>
      <c r="FC6" s="1298"/>
      <c r="FD6" s="1298"/>
      <c r="FE6" s="1298"/>
      <c r="FF6" s="1298"/>
      <c r="FG6" s="1298"/>
      <c r="FH6" s="1298"/>
      <c r="FI6" s="1298"/>
      <c r="FJ6" s="1298"/>
      <c r="FK6" s="1298"/>
      <c r="FL6" s="1298"/>
      <c r="FM6" s="1298"/>
      <c r="FN6" s="1298"/>
      <c r="FO6" s="1298"/>
      <c r="FP6" s="1298"/>
      <c r="FQ6" s="1298"/>
      <c r="FR6" s="1298"/>
      <c r="FS6" s="1298"/>
      <c r="FT6" s="1298"/>
      <c r="FU6" s="1298"/>
      <c r="FV6" s="1298"/>
      <c r="FW6" s="1298"/>
      <c r="FX6" s="1298"/>
      <c r="FY6" s="1298"/>
      <c r="FZ6" s="1298"/>
      <c r="GA6" s="1298"/>
      <c r="GB6" s="1298"/>
      <c r="GC6" s="1298"/>
      <c r="GD6" s="1298"/>
      <c r="GE6" s="1298"/>
      <c r="GF6" s="1298"/>
      <c r="GG6" s="1298"/>
      <c r="GH6" s="1298"/>
      <c r="GI6" s="1298"/>
      <c r="GJ6" s="1298"/>
      <c r="GK6" s="1298"/>
      <c r="GL6" s="1298"/>
      <c r="GM6" s="1298"/>
      <c r="GN6" s="1298"/>
      <c r="GO6" s="1298"/>
      <c r="GP6" s="1298"/>
      <c r="GQ6" s="1298"/>
      <c r="GR6" s="1298"/>
      <c r="GS6" s="1298"/>
      <c r="GT6" s="1298"/>
    </row>
    <row r="7" spans="1:202" ht="4.5" customHeight="1">
      <c r="A7" s="1296"/>
      <c r="B7" s="1296"/>
      <c r="C7" s="1296"/>
      <c r="D7" s="1296"/>
      <c r="E7" s="1296"/>
      <c r="F7" s="1296"/>
      <c r="G7" s="1296"/>
      <c r="H7" s="1296"/>
      <c r="I7" s="1296"/>
      <c r="J7" s="1296"/>
      <c r="K7" s="1296"/>
      <c r="L7" s="1296"/>
      <c r="M7" s="1296"/>
      <c r="N7" s="1296"/>
      <c r="O7" s="1296"/>
      <c r="P7" s="1296"/>
      <c r="Q7" s="1296"/>
      <c r="R7" s="1296"/>
      <c r="S7" s="1296"/>
      <c r="T7" s="1296"/>
      <c r="U7" s="382"/>
      <c r="V7" s="382"/>
      <c r="W7" s="382"/>
      <c r="X7" s="382"/>
      <c r="Y7" s="382"/>
      <c r="Z7" s="382"/>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449"/>
      <c r="BN7" s="449"/>
      <c r="BO7" s="449"/>
      <c r="BP7" s="449"/>
      <c r="BQ7" s="449"/>
      <c r="BR7" s="449"/>
      <c r="BS7" s="449"/>
      <c r="BT7" s="449"/>
      <c r="BU7" s="449"/>
      <c r="BV7" s="449"/>
      <c r="BW7" s="449"/>
      <c r="BX7" s="1297"/>
      <c r="BY7" s="1297"/>
      <c r="BZ7" s="1297"/>
      <c r="CA7" s="1297"/>
      <c r="CB7" s="1297"/>
      <c r="CC7" s="1297"/>
      <c r="CD7" s="1297"/>
      <c r="CE7" s="1297"/>
      <c r="CF7" s="1297"/>
      <c r="CG7" s="1297"/>
      <c r="CH7" s="1297"/>
      <c r="CI7" s="1297"/>
      <c r="CJ7" s="1297"/>
      <c r="CK7" s="1297"/>
      <c r="CL7" s="1297"/>
      <c r="CM7" s="1297"/>
      <c r="CN7" s="1297"/>
      <c r="CO7" s="1297"/>
      <c r="CP7" s="1297"/>
      <c r="CQ7" s="1297"/>
      <c r="CR7" s="1297"/>
      <c r="CS7" s="1297"/>
      <c r="CT7" s="1297"/>
      <c r="CU7" s="1297"/>
      <c r="CV7" s="1297"/>
      <c r="CW7" s="1297"/>
      <c r="CX7" s="1297"/>
      <c r="CY7" s="1297"/>
      <c r="CZ7" s="1297"/>
      <c r="DA7" s="1297"/>
      <c r="DB7" s="1297"/>
      <c r="DC7" s="1297"/>
      <c r="DD7" s="1297"/>
      <c r="DE7" s="1297"/>
      <c r="DF7" s="1297"/>
      <c r="DG7" s="1297"/>
      <c r="DH7" s="1297"/>
      <c r="DI7" s="1297"/>
      <c r="DJ7" s="1297"/>
      <c r="DK7" s="1297"/>
      <c r="DL7" s="1297"/>
      <c r="DM7" s="1297"/>
      <c r="DN7" s="1297"/>
      <c r="DO7" s="1297"/>
      <c r="DP7" s="1297"/>
      <c r="DQ7" s="1297"/>
      <c r="DR7" s="1297"/>
      <c r="DS7" s="1297"/>
      <c r="DT7" s="1297"/>
      <c r="DU7" s="1297"/>
      <c r="DV7" s="1297"/>
      <c r="DW7" s="1297"/>
      <c r="DX7" s="1298"/>
      <c r="DY7" s="1298"/>
      <c r="DZ7" s="1298"/>
      <c r="EA7" s="1298"/>
      <c r="EB7" s="1298"/>
      <c r="EC7" s="1298"/>
      <c r="ED7" s="1298"/>
      <c r="EE7" s="1298"/>
      <c r="EF7" s="1298"/>
      <c r="EG7" s="1298"/>
      <c r="EH7" s="1298"/>
      <c r="EI7" s="1298"/>
      <c r="EJ7" s="1298"/>
      <c r="EK7" s="1298"/>
      <c r="EL7" s="1298"/>
      <c r="EM7" s="1298"/>
      <c r="EN7" s="1298"/>
      <c r="EO7" s="1298"/>
      <c r="EP7" s="1298"/>
      <c r="EQ7" s="1298"/>
      <c r="ER7" s="1298"/>
      <c r="ES7" s="1298"/>
      <c r="ET7" s="1298"/>
      <c r="EU7" s="1298"/>
      <c r="EV7" s="1298"/>
      <c r="EW7" s="1298"/>
      <c r="EX7" s="1298"/>
      <c r="EY7" s="1298"/>
      <c r="EZ7" s="1298"/>
      <c r="FA7" s="1298"/>
      <c r="FB7" s="1298"/>
      <c r="FC7" s="1298"/>
      <c r="FD7" s="1298"/>
      <c r="FE7" s="1298"/>
      <c r="FF7" s="1298"/>
      <c r="FG7" s="1298"/>
      <c r="FH7" s="1298"/>
      <c r="FI7" s="1298"/>
      <c r="FJ7" s="1298"/>
      <c r="FK7" s="1298"/>
      <c r="FL7" s="1298"/>
      <c r="FM7" s="1298"/>
      <c r="FN7" s="1298"/>
      <c r="FO7" s="1298"/>
      <c r="FP7" s="1298"/>
      <c r="FQ7" s="1298"/>
      <c r="FR7" s="1298"/>
      <c r="FS7" s="1298"/>
      <c r="FT7" s="1298"/>
      <c r="FU7" s="1298"/>
      <c r="FV7" s="1298"/>
      <c r="FW7" s="1298"/>
      <c r="FX7" s="1298"/>
      <c r="FY7" s="1298"/>
      <c r="FZ7" s="1298"/>
      <c r="GA7" s="1298"/>
      <c r="GB7" s="1298"/>
      <c r="GC7" s="1298"/>
      <c r="GD7" s="1298"/>
      <c r="GE7" s="1298"/>
      <c r="GF7" s="1298"/>
      <c r="GG7" s="1298"/>
      <c r="GH7" s="1298"/>
      <c r="GI7" s="1298"/>
      <c r="GJ7" s="1298"/>
      <c r="GK7" s="1298"/>
      <c r="GL7" s="1298"/>
      <c r="GM7" s="1298"/>
      <c r="GN7" s="1298"/>
      <c r="GO7" s="1298"/>
      <c r="GP7" s="1298"/>
      <c r="GQ7" s="1298"/>
      <c r="GR7" s="1298"/>
      <c r="GS7" s="1298"/>
      <c r="GT7" s="1298"/>
    </row>
    <row r="8" spans="1:202" ht="4.5" customHeight="1">
      <c r="A8" s="378"/>
      <c r="B8" s="385"/>
      <c r="C8" s="385"/>
      <c r="D8" s="385"/>
      <c r="E8" s="1246" t="s">
        <v>31</v>
      </c>
      <c r="F8" s="965"/>
      <c r="G8" s="965"/>
      <c r="H8" s="965"/>
      <c r="I8" s="965"/>
      <c r="J8" s="1299" t="s">
        <v>86</v>
      </c>
      <c r="K8" s="1300"/>
      <c r="L8" s="1300"/>
      <c r="M8" s="1300"/>
      <c r="N8" s="1300"/>
      <c r="O8" s="1300"/>
      <c r="P8" s="1300"/>
      <c r="Q8" s="1300"/>
      <c r="R8" s="1300"/>
      <c r="S8" s="1300"/>
      <c r="T8" s="1300"/>
      <c r="U8" s="1300"/>
      <c r="V8" s="1300"/>
      <c r="W8" s="1300"/>
      <c r="X8" s="1300"/>
      <c r="Y8" s="1300"/>
      <c r="Z8" s="1300"/>
      <c r="AA8" s="1300"/>
      <c r="AB8" s="1300"/>
      <c r="AC8" s="1300"/>
      <c r="AD8" s="1300"/>
      <c r="AE8" s="1300"/>
      <c r="AF8" s="1300"/>
      <c r="AG8" s="1300"/>
      <c r="AH8" s="1301"/>
      <c r="AI8" s="1305" t="s">
        <v>272</v>
      </c>
      <c r="AJ8" s="1306"/>
      <c r="AK8" s="1306"/>
      <c r="AL8" s="1306"/>
      <c r="AM8" s="1306"/>
      <c r="AN8" s="1306"/>
      <c r="AO8" s="1306"/>
      <c r="AP8" s="1306"/>
      <c r="AQ8" s="1306"/>
      <c r="AR8" s="1306"/>
      <c r="AS8" s="1306"/>
      <c r="AT8" s="1306"/>
      <c r="AU8" s="1306"/>
      <c r="AV8" s="1306"/>
      <c r="AW8" s="1306"/>
      <c r="AX8" s="1306"/>
      <c r="AY8" s="1306"/>
      <c r="AZ8" s="1306"/>
      <c r="BA8" s="1306"/>
      <c r="BB8" s="1306"/>
      <c r="BC8" s="1306"/>
      <c r="BD8" s="1306"/>
      <c r="BE8" s="1306"/>
      <c r="BF8" s="1306"/>
      <c r="BG8" s="1306"/>
      <c r="BH8" s="1306"/>
      <c r="BI8" s="1306"/>
      <c r="BJ8" s="1306"/>
      <c r="BK8" s="1306"/>
      <c r="BL8" s="1306"/>
      <c r="BM8" s="1306"/>
      <c r="BN8" s="1306"/>
      <c r="BO8" s="1306"/>
      <c r="BP8" s="1306"/>
      <c r="BQ8" s="1306"/>
      <c r="BR8" s="1306"/>
      <c r="BS8" s="1306"/>
      <c r="BT8" s="1306"/>
      <c r="BU8" s="1306"/>
      <c r="BV8" s="1307"/>
      <c r="BW8" s="449"/>
      <c r="BX8" s="1297"/>
      <c r="BY8" s="1297"/>
      <c r="BZ8" s="1297"/>
      <c r="CA8" s="1297"/>
      <c r="CB8" s="1297"/>
      <c r="CC8" s="1297"/>
      <c r="CD8" s="1297"/>
      <c r="CE8" s="1297"/>
      <c r="CF8" s="1297"/>
      <c r="CG8" s="1297"/>
      <c r="CH8" s="1297"/>
      <c r="CI8" s="1297"/>
      <c r="CJ8" s="1297"/>
      <c r="CK8" s="1297"/>
      <c r="CL8" s="1297"/>
      <c r="CM8" s="1297"/>
      <c r="CN8" s="1297"/>
      <c r="CO8" s="1297"/>
      <c r="CP8" s="1297"/>
      <c r="CQ8" s="1297"/>
      <c r="CR8" s="1297"/>
      <c r="CS8" s="1297"/>
      <c r="CT8" s="1297"/>
      <c r="CU8" s="1297"/>
      <c r="CV8" s="1297"/>
      <c r="CW8" s="1297"/>
      <c r="CX8" s="1297"/>
      <c r="CY8" s="1297"/>
      <c r="CZ8" s="1297"/>
      <c r="DA8" s="1297"/>
      <c r="DB8" s="1297"/>
      <c r="DC8" s="1297"/>
      <c r="DD8" s="1297"/>
      <c r="DE8" s="1297"/>
      <c r="DF8" s="1297"/>
      <c r="DG8" s="1297"/>
      <c r="DH8" s="1297"/>
      <c r="DI8" s="1297"/>
      <c r="DJ8" s="1297"/>
      <c r="DK8" s="1297"/>
      <c r="DL8" s="1297"/>
      <c r="DM8" s="1297"/>
      <c r="DN8" s="1297"/>
      <c r="DO8" s="1297"/>
      <c r="DP8" s="1297"/>
      <c r="DQ8" s="1297"/>
      <c r="DR8" s="1297"/>
      <c r="DS8" s="1297"/>
      <c r="DT8" s="1297"/>
      <c r="DU8" s="1297"/>
      <c r="DV8" s="1297"/>
      <c r="DW8" s="1297"/>
      <c r="DX8" s="1298"/>
      <c r="DY8" s="1298"/>
      <c r="DZ8" s="1298"/>
      <c r="EA8" s="1298"/>
      <c r="EB8" s="1298"/>
      <c r="EC8" s="1298"/>
      <c r="ED8" s="1298"/>
      <c r="EE8" s="1298"/>
      <c r="EF8" s="1298"/>
      <c r="EG8" s="1298"/>
      <c r="EH8" s="1298"/>
      <c r="EI8" s="1298"/>
      <c r="EJ8" s="1298"/>
      <c r="EK8" s="1298"/>
      <c r="EL8" s="1298"/>
      <c r="EM8" s="1298"/>
      <c r="EN8" s="1298"/>
      <c r="EO8" s="1298"/>
      <c r="EP8" s="1298"/>
      <c r="EQ8" s="1298"/>
      <c r="ER8" s="1298"/>
      <c r="ES8" s="1298"/>
      <c r="ET8" s="1298"/>
      <c r="EU8" s="1298"/>
      <c r="EV8" s="1298"/>
      <c r="EW8" s="1298"/>
      <c r="EX8" s="1298"/>
      <c r="EY8" s="1298"/>
      <c r="EZ8" s="1298"/>
      <c r="FA8" s="1298"/>
      <c r="FB8" s="1298"/>
      <c r="FC8" s="1298"/>
      <c r="FD8" s="1298"/>
      <c r="FE8" s="1298"/>
      <c r="FF8" s="1298"/>
      <c r="FG8" s="1298"/>
      <c r="FH8" s="1298"/>
      <c r="FI8" s="1298"/>
      <c r="FJ8" s="1298"/>
      <c r="FK8" s="1298"/>
      <c r="FL8" s="1298"/>
      <c r="FM8" s="1298"/>
      <c r="FN8" s="1298"/>
      <c r="FO8" s="1298"/>
      <c r="FP8" s="1298"/>
      <c r="FQ8" s="1298"/>
      <c r="FR8" s="1298"/>
      <c r="FS8" s="1298"/>
      <c r="FT8" s="1298"/>
      <c r="FU8" s="1298"/>
      <c r="FV8" s="1298"/>
      <c r="FW8" s="1298"/>
      <c r="FX8" s="1298"/>
      <c r="FY8" s="1298"/>
      <c r="FZ8" s="1298"/>
      <c r="GA8" s="1298"/>
      <c r="GB8" s="1298"/>
      <c r="GC8" s="1298"/>
      <c r="GD8" s="1298"/>
      <c r="GE8" s="1298"/>
      <c r="GF8" s="1298"/>
      <c r="GG8" s="1298"/>
      <c r="GH8" s="1298"/>
      <c r="GI8" s="1298"/>
      <c r="GJ8" s="1298"/>
      <c r="GK8" s="1298"/>
      <c r="GL8" s="1298"/>
      <c r="GM8" s="1298"/>
      <c r="GN8" s="1298"/>
      <c r="GO8" s="1298"/>
      <c r="GP8" s="1298"/>
      <c r="GQ8" s="1298"/>
      <c r="GR8" s="1298"/>
      <c r="GS8" s="1298"/>
      <c r="GT8" s="1298"/>
    </row>
    <row r="9" spans="1:202" ht="4.5" customHeight="1">
      <c r="A9" s="385"/>
      <c r="B9" s="385"/>
      <c r="C9" s="385"/>
      <c r="D9" s="385"/>
      <c r="E9" s="967"/>
      <c r="F9" s="968"/>
      <c r="G9" s="968"/>
      <c r="H9" s="968"/>
      <c r="I9" s="968"/>
      <c r="J9" s="1302"/>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4"/>
      <c r="AI9" s="1308"/>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1309"/>
      <c r="BU9" s="1309"/>
      <c r="BV9" s="1310"/>
      <c r="BW9" s="449"/>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row>
    <row r="10" spans="1:202" ht="4.5" customHeight="1">
      <c r="A10" s="385"/>
      <c r="B10" s="385"/>
      <c r="C10" s="385"/>
      <c r="D10" s="385"/>
      <c r="E10" s="967"/>
      <c r="F10" s="968"/>
      <c r="G10" s="968"/>
      <c r="H10" s="968"/>
      <c r="I10" s="968"/>
      <c r="J10" s="1302"/>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4"/>
      <c r="AI10" s="1308"/>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1309"/>
      <c r="BU10" s="1309"/>
      <c r="BV10" s="1310"/>
      <c r="BW10" s="449"/>
      <c r="BX10" s="1297"/>
      <c r="BY10" s="1297"/>
      <c r="BZ10" s="1297"/>
      <c r="CA10" s="1297"/>
      <c r="CB10" s="1297"/>
      <c r="CC10" s="1297"/>
      <c r="CD10" s="1297"/>
      <c r="CE10" s="1297"/>
      <c r="CF10" s="1297"/>
      <c r="CG10" s="1297"/>
      <c r="CH10" s="1297"/>
      <c r="CI10" s="1297"/>
      <c r="CJ10" s="1297"/>
      <c r="CK10" s="1297"/>
      <c r="CL10" s="1297"/>
      <c r="CM10" s="1297"/>
      <c r="CN10" s="1297"/>
      <c r="CO10" s="1297"/>
      <c r="CP10" s="1297"/>
      <c r="CQ10" s="1297"/>
      <c r="CR10" s="1297"/>
      <c r="CS10" s="1297"/>
      <c r="CT10" s="1297"/>
      <c r="CU10" s="1297"/>
      <c r="CV10" s="1297"/>
      <c r="CW10" s="1297"/>
      <c r="CX10" s="1297"/>
      <c r="CY10" s="1297"/>
      <c r="CZ10" s="1297"/>
      <c r="DA10" s="1297"/>
      <c r="DB10" s="1297"/>
      <c r="DC10" s="1297"/>
      <c r="DD10" s="1297"/>
      <c r="DE10" s="1297"/>
      <c r="DF10" s="1297"/>
      <c r="DG10" s="1297"/>
      <c r="DH10" s="1297"/>
      <c r="DI10" s="1297"/>
      <c r="DJ10" s="1297"/>
      <c r="DK10" s="1297"/>
      <c r="DL10" s="1297"/>
      <c r="DM10" s="1297"/>
      <c r="DN10" s="1297"/>
      <c r="DO10" s="1297"/>
      <c r="DP10" s="1297"/>
      <c r="DQ10" s="1297"/>
      <c r="DR10" s="1297"/>
      <c r="DS10" s="1297"/>
      <c r="DT10" s="1297"/>
      <c r="DU10" s="1297"/>
      <c r="DV10" s="1297"/>
      <c r="DW10" s="1297"/>
      <c r="DX10" s="384"/>
      <c r="DY10" s="384"/>
      <c r="DZ10" s="384"/>
      <c r="EA10" s="384"/>
      <c r="EB10" s="384"/>
      <c r="EC10" s="384"/>
      <c r="ED10" s="384"/>
      <c r="EE10" s="384"/>
      <c r="EF10" s="384"/>
      <c r="EG10" s="386"/>
      <c r="EH10" s="386"/>
      <c r="EI10" s="386"/>
      <c r="EJ10" s="386"/>
      <c r="EK10" s="386"/>
      <c r="EL10" s="386"/>
      <c r="EM10" s="386"/>
      <c r="EN10" s="386"/>
      <c r="EO10" s="386"/>
      <c r="EP10" s="386"/>
      <c r="EQ10" s="386"/>
      <c r="ER10" s="386"/>
      <c r="ES10" s="386"/>
      <c r="ET10" s="386"/>
      <c r="EU10" s="386"/>
      <c r="EV10" s="378"/>
      <c r="EW10" s="378"/>
      <c r="EX10" s="378"/>
      <c r="EY10" s="383"/>
      <c r="EZ10" s="383"/>
      <c r="FA10" s="383"/>
      <c r="FB10" s="383"/>
      <c r="FC10" s="383"/>
      <c r="FD10" s="383"/>
      <c r="FE10" s="383"/>
      <c r="FF10" s="383"/>
      <c r="FG10" s="383"/>
      <c r="FH10" s="383"/>
      <c r="FI10" s="383"/>
      <c r="FJ10" s="383"/>
      <c r="FK10" s="383"/>
      <c r="FL10" s="383"/>
      <c r="FM10" s="383"/>
      <c r="FN10" s="383"/>
      <c r="FO10" s="383"/>
      <c r="FP10" s="383"/>
      <c r="FQ10" s="1311" t="s">
        <v>2087</v>
      </c>
      <c r="FR10" s="1312"/>
      <c r="FS10" s="1312"/>
      <c r="FT10" s="1312"/>
      <c r="FU10" s="1312"/>
      <c r="FV10" s="1312"/>
      <c r="FW10" s="1312"/>
      <c r="FX10" s="1312"/>
      <c r="FY10" s="1312"/>
      <c r="FZ10" s="1312"/>
      <c r="GA10" s="1312"/>
      <c r="GB10" s="1312"/>
      <c r="GC10" s="1312"/>
      <c r="GD10" s="1312"/>
      <c r="GE10" s="1312"/>
      <c r="GF10" s="1312"/>
      <c r="GG10" s="1312"/>
      <c r="GH10" s="1312"/>
      <c r="GI10" s="1312"/>
      <c r="GJ10" s="1312"/>
      <c r="GK10" s="1312"/>
      <c r="GL10" s="1312"/>
      <c r="GM10" s="1312"/>
      <c r="GN10" s="1312"/>
      <c r="GO10" s="1313"/>
      <c r="GP10" s="383"/>
      <c r="GQ10" s="383"/>
      <c r="GR10" s="383"/>
      <c r="GS10" s="383"/>
      <c r="GT10" s="383"/>
    </row>
    <row r="11" spans="1:202" ht="4.5" customHeight="1">
      <c r="A11" s="385"/>
      <c r="B11" s="385"/>
      <c r="C11" s="385"/>
      <c r="D11" s="385"/>
      <c r="E11" s="967"/>
      <c r="F11" s="968"/>
      <c r="G11" s="968"/>
      <c r="H11" s="968"/>
      <c r="I11" s="968"/>
      <c r="J11" s="1302"/>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4"/>
      <c r="AI11" s="1308"/>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10"/>
      <c r="BW11" s="378"/>
      <c r="BX11" s="387"/>
      <c r="BY11" s="387"/>
      <c r="BZ11" s="387"/>
      <c r="CA11" s="387"/>
      <c r="CB11" s="387"/>
      <c r="CC11" s="387"/>
      <c r="CD11" s="387"/>
      <c r="CE11" s="387"/>
      <c r="CF11" s="387"/>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c r="DM11" s="386"/>
      <c r="DN11" s="386"/>
      <c r="DO11" s="386"/>
      <c r="DP11" s="386"/>
      <c r="DQ11" s="386"/>
      <c r="DR11" s="386"/>
      <c r="DS11" s="386"/>
      <c r="DT11" s="386"/>
      <c r="DU11" s="386"/>
      <c r="DV11" s="386"/>
      <c r="DW11" s="386"/>
      <c r="DX11" s="386"/>
      <c r="DY11" s="386"/>
      <c r="DZ11" s="386"/>
      <c r="EA11" s="386"/>
      <c r="EB11" s="386"/>
      <c r="EC11" s="386"/>
      <c r="ED11" s="386"/>
      <c r="EE11" s="386"/>
      <c r="EF11" s="386"/>
      <c r="EG11" s="386"/>
      <c r="EH11" s="386"/>
      <c r="EI11" s="386"/>
      <c r="EJ11" s="386"/>
      <c r="EK11" s="386"/>
      <c r="EL11" s="386"/>
      <c r="EM11" s="386"/>
      <c r="EN11" s="386"/>
      <c r="EO11" s="386"/>
      <c r="EP11" s="386"/>
      <c r="EQ11" s="386"/>
      <c r="ER11" s="386"/>
      <c r="ES11" s="386"/>
      <c r="ET11" s="386"/>
      <c r="EU11" s="386"/>
      <c r="EV11" s="378"/>
      <c r="EW11" s="378"/>
      <c r="EX11" s="378"/>
      <c r="EY11" s="378"/>
      <c r="EZ11" s="378"/>
      <c r="FA11" s="378"/>
      <c r="FB11" s="378"/>
      <c r="FC11" s="378"/>
      <c r="FD11" s="378"/>
      <c r="FE11" s="378"/>
      <c r="FF11" s="378"/>
      <c r="FG11" s="378"/>
      <c r="FH11" s="378"/>
      <c r="FI11" s="378"/>
      <c r="FJ11" s="378"/>
      <c r="FK11" s="378"/>
      <c r="FL11" s="378"/>
      <c r="FM11" s="378"/>
      <c r="FN11" s="378"/>
      <c r="FO11" s="378"/>
      <c r="FP11" s="383"/>
      <c r="FQ11" s="1314"/>
      <c r="FR11" s="1315"/>
      <c r="FS11" s="1315"/>
      <c r="FT11" s="1315"/>
      <c r="FU11" s="1315"/>
      <c r="FV11" s="1315"/>
      <c r="FW11" s="1315"/>
      <c r="FX11" s="1315"/>
      <c r="FY11" s="1315"/>
      <c r="FZ11" s="1315"/>
      <c r="GA11" s="1315"/>
      <c r="GB11" s="1315"/>
      <c r="GC11" s="1315"/>
      <c r="GD11" s="1315"/>
      <c r="GE11" s="1315"/>
      <c r="GF11" s="1315"/>
      <c r="GG11" s="1315"/>
      <c r="GH11" s="1315"/>
      <c r="GI11" s="1315"/>
      <c r="GJ11" s="1315"/>
      <c r="GK11" s="1315"/>
      <c r="GL11" s="1315"/>
      <c r="GM11" s="1315"/>
      <c r="GN11" s="1315"/>
      <c r="GO11" s="1316"/>
      <c r="GP11" s="383"/>
      <c r="GQ11" s="383"/>
      <c r="GR11" s="383"/>
      <c r="GS11" s="383"/>
      <c r="GT11" s="383"/>
    </row>
    <row r="12" spans="1:202" ht="4.5" customHeight="1">
      <c r="A12" s="385"/>
      <c r="B12" s="385"/>
      <c r="C12" s="385"/>
      <c r="D12" s="385"/>
      <c r="E12" s="967"/>
      <c r="F12" s="968"/>
      <c r="G12" s="968"/>
      <c r="H12" s="968"/>
      <c r="I12" s="968"/>
      <c r="J12" s="1302"/>
      <c r="K12" s="1303"/>
      <c r="L12" s="1303"/>
      <c r="M12" s="1303"/>
      <c r="N12" s="1303"/>
      <c r="O12" s="1303"/>
      <c r="P12" s="1303"/>
      <c r="Q12" s="1303"/>
      <c r="R12" s="1303"/>
      <c r="S12" s="1303"/>
      <c r="T12" s="1303"/>
      <c r="U12" s="1303"/>
      <c r="V12" s="1303"/>
      <c r="W12" s="1303"/>
      <c r="X12" s="1303"/>
      <c r="Y12" s="1303"/>
      <c r="Z12" s="1303"/>
      <c r="AA12" s="1303"/>
      <c r="AB12" s="1303"/>
      <c r="AC12" s="1303"/>
      <c r="AD12" s="1303"/>
      <c r="AE12" s="1303"/>
      <c r="AF12" s="1303"/>
      <c r="AG12" s="1303"/>
      <c r="AH12" s="1304"/>
      <c r="AI12" s="1308"/>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10"/>
      <c r="BW12" s="378"/>
      <c r="BX12" s="1320" t="s">
        <v>271</v>
      </c>
      <c r="BY12" s="1321"/>
      <c r="BZ12" s="1321"/>
      <c r="CA12" s="1321"/>
      <c r="CB12" s="1321"/>
      <c r="CC12" s="1321"/>
      <c r="CD12" s="1321"/>
      <c r="CE12" s="1321"/>
      <c r="CF12" s="1322"/>
      <c r="CG12" s="1329" t="str">
        <f>IF('（簡易入力）入力用シート'!L10&lt;&gt;"",'（簡易入力）入力用シート'!L10,"")</f>
        <v/>
      </c>
      <c r="CH12" s="1330"/>
      <c r="CI12" s="1330"/>
      <c r="CJ12" s="1330"/>
      <c r="CK12" s="1330"/>
      <c r="CL12" s="1330"/>
      <c r="CM12" s="1330"/>
      <c r="CN12" s="1330"/>
      <c r="CO12" s="1330"/>
      <c r="CP12" s="1330"/>
      <c r="CQ12" s="1330"/>
      <c r="CR12" s="1330"/>
      <c r="CS12" s="1330"/>
      <c r="CT12" s="1330"/>
      <c r="CU12" s="1330"/>
      <c r="CV12" s="1330"/>
      <c r="CW12" s="1330"/>
      <c r="CX12" s="1330"/>
      <c r="CY12" s="1330"/>
      <c r="CZ12" s="1330"/>
      <c r="DA12" s="1330"/>
      <c r="DB12" s="1330"/>
      <c r="DC12" s="1330"/>
      <c r="DD12" s="1330"/>
      <c r="DE12" s="1330"/>
      <c r="DF12" s="1330"/>
      <c r="DG12" s="1330"/>
      <c r="DH12" s="1330"/>
      <c r="DI12" s="1330"/>
      <c r="DJ12" s="1330"/>
      <c r="DK12" s="1330"/>
      <c r="DL12" s="1330"/>
      <c r="DM12" s="1330"/>
      <c r="DN12" s="1330"/>
      <c r="DO12" s="1330"/>
      <c r="DP12" s="1330"/>
      <c r="DQ12" s="1330"/>
      <c r="DR12" s="1330"/>
      <c r="DS12" s="1330"/>
      <c r="DT12" s="1330"/>
      <c r="DU12" s="1330"/>
      <c r="DV12" s="1330"/>
      <c r="DW12" s="1330"/>
      <c r="DX12" s="1330"/>
      <c r="DY12" s="1330"/>
      <c r="DZ12" s="1330"/>
      <c r="EA12" s="1330"/>
      <c r="EB12" s="1330"/>
      <c r="EC12" s="1330"/>
      <c r="ED12" s="1330"/>
      <c r="EE12" s="1330"/>
      <c r="EF12" s="1330"/>
      <c r="EG12" s="1330"/>
      <c r="EH12" s="1330"/>
      <c r="EI12" s="1330"/>
      <c r="EJ12" s="1330"/>
      <c r="EK12" s="1330"/>
      <c r="EL12" s="1330"/>
      <c r="EM12" s="1330"/>
      <c r="EN12" s="1330"/>
      <c r="EO12" s="1330"/>
      <c r="EP12" s="1330"/>
      <c r="EQ12" s="1330"/>
      <c r="ER12" s="1330"/>
      <c r="ES12" s="1330"/>
      <c r="ET12" s="1330"/>
      <c r="EU12" s="1331"/>
      <c r="EV12" s="378"/>
      <c r="EW12" s="378"/>
      <c r="EX12" s="388"/>
      <c r="EY12" s="388"/>
      <c r="EZ12" s="388"/>
      <c r="FA12" s="388"/>
      <c r="FB12" s="388"/>
      <c r="FC12" s="388"/>
      <c r="FD12" s="388"/>
      <c r="FE12" s="388"/>
      <c r="FF12" s="388"/>
      <c r="FG12" s="388"/>
      <c r="FH12" s="388"/>
      <c r="FI12" s="388"/>
      <c r="FJ12" s="388"/>
      <c r="FK12" s="388"/>
      <c r="FL12" s="388"/>
      <c r="FM12" s="388"/>
      <c r="FN12" s="378"/>
      <c r="FO12" s="378"/>
      <c r="FP12" s="383"/>
      <c r="FQ12" s="1314"/>
      <c r="FR12" s="1315"/>
      <c r="FS12" s="1315"/>
      <c r="FT12" s="1315"/>
      <c r="FU12" s="1315"/>
      <c r="FV12" s="1315"/>
      <c r="FW12" s="1315"/>
      <c r="FX12" s="1315"/>
      <c r="FY12" s="1315"/>
      <c r="FZ12" s="1315"/>
      <c r="GA12" s="1315"/>
      <c r="GB12" s="1315"/>
      <c r="GC12" s="1315"/>
      <c r="GD12" s="1315"/>
      <c r="GE12" s="1315"/>
      <c r="GF12" s="1315"/>
      <c r="GG12" s="1315"/>
      <c r="GH12" s="1315"/>
      <c r="GI12" s="1315"/>
      <c r="GJ12" s="1315"/>
      <c r="GK12" s="1315"/>
      <c r="GL12" s="1315"/>
      <c r="GM12" s="1315"/>
      <c r="GN12" s="1315"/>
      <c r="GO12" s="1316"/>
      <c r="GP12" s="383"/>
      <c r="GQ12" s="383"/>
      <c r="GR12" s="383"/>
      <c r="GS12" s="383"/>
      <c r="GT12" s="383"/>
    </row>
    <row r="13" spans="1:202" ht="4.5" customHeight="1">
      <c r="A13" s="385"/>
      <c r="B13" s="385"/>
      <c r="C13" s="385"/>
      <c r="D13" s="385"/>
      <c r="E13" s="967"/>
      <c r="F13" s="968"/>
      <c r="G13" s="968"/>
      <c r="H13" s="968"/>
      <c r="I13" s="968"/>
      <c r="J13" s="1302" t="s">
        <v>87</v>
      </c>
      <c r="K13" s="1303"/>
      <c r="L13" s="1303"/>
      <c r="M13" s="1303"/>
      <c r="N13" s="1303"/>
      <c r="O13" s="1303"/>
      <c r="P13" s="1303"/>
      <c r="Q13" s="1303"/>
      <c r="R13" s="1303"/>
      <c r="S13" s="1303"/>
      <c r="T13" s="1303"/>
      <c r="U13" s="1303"/>
      <c r="V13" s="1303"/>
      <c r="W13" s="1303"/>
      <c r="X13" s="1303"/>
      <c r="Y13" s="1303"/>
      <c r="Z13" s="1303"/>
      <c r="AA13" s="1303"/>
      <c r="AB13" s="1303"/>
      <c r="AC13" s="1303"/>
      <c r="AD13" s="1303"/>
      <c r="AE13" s="1303"/>
      <c r="AF13" s="1303"/>
      <c r="AG13" s="1303"/>
      <c r="AH13" s="1304"/>
      <c r="AI13" s="1308" t="s">
        <v>270</v>
      </c>
      <c r="AJ13" s="1309"/>
      <c r="AK13" s="1309"/>
      <c r="AL13" s="1309"/>
      <c r="AM13" s="1309"/>
      <c r="AN13" s="1309"/>
      <c r="AO13" s="1309"/>
      <c r="AP13" s="1309"/>
      <c r="AQ13" s="1309"/>
      <c r="AR13" s="1309"/>
      <c r="AS13" s="1309"/>
      <c r="AT13" s="1309"/>
      <c r="AU13" s="1309"/>
      <c r="AV13" s="1309"/>
      <c r="AW13" s="1309"/>
      <c r="AX13" s="1309"/>
      <c r="AY13" s="1309"/>
      <c r="AZ13" s="1309"/>
      <c r="BA13" s="1309"/>
      <c r="BB13" s="1309"/>
      <c r="BC13" s="1309"/>
      <c r="BD13" s="1309"/>
      <c r="BE13" s="1309"/>
      <c r="BF13" s="1309"/>
      <c r="BG13" s="1309"/>
      <c r="BH13" s="1309"/>
      <c r="BI13" s="1309"/>
      <c r="BJ13" s="1309"/>
      <c r="BK13" s="1309"/>
      <c r="BL13" s="1309"/>
      <c r="BM13" s="1309"/>
      <c r="BN13" s="1309"/>
      <c r="BO13" s="1309"/>
      <c r="BP13" s="1309"/>
      <c r="BQ13" s="1309"/>
      <c r="BR13" s="1309"/>
      <c r="BS13" s="1309"/>
      <c r="BT13" s="1309"/>
      <c r="BU13" s="1309"/>
      <c r="BV13" s="1310"/>
      <c r="BW13" s="378"/>
      <c r="BX13" s="1323"/>
      <c r="BY13" s="1324"/>
      <c r="BZ13" s="1324"/>
      <c r="CA13" s="1324"/>
      <c r="CB13" s="1324"/>
      <c r="CC13" s="1324"/>
      <c r="CD13" s="1324"/>
      <c r="CE13" s="1324"/>
      <c r="CF13" s="1325"/>
      <c r="CG13" s="1332"/>
      <c r="CH13" s="1333"/>
      <c r="CI13" s="1333"/>
      <c r="CJ13" s="1333"/>
      <c r="CK13" s="1333"/>
      <c r="CL13" s="1333"/>
      <c r="CM13" s="1333"/>
      <c r="CN13" s="1333"/>
      <c r="CO13" s="1333"/>
      <c r="CP13" s="1333"/>
      <c r="CQ13" s="1333"/>
      <c r="CR13" s="1333"/>
      <c r="CS13" s="1333"/>
      <c r="CT13" s="1333"/>
      <c r="CU13" s="1333"/>
      <c r="CV13" s="1333"/>
      <c r="CW13" s="1333"/>
      <c r="CX13" s="1333"/>
      <c r="CY13" s="1333"/>
      <c r="CZ13" s="1333"/>
      <c r="DA13" s="1333"/>
      <c r="DB13" s="1333"/>
      <c r="DC13" s="1333"/>
      <c r="DD13" s="1333"/>
      <c r="DE13" s="1333"/>
      <c r="DF13" s="1333"/>
      <c r="DG13" s="1333"/>
      <c r="DH13" s="1333"/>
      <c r="DI13" s="1333"/>
      <c r="DJ13" s="1333"/>
      <c r="DK13" s="1333"/>
      <c r="DL13" s="1333"/>
      <c r="DM13" s="1333"/>
      <c r="DN13" s="1333"/>
      <c r="DO13" s="1333"/>
      <c r="DP13" s="1333"/>
      <c r="DQ13" s="1333"/>
      <c r="DR13" s="1333"/>
      <c r="DS13" s="1333"/>
      <c r="DT13" s="1333"/>
      <c r="DU13" s="1333"/>
      <c r="DV13" s="1333"/>
      <c r="DW13" s="1333"/>
      <c r="DX13" s="1333"/>
      <c r="DY13" s="1333"/>
      <c r="DZ13" s="1333"/>
      <c r="EA13" s="1333"/>
      <c r="EB13" s="1333"/>
      <c r="EC13" s="1333"/>
      <c r="ED13" s="1333"/>
      <c r="EE13" s="1333"/>
      <c r="EF13" s="1333"/>
      <c r="EG13" s="1333"/>
      <c r="EH13" s="1333"/>
      <c r="EI13" s="1333"/>
      <c r="EJ13" s="1333"/>
      <c r="EK13" s="1333"/>
      <c r="EL13" s="1333"/>
      <c r="EM13" s="1333"/>
      <c r="EN13" s="1333"/>
      <c r="EO13" s="1333"/>
      <c r="EP13" s="1333"/>
      <c r="EQ13" s="1333"/>
      <c r="ER13" s="1333"/>
      <c r="ES13" s="1333"/>
      <c r="ET13" s="1333"/>
      <c r="EU13" s="1334"/>
      <c r="EV13" s="378"/>
      <c r="EW13" s="388"/>
      <c r="EX13" s="388"/>
      <c r="EY13" s="388"/>
      <c r="EZ13" s="388"/>
      <c r="FA13" s="388"/>
      <c r="FB13" s="388"/>
      <c r="FC13" s="388"/>
      <c r="FD13" s="388"/>
      <c r="FE13" s="388"/>
      <c r="FF13" s="388"/>
      <c r="FG13" s="388"/>
      <c r="FH13" s="388"/>
      <c r="FI13" s="388"/>
      <c r="FJ13" s="388"/>
      <c r="FK13" s="388"/>
      <c r="FL13" s="388"/>
      <c r="FM13" s="388"/>
      <c r="FN13" s="378"/>
      <c r="FO13" s="378"/>
      <c r="FP13" s="383"/>
      <c r="FQ13" s="1317"/>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9"/>
      <c r="GP13" s="383"/>
      <c r="GQ13" s="383"/>
      <c r="GR13" s="383"/>
      <c r="GS13" s="383"/>
      <c r="GT13" s="383"/>
    </row>
    <row r="14" spans="1:202" ht="4.5" customHeight="1">
      <c r="A14" s="385"/>
      <c r="B14" s="385"/>
      <c r="C14" s="385"/>
      <c r="D14" s="385"/>
      <c r="E14" s="967"/>
      <c r="F14" s="968"/>
      <c r="G14" s="968"/>
      <c r="H14" s="968"/>
      <c r="I14" s="968"/>
      <c r="J14" s="1302"/>
      <c r="K14" s="1303"/>
      <c r="L14" s="1303"/>
      <c r="M14" s="1303"/>
      <c r="N14" s="1303"/>
      <c r="O14" s="1303"/>
      <c r="P14" s="1303"/>
      <c r="Q14" s="1303"/>
      <c r="R14" s="1303"/>
      <c r="S14" s="1303"/>
      <c r="T14" s="1303"/>
      <c r="U14" s="1303"/>
      <c r="V14" s="1303"/>
      <c r="W14" s="1303"/>
      <c r="X14" s="1303"/>
      <c r="Y14" s="1303"/>
      <c r="Z14" s="1303"/>
      <c r="AA14" s="1303"/>
      <c r="AB14" s="1303"/>
      <c r="AC14" s="1303"/>
      <c r="AD14" s="1303"/>
      <c r="AE14" s="1303"/>
      <c r="AF14" s="1303"/>
      <c r="AG14" s="1303"/>
      <c r="AH14" s="1304"/>
      <c r="AI14" s="1308"/>
      <c r="AJ14" s="1309"/>
      <c r="AK14" s="1309"/>
      <c r="AL14" s="1309"/>
      <c r="AM14" s="1309"/>
      <c r="AN14" s="1309"/>
      <c r="AO14" s="1309"/>
      <c r="AP14" s="1309"/>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c r="BO14" s="1309"/>
      <c r="BP14" s="1309"/>
      <c r="BQ14" s="1309"/>
      <c r="BR14" s="1309"/>
      <c r="BS14" s="1309"/>
      <c r="BT14" s="1309"/>
      <c r="BU14" s="1309"/>
      <c r="BV14" s="1310"/>
      <c r="BW14" s="388"/>
      <c r="BX14" s="1323"/>
      <c r="BY14" s="1324"/>
      <c r="BZ14" s="1324"/>
      <c r="CA14" s="1324"/>
      <c r="CB14" s="1324"/>
      <c r="CC14" s="1324"/>
      <c r="CD14" s="1324"/>
      <c r="CE14" s="1324"/>
      <c r="CF14" s="1325"/>
      <c r="CG14" s="1332"/>
      <c r="CH14" s="1333"/>
      <c r="CI14" s="1333"/>
      <c r="CJ14" s="1333"/>
      <c r="CK14" s="1333"/>
      <c r="CL14" s="1333"/>
      <c r="CM14" s="1333"/>
      <c r="CN14" s="1333"/>
      <c r="CO14" s="1333"/>
      <c r="CP14" s="1333"/>
      <c r="CQ14" s="1333"/>
      <c r="CR14" s="1333"/>
      <c r="CS14" s="1333"/>
      <c r="CT14" s="1333"/>
      <c r="CU14" s="1333"/>
      <c r="CV14" s="1333"/>
      <c r="CW14" s="1333"/>
      <c r="CX14" s="1333"/>
      <c r="CY14" s="1333"/>
      <c r="CZ14" s="1333"/>
      <c r="DA14" s="1333"/>
      <c r="DB14" s="1333"/>
      <c r="DC14" s="1333"/>
      <c r="DD14" s="1333"/>
      <c r="DE14" s="1333"/>
      <c r="DF14" s="1333"/>
      <c r="DG14" s="1333"/>
      <c r="DH14" s="1333"/>
      <c r="DI14" s="1333"/>
      <c r="DJ14" s="1333"/>
      <c r="DK14" s="1333"/>
      <c r="DL14" s="1333"/>
      <c r="DM14" s="1333"/>
      <c r="DN14" s="1333"/>
      <c r="DO14" s="1333"/>
      <c r="DP14" s="1333"/>
      <c r="DQ14" s="1333"/>
      <c r="DR14" s="1333"/>
      <c r="DS14" s="1333"/>
      <c r="DT14" s="1333"/>
      <c r="DU14" s="1333"/>
      <c r="DV14" s="1333"/>
      <c r="DW14" s="1333"/>
      <c r="DX14" s="1333"/>
      <c r="DY14" s="1333"/>
      <c r="DZ14" s="1333"/>
      <c r="EA14" s="1333"/>
      <c r="EB14" s="1333"/>
      <c r="EC14" s="1333"/>
      <c r="ED14" s="1333"/>
      <c r="EE14" s="1333"/>
      <c r="EF14" s="1333"/>
      <c r="EG14" s="1333"/>
      <c r="EH14" s="1333"/>
      <c r="EI14" s="1333"/>
      <c r="EJ14" s="1333"/>
      <c r="EK14" s="1333"/>
      <c r="EL14" s="1333"/>
      <c r="EM14" s="1333"/>
      <c r="EN14" s="1333"/>
      <c r="EO14" s="1333"/>
      <c r="EP14" s="1333"/>
      <c r="EQ14" s="1333"/>
      <c r="ER14" s="1333"/>
      <c r="ES14" s="1333"/>
      <c r="ET14" s="1333"/>
      <c r="EU14" s="1334"/>
      <c r="EV14" s="390"/>
      <c r="EW14" s="1341" t="s">
        <v>93</v>
      </c>
      <c r="EX14" s="1342"/>
      <c r="EY14" s="1342"/>
      <c r="EZ14" s="1342"/>
      <c r="FA14" s="1342"/>
      <c r="FB14" s="1342"/>
      <c r="FC14" s="1342"/>
      <c r="FD14" s="1342"/>
      <c r="FE14" s="1342"/>
      <c r="FF14" s="1342"/>
      <c r="FG14" s="1342"/>
      <c r="FH14" s="1342"/>
      <c r="FI14" s="1342"/>
      <c r="FJ14" s="1342"/>
      <c r="FK14" s="1342"/>
      <c r="FL14" s="1342"/>
      <c r="FM14" s="1343"/>
      <c r="FN14" s="383"/>
      <c r="FO14" s="383"/>
      <c r="FP14" s="383"/>
      <c r="FQ14" s="1246"/>
      <c r="FR14" s="965"/>
      <c r="FS14" s="965"/>
      <c r="FT14" s="965"/>
      <c r="FU14" s="965"/>
      <c r="FV14" s="965"/>
      <c r="FW14" s="965"/>
      <c r="FX14" s="965"/>
      <c r="FY14" s="965"/>
      <c r="FZ14" s="965"/>
      <c r="GA14" s="965"/>
      <c r="GB14" s="965"/>
      <c r="GC14" s="965"/>
      <c r="GD14" s="965"/>
      <c r="GE14" s="965"/>
      <c r="GF14" s="965"/>
      <c r="GG14" s="965"/>
      <c r="GH14" s="965"/>
      <c r="GI14" s="965"/>
      <c r="GJ14" s="965"/>
      <c r="GK14" s="965"/>
      <c r="GL14" s="965"/>
      <c r="GM14" s="965"/>
      <c r="GN14" s="965"/>
      <c r="GO14" s="966"/>
      <c r="GP14" s="383"/>
      <c r="GQ14" s="383"/>
      <c r="GR14" s="383"/>
      <c r="GS14" s="383"/>
      <c r="GT14" s="383"/>
    </row>
    <row r="15" spans="1:202" ht="4.5" customHeight="1">
      <c r="A15" s="378"/>
      <c r="B15" s="385"/>
      <c r="C15" s="385"/>
      <c r="D15" s="385"/>
      <c r="E15" s="967"/>
      <c r="F15" s="968"/>
      <c r="G15" s="968"/>
      <c r="H15" s="968"/>
      <c r="I15" s="968"/>
      <c r="J15" s="1302"/>
      <c r="K15" s="1303"/>
      <c r="L15" s="1303"/>
      <c r="M15" s="1303"/>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4"/>
      <c r="AI15" s="1308"/>
      <c r="AJ15" s="1309"/>
      <c r="AK15" s="1309"/>
      <c r="AL15" s="1309"/>
      <c r="AM15" s="1309"/>
      <c r="AN15" s="1309"/>
      <c r="AO15" s="1309"/>
      <c r="AP15" s="1309"/>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c r="BO15" s="1309"/>
      <c r="BP15" s="1309"/>
      <c r="BQ15" s="1309"/>
      <c r="BR15" s="1309"/>
      <c r="BS15" s="1309"/>
      <c r="BT15" s="1309"/>
      <c r="BU15" s="1309"/>
      <c r="BV15" s="1310"/>
      <c r="BW15" s="388"/>
      <c r="BX15" s="1323"/>
      <c r="BY15" s="1324"/>
      <c r="BZ15" s="1324"/>
      <c r="CA15" s="1324"/>
      <c r="CB15" s="1324"/>
      <c r="CC15" s="1324"/>
      <c r="CD15" s="1324"/>
      <c r="CE15" s="1324"/>
      <c r="CF15" s="1325"/>
      <c r="CG15" s="1332"/>
      <c r="CH15" s="1333"/>
      <c r="CI15" s="1333"/>
      <c r="CJ15" s="1333"/>
      <c r="CK15" s="1333"/>
      <c r="CL15" s="1333"/>
      <c r="CM15" s="1333"/>
      <c r="CN15" s="1333"/>
      <c r="CO15" s="1333"/>
      <c r="CP15" s="1333"/>
      <c r="CQ15" s="1333"/>
      <c r="CR15" s="1333"/>
      <c r="CS15" s="1333"/>
      <c r="CT15" s="1333"/>
      <c r="CU15" s="1333"/>
      <c r="CV15" s="1333"/>
      <c r="CW15" s="1333"/>
      <c r="CX15" s="1333"/>
      <c r="CY15" s="1333"/>
      <c r="CZ15" s="1333"/>
      <c r="DA15" s="1333"/>
      <c r="DB15" s="1333"/>
      <c r="DC15" s="1333"/>
      <c r="DD15" s="1333"/>
      <c r="DE15" s="1333"/>
      <c r="DF15" s="1333"/>
      <c r="DG15" s="1333"/>
      <c r="DH15" s="1333"/>
      <c r="DI15" s="1333"/>
      <c r="DJ15" s="1333"/>
      <c r="DK15" s="1333"/>
      <c r="DL15" s="1333"/>
      <c r="DM15" s="1333"/>
      <c r="DN15" s="1333"/>
      <c r="DO15" s="1333"/>
      <c r="DP15" s="1333"/>
      <c r="DQ15" s="1333"/>
      <c r="DR15" s="1333"/>
      <c r="DS15" s="1333"/>
      <c r="DT15" s="1333"/>
      <c r="DU15" s="1333"/>
      <c r="DV15" s="1333"/>
      <c r="DW15" s="1333"/>
      <c r="DX15" s="1333"/>
      <c r="DY15" s="1333"/>
      <c r="DZ15" s="1333"/>
      <c r="EA15" s="1333"/>
      <c r="EB15" s="1333"/>
      <c r="EC15" s="1333"/>
      <c r="ED15" s="1333"/>
      <c r="EE15" s="1333"/>
      <c r="EF15" s="1333"/>
      <c r="EG15" s="1333"/>
      <c r="EH15" s="1333"/>
      <c r="EI15" s="1333"/>
      <c r="EJ15" s="1333"/>
      <c r="EK15" s="1333"/>
      <c r="EL15" s="1333"/>
      <c r="EM15" s="1333"/>
      <c r="EN15" s="1333"/>
      <c r="EO15" s="1333"/>
      <c r="EP15" s="1333"/>
      <c r="EQ15" s="1333"/>
      <c r="ER15" s="1333"/>
      <c r="ES15" s="1333"/>
      <c r="ET15" s="1333"/>
      <c r="EU15" s="1334"/>
      <c r="EV15" s="390"/>
      <c r="EW15" s="1344"/>
      <c r="EX15" s="1345"/>
      <c r="EY15" s="1345"/>
      <c r="EZ15" s="1345"/>
      <c r="FA15" s="1345"/>
      <c r="FB15" s="1345"/>
      <c r="FC15" s="1345"/>
      <c r="FD15" s="1345"/>
      <c r="FE15" s="1345"/>
      <c r="FF15" s="1345"/>
      <c r="FG15" s="1345"/>
      <c r="FH15" s="1345"/>
      <c r="FI15" s="1345"/>
      <c r="FJ15" s="1345"/>
      <c r="FK15" s="1345"/>
      <c r="FL15" s="1345"/>
      <c r="FM15" s="1346"/>
      <c r="FN15" s="383"/>
      <c r="FO15" s="378"/>
      <c r="FP15" s="378"/>
      <c r="FQ15" s="967"/>
      <c r="FR15" s="1350"/>
      <c r="FS15" s="1350"/>
      <c r="FT15" s="1350"/>
      <c r="FU15" s="1350"/>
      <c r="FV15" s="1350"/>
      <c r="FW15" s="1350"/>
      <c r="FX15" s="1350"/>
      <c r="FY15" s="1350"/>
      <c r="FZ15" s="1350"/>
      <c r="GA15" s="1350"/>
      <c r="GB15" s="1350"/>
      <c r="GC15" s="1350"/>
      <c r="GD15" s="1350"/>
      <c r="GE15" s="1350"/>
      <c r="GF15" s="1350"/>
      <c r="GG15" s="1350"/>
      <c r="GH15" s="1350"/>
      <c r="GI15" s="1350"/>
      <c r="GJ15" s="1350"/>
      <c r="GK15" s="1350"/>
      <c r="GL15" s="1350"/>
      <c r="GM15" s="1350"/>
      <c r="GN15" s="1350"/>
      <c r="GO15" s="969"/>
      <c r="GP15" s="526"/>
      <c r="GQ15" s="378"/>
      <c r="GR15" s="378"/>
      <c r="GS15" s="378"/>
      <c r="GT15" s="383"/>
    </row>
    <row r="16" spans="1:202" ht="4.5" customHeight="1">
      <c r="A16" s="385"/>
      <c r="B16" s="385"/>
      <c r="C16" s="385"/>
      <c r="D16" s="385"/>
      <c r="E16" s="967"/>
      <c r="F16" s="968"/>
      <c r="G16" s="968"/>
      <c r="H16" s="968"/>
      <c r="I16" s="968"/>
      <c r="J16" s="1302"/>
      <c r="K16" s="1303"/>
      <c r="L16" s="1303"/>
      <c r="M16" s="1303"/>
      <c r="N16" s="1303"/>
      <c r="O16" s="1303"/>
      <c r="P16" s="1303"/>
      <c r="Q16" s="1303"/>
      <c r="R16" s="1303"/>
      <c r="S16" s="1303"/>
      <c r="T16" s="1303"/>
      <c r="U16" s="1303"/>
      <c r="V16" s="1303"/>
      <c r="W16" s="1303"/>
      <c r="X16" s="1303"/>
      <c r="Y16" s="1303"/>
      <c r="Z16" s="1303"/>
      <c r="AA16" s="1303"/>
      <c r="AB16" s="1303"/>
      <c r="AC16" s="1303"/>
      <c r="AD16" s="1303"/>
      <c r="AE16" s="1303"/>
      <c r="AF16" s="1303"/>
      <c r="AG16" s="1303"/>
      <c r="AH16" s="1304"/>
      <c r="AI16" s="1308"/>
      <c r="AJ16" s="1309"/>
      <c r="AK16" s="1309"/>
      <c r="AL16" s="1309"/>
      <c r="AM16" s="1309"/>
      <c r="AN16" s="1309"/>
      <c r="AO16" s="1309"/>
      <c r="AP16" s="1309"/>
      <c r="AQ16" s="1309"/>
      <c r="AR16" s="1309"/>
      <c r="AS16" s="1309"/>
      <c r="AT16" s="1309"/>
      <c r="AU16" s="1309"/>
      <c r="AV16" s="1309"/>
      <c r="AW16" s="1309"/>
      <c r="AX16" s="1309"/>
      <c r="AY16" s="1309"/>
      <c r="AZ16" s="1309"/>
      <c r="BA16" s="1309"/>
      <c r="BB16" s="1309"/>
      <c r="BC16" s="1309"/>
      <c r="BD16" s="1309"/>
      <c r="BE16" s="1309"/>
      <c r="BF16" s="1309"/>
      <c r="BG16" s="1309"/>
      <c r="BH16" s="1309"/>
      <c r="BI16" s="1309"/>
      <c r="BJ16" s="1309"/>
      <c r="BK16" s="1309"/>
      <c r="BL16" s="1309"/>
      <c r="BM16" s="1309"/>
      <c r="BN16" s="1309"/>
      <c r="BO16" s="1309"/>
      <c r="BP16" s="1309"/>
      <c r="BQ16" s="1309"/>
      <c r="BR16" s="1309"/>
      <c r="BS16" s="1309"/>
      <c r="BT16" s="1309"/>
      <c r="BU16" s="1309"/>
      <c r="BV16" s="1310"/>
      <c r="BW16" s="388"/>
      <c r="BX16" s="1323"/>
      <c r="BY16" s="1324"/>
      <c r="BZ16" s="1324"/>
      <c r="CA16" s="1324"/>
      <c r="CB16" s="1324"/>
      <c r="CC16" s="1324"/>
      <c r="CD16" s="1324"/>
      <c r="CE16" s="1324"/>
      <c r="CF16" s="1325"/>
      <c r="CG16" s="1332"/>
      <c r="CH16" s="1333"/>
      <c r="CI16" s="1333"/>
      <c r="CJ16" s="1333"/>
      <c r="CK16" s="1333"/>
      <c r="CL16" s="1333"/>
      <c r="CM16" s="1333"/>
      <c r="CN16" s="1333"/>
      <c r="CO16" s="1333"/>
      <c r="CP16" s="1333"/>
      <c r="CQ16" s="1333"/>
      <c r="CR16" s="1333"/>
      <c r="CS16" s="1333"/>
      <c r="CT16" s="1333"/>
      <c r="CU16" s="1333"/>
      <c r="CV16" s="1333"/>
      <c r="CW16" s="1333"/>
      <c r="CX16" s="1333"/>
      <c r="CY16" s="1333"/>
      <c r="CZ16" s="1333"/>
      <c r="DA16" s="1333"/>
      <c r="DB16" s="1333"/>
      <c r="DC16" s="1333"/>
      <c r="DD16" s="1333"/>
      <c r="DE16" s="1333"/>
      <c r="DF16" s="1333"/>
      <c r="DG16" s="1333"/>
      <c r="DH16" s="1333"/>
      <c r="DI16" s="1333"/>
      <c r="DJ16" s="1333"/>
      <c r="DK16" s="1333"/>
      <c r="DL16" s="1333"/>
      <c r="DM16" s="1333"/>
      <c r="DN16" s="1333"/>
      <c r="DO16" s="1333"/>
      <c r="DP16" s="1333"/>
      <c r="DQ16" s="1333"/>
      <c r="DR16" s="1333"/>
      <c r="DS16" s="1333"/>
      <c r="DT16" s="1333"/>
      <c r="DU16" s="1333"/>
      <c r="DV16" s="1333"/>
      <c r="DW16" s="1333"/>
      <c r="DX16" s="1333"/>
      <c r="DY16" s="1333"/>
      <c r="DZ16" s="1333"/>
      <c r="EA16" s="1333"/>
      <c r="EB16" s="1333"/>
      <c r="EC16" s="1333"/>
      <c r="ED16" s="1333"/>
      <c r="EE16" s="1333"/>
      <c r="EF16" s="1333"/>
      <c r="EG16" s="1333"/>
      <c r="EH16" s="1333"/>
      <c r="EI16" s="1333"/>
      <c r="EJ16" s="1333"/>
      <c r="EK16" s="1333"/>
      <c r="EL16" s="1333"/>
      <c r="EM16" s="1333"/>
      <c r="EN16" s="1333"/>
      <c r="EO16" s="1333"/>
      <c r="EP16" s="1333"/>
      <c r="EQ16" s="1333"/>
      <c r="ER16" s="1333"/>
      <c r="ES16" s="1333"/>
      <c r="ET16" s="1333"/>
      <c r="EU16" s="1334"/>
      <c r="EV16" s="390"/>
      <c r="EW16" s="1344"/>
      <c r="EX16" s="1345"/>
      <c r="EY16" s="1345"/>
      <c r="EZ16" s="1345"/>
      <c r="FA16" s="1345"/>
      <c r="FB16" s="1345"/>
      <c r="FC16" s="1345"/>
      <c r="FD16" s="1345"/>
      <c r="FE16" s="1345"/>
      <c r="FF16" s="1345"/>
      <c r="FG16" s="1345"/>
      <c r="FH16" s="1345"/>
      <c r="FI16" s="1345"/>
      <c r="FJ16" s="1345"/>
      <c r="FK16" s="1345"/>
      <c r="FL16" s="1345"/>
      <c r="FM16" s="1346"/>
      <c r="FN16" s="383"/>
      <c r="FO16" s="378"/>
      <c r="FP16" s="378"/>
      <c r="FQ16" s="967"/>
      <c r="FR16" s="1350"/>
      <c r="FS16" s="1350"/>
      <c r="FT16" s="1350"/>
      <c r="FU16" s="1350"/>
      <c r="FV16" s="1350"/>
      <c r="FW16" s="1350"/>
      <c r="FX16" s="1350"/>
      <c r="FY16" s="1350"/>
      <c r="FZ16" s="1350"/>
      <c r="GA16" s="1350"/>
      <c r="GB16" s="1350"/>
      <c r="GC16" s="1350"/>
      <c r="GD16" s="1350"/>
      <c r="GE16" s="1350"/>
      <c r="GF16" s="1350"/>
      <c r="GG16" s="1350"/>
      <c r="GH16" s="1350"/>
      <c r="GI16" s="1350"/>
      <c r="GJ16" s="1350"/>
      <c r="GK16" s="1350"/>
      <c r="GL16" s="1350"/>
      <c r="GM16" s="1350"/>
      <c r="GN16" s="1350"/>
      <c r="GO16" s="969"/>
      <c r="GP16" s="526"/>
      <c r="GQ16" s="378"/>
      <c r="GR16" s="378"/>
      <c r="GS16" s="378"/>
      <c r="GT16" s="383"/>
    </row>
    <row r="17" spans="1:202" ht="4.5" customHeight="1">
      <c r="A17" s="385"/>
      <c r="B17" s="385"/>
      <c r="C17" s="385"/>
      <c r="D17" s="385"/>
      <c r="E17" s="970"/>
      <c r="F17" s="971"/>
      <c r="G17" s="971"/>
      <c r="H17" s="971"/>
      <c r="I17" s="971"/>
      <c r="J17" s="1335"/>
      <c r="K17" s="1336"/>
      <c r="L17" s="1336"/>
      <c r="M17" s="1336"/>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7"/>
      <c r="AI17" s="1338"/>
      <c r="AJ17" s="1339"/>
      <c r="AK17" s="1339"/>
      <c r="AL17" s="1339"/>
      <c r="AM17" s="1339"/>
      <c r="AN17" s="1339"/>
      <c r="AO17" s="1339"/>
      <c r="AP17" s="1339"/>
      <c r="AQ17" s="1339"/>
      <c r="AR17" s="1339"/>
      <c r="AS17" s="1339"/>
      <c r="AT17" s="1339"/>
      <c r="AU17" s="1339"/>
      <c r="AV17" s="1339"/>
      <c r="AW17" s="1339"/>
      <c r="AX17" s="1339"/>
      <c r="AY17" s="1339"/>
      <c r="AZ17" s="1339"/>
      <c r="BA17" s="1339"/>
      <c r="BB17" s="1339"/>
      <c r="BC17" s="1339"/>
      <c r="BD17" s="1339"/>
      <c r="BE17" s="1339"/>
      <c r="BF17" s="1339"/>
      <c r="BG17" s="1339"/>
      <c r="BH17" s="1339"/>
      <c r="BI17" s="1339"/>
      <c r="BJ17" s="1339"/>
      <c r="BK17" s="1339"/>
      <c r="BL17" s="1339"/>
      <c r="BM17" s="1339"/>
      <c r="BN17" s="1339"/>
      <c r="BO17" s="1339"/>
      <c r="BP17" s="1339"/>
      <c r="BQ17" s="1339"/>
      <c r="BR17" s="1339"/>
      <c r="BS17" s="1339"/>
      <c r="BT17" s="1339"/>
      <c r="BU17" s="1339"/>
      <c r="BV17" s="1340"/>
      <c r="BW17" s="388"/>
      <c r="BX17" s="1323"/>
      <c r="BY17" s="1324"/>
      <c r="BZ17" s="1324"/>
      <c r="CA17" s="1324"/>
      <c r="CB17" s="1324"/>
      <c r="CC17" s="1324"/>
      <c r="CD17" s="1324"/>
      <c r="CE17" s="1324"/>
      <c r="CF17" s="1325"/>
      <c r="CG17" s="1332"/>
      <c r="CH17" s="1333"/>
      <c r="CI17" s="1333"/>
      <c r="CJ17" s="1333"/>
      <c r="CK17" s="1333"/>
      <c r="CL17" s="1333"/>
      <c r="CM17" s="1333"/>
      <c r="CN17" s="1333"/>
      <c r="CO17" s="1333"/>
      <c r="CP17" s="1333"/>
      <c r="CQ17" s="1333"/>
      <c r="CR17" s="1333"/>
      <c r="CS17" s="1333"/>
      <c r="CT17" s="1333"/>
      <c r="CU17" s="1333"/>
      <c r="CV17" s="1333"/>
      <c r="CW17" s="1333"/>
      <c r="CX17" s="1333"/>
      <c r="CY17" s="1333"/>
      <c r="CZ17" s="1333"/>
      <c r="DA17" s="1333"/>
      <c r="DB17" s="1333"/>
      <c r="DC17" s="1333"/>
      <c r="DD17" s="1333"/>
      <c r="DE17" s="1333"/>
      <c r="DF17" s="1333"/>
      <c r="DG17" s="1333"/>
      <c r="DH17" s="1333"/>
      <c r="DI17" s="1333"/>
      <c r="DJ17" s="1333"/>
      <c r="DK17" s="1333"/>
      <c r="DL17" s="1333"/>
      <c r="DM17" s="1333"/>
      <c r="DN17" s="1333"/>
      <c r="DO17" s="1333"/>
      <c r="DP17" s="1333"/>
      <c r="DQ17" s="1333"/>
      <c r="DR17" s="1333"/>
      <c r="DS17" s="1333"/>
      <c r="DT17" s="1333"/>
      <c r="DU17" s="1333"/>
      <c r="DV17" s="1333"/>
      <c r="DW17" s="1333"/>
      <c r="DX17" s="1333"/>
      <c r="DY17" s="1333"/>
      <c r="DZ17" s="1333"/>
      <c r="EA17" s="1333"/>
      <c r="EB17" s="1333"/>
      <c r="EC17" s="1333"/>
      <c r="ED17" s="1333"/>
      <c r="EE17" s="1333"/>
      <c r="EF17" s="1333"/>
      <c r="EG17" s="1333"/>
      <c r="EH17" s="1333"/>
      <c r="EI17" s="1333"/>
      <c r="EJ17" s="1333"/>
      <c r="EK17" s="1333"/>
      <c r="EL17" s="1333"/>
      <c r="EM17" s="1333"/>
      <c r="EN17" s="1333"/>
      <c r="EO17" s="1333"/>
      <c r="EP17" s="1333"/>
      <c r="EQ17" s="1333"/>
      <c r="ER17" s="1333"/>
      <c r="ES17" s="1333"/>
      <c r="ET17" s="1333"/>
      <c r="EU17" s="1334"/>
      <c r="EV17" s="390"/>
      <c r="EW17" s="1347"/>
      <c r="EX17" s="1348"/>
      <c r="EY17" s="1348"/>
      <c r="EZ17" s="1348"/>
      <c r="FA17" s="1348"/>
      <c r="FB17" s="1348"/>
      <c r="FC17" s="1348"/>
      <c r="FD17" s="1348"/>
      <c r="FE17" s="1348"/>
      <c r="FF17" s="1348"/>
      <c r="FG17" s="1348"/>
      <c r="FH17" s="1348"/>
      <c r="FI17" s="1348"/>
      <c r="FJ17" s="1348"/>
      <c r="FK17" s="1348"/>
      <c r="FL17" s="1348"/>
      <c r="FM17" s="1349"/>
      <c r="FN17" s="383"/>
      <c r="FO17" s="378"/>
      <c r="FP17" s="378"/>
      <c r="FQ17" s="967"/>
      <c r="FR17" s="1350"/>
      <c r="FS17" s="1350"/>
      <c r="FT17" s="1350"/>
      <c r="FU17" s="1350"/>
      <c r="FV17" s="1350"/>
      <c r="FW17" s="1350"/>
      <c r="FX17" s="1350"/>
      <c r="FY17" s="1350"/>
      <c r="FZ17" s="1350"/>
      <c r="GA17" s="1350"/>
      <c r="GB17" s="1350"/>
      <c r="GC17" s="1350"/>
      <c r="GD17" s="1350"/>
      <c r="GE17" s="1350"/>
      <c r="GF17" s="1350"/>
      <c r="GG17" s="1350"/>
      <c r="GH17" s="1350"/>
      <c r="GI17" s="1350"/>
      <c r="GJ17" s="1350"/>
      <c r="GK17" s="1350"/>
      <c r="GL17" s="1350"/>
      <c r="GM17" s="1350"/>
      <c r="GN17" s="1350"/>
      <c r="GO17" s="969"/>
      <c r="GP17" s="526"/>
      <c r="GQ17" s="378"/>
      <c r="GR17" s="378"/>
      <c r="GS17" s="378"/>
      <c r="GT17" s="383"/>
    </row>
    <row r="18" spans="1:202" ht="4.5" customHeight="1">
      <c r="A18" s="385"/>
      <c r="B18" s="385"/>
      <c r="C18" s="385"/>
      <c r="D18" s="385"/>
      <c r="E18" s="1352">
        <v>1</v>
      </c>
      <c r="F18" s="1353"/>
      <c r="G18" s="1353"/>
      <c r="H18" s="1353"/>
      <c r="I18" s="1353"/>
      <c r="J18" s="1354" t="str">
        <f>'（簡易入力）入力用シート'!CV12</f>
        <v/>
      </c>
      <c r="K18" s="1355"/>
      <c r="L18" s="1355"/>
      <c r="M18" s="1355"/>
      <c r="N18" s="1355"/>
      <c r="O18" s="1355"/>
      <c r="P18" s="1355"/>
      <c r="Q18" s="1355"/>
      <c r="R18" s="1355"/>
      <c r="S18" s="1355"/>
      <c r="T18" s="1355"/>
      <c r="U18" s="1355"/>
      <c r="V18" s="1355"/>
      <c r="W18" s="1355"/>
      <c r="X18" s="1355"/>
      <c r="Y18" s="1355"/>
      <c r="Z18" s="1355"/>
      <c r="AA18" s="1355"/>
      <c r="AB18" s="1355"/>
      <c r="AC18" s="1355"/>
      <c r="AD18" s="1355"/>
      <c r="AE18" s="1355"/>
      <c r="AF18" s="1355"/>
      <c r="AG18" s="1355"/>
      <c r="AH18" s="1356"/>
      <c r="AI18" s="1357" t="str">
        <f>IF('（簡易入力）入力用シート'!F14="","",'（簡易入力）入力用シート'!F14)</f>
        <v/>
      </c>
      <c r="AJ18" s="1358"/>
      <c r="AK18" s="1358"/>
      <c r="AL18" s="1358"/>
      <c r="AM18" s="1358"/>
      <c r="AN18" s="1358"/>
      <c r="AO18" s="1358"/>
      <c r="AP18" s="1358"/>
      <c r="AQ18" s="1358"/>
      <c r="AR18" s="1358"/>
      <c r="AS18" s="1358"/>
      <c r="AT18" s="1358"/>
      <c r="AU18" s="1358"/>
      <c r="AV18" s="1358"/>
      <c r="AW18" s="1358"/>
      <c r="AX18" s="1358"/>
      <c r="AY18" s="1358"/>
      <c r="AZ18" s="1358"/>
      <c r="BA18" s="1358"/>
      <c r="BB18" s="1358"/>
      <c r="BC18" s="1358" t="str">
        <f>IF('（簡易入力）入力用シート'!I14="","",'（簡易入力）入力用シート'!I14)</f>
        <v/>
      </c>
      <c r="BD18" s="1358"/>
      <c r="BE18" s="1358"/>
      <c r="BF18" s="1358"/>
      <c r="BG18" s="1358"/>
      <c r="BH18" s="1358"/>
      <c r="BI18" s="1358"/>
      <c r="BJ18" s="1358"/>
      <c r="BK18" s="1358"/>
      <c r="BL18" s="1358"/>
      <c r="BM18" s="1358"/>
      <c r="BN18" s="1358"/>
      <c r="BO18" s="1358"/>
      <c r="BP18" s="1358"/>
      <c r="BQ18" s="1358"/>
      <c r="BR18" s="1358"/>
      <c r="BS18" s="1358"/>
      <c r="BT18" s="1358"/>
      <c r="BU18" s="1358"/>
      <c r="BV18" s="1361"/>
      <c r="BW18" s="388"/>
      <c r="BX18" s="1323"/>
      <c r="BY18" s="1324"/>
      <c r="BZ18" s="1324"/>
      <c r="CA18" s="1324"/>
      <c r="CB18" s="1324"/>
      <c r="CC18" s="1324"/>
      <c r="CD18" s="1324"/>
      <c r="CE18" s="1324"/>
      <c r="CF18" s="1325"/>
      <c r="CG18" s="1332"/>
      <c r="CH18" s="1333"/>
      <c r="CI18" s="1333"/>
      <c r="CJ18" s="1333"/>
      <c r="CK18" s="1333"/>
      <c r="CL18" s="1333"/>
      <c r="CM18" s="1333"/>
      <c r="CN18" s="1333"/>
      <c r="CO18" s="1333"/>
      <c r="CP18" s="1333"/>
      <c r="CQ18" s="1333"/>
      <c r="CR18" s="1333"/>
      <c r="CS18" s="1333"/>
      <c r="CT18" s="1333"/>
      <c r="CU18" s="1333"/>
      <c r="CV18" s="1333"/>
      <c r="CW18" s="1333"/>
      <c r="CX18" s="1333"/>
      <c r="CY18" s="1333"/>
      <c r="CZ18" s="1333"/>
      <c r="DA18" s="1333"/>
      <c r="DB18" s="1333"/>
      <c r="DC18" s="1333"/>
      <c r="DD18" s="1333"/>
      <c r="DE18" s="1333"/>
      <c r="DF18" s="1333"/>
      <c r="DG18" s="1333"/>
      <c r="DH18" s="1333"/>
      <c r="DI18" s="1333"/>
      <c r="DJ18" s="1333"/>
      <c r="DK18" s="1333"/>
      <c r="DL18" s="1333"/>
      <c r="DM18" s="1333"/>
      <c r="DN18" s="1333"/>
      <c r="DO18" s="1333"/>
      <c r="DP18" s="1333"/>
      <c r="DQ18" s="1333"/>
      <c r="DR18" s="1333"/>
      <c r="DS18" s="1333"/>
      <c r="DT18" s="1333"/>
      <c r="DU18" s="1333"/>
      <c r="DV18" s="1333"/>
      <c r="DW18" s="1333"/>
      <c r="DX18" s="1333"/>
      <c r="DY18" s="1333"/>
      <c r="DZ18" s="1333"/>
      <c r="EA18" s="1333"/>
      <c r="EB18" s="1333"/>
      <c r="EC18" s="1333"/>
      <c r="ED18" s="1333"/>
      <c r="EE18" s="1333"/>
      <c r="EF18" s="1333"/>
      <c r="EG18" s="1333"/>
      <c r="EH18" s="1333"/>
      <c r="EI18" s="1333"/>
      <c r="EJ18" s="1333"/>
      <c r="EK18" s="1333"/>
      <c r="EL18" s="1333"/>
      <c r="EM18" s="1333"/>
      <c r="EN18" s="1333"/>
      <c r="EO18" s="1333"/>
      <c r="EP18" s="1333"/>
      <c r="EQ18" s="1333"/>
      <c r="ER18" s="1333"/>
      <c r="ES18" s="1333"/>
      <c r="ET18" s="1333"/>
      <c r="EU18" s="1334"/>
      <c r="EV18" s="390"/>
      <c r="EW18" s="1363" t="s">
        <v>94</v>
      </c>
      <c r="EX18" s="1364"/>
      <c r="EY18" s="1364"/>
      <c r="EZ18" s="1364"/>
      <c r="FA18" s="1364"/>
      <c r="FB18" s="1364"/>
      <c r="FC18" s="1364"/>
      <c r="FD18" s="1364"/>
      <c r="FE18" s="1364"/>
      <c r="FF18" s="1364"/>
      <c r="FG18" s="1364"/>
      <c r="FH18" s="1364"/>
      <c r="FI18" s="1369">
        <f>'（簡易入力）入力用シート'!CX60</f>
        <v>0</v>
      </c>
      <c r="FJ18" s="1369"/>
      <c r="FK18" s="1369"/>
      <c r="FL18" s="1369"/>
      <c r="FM18" s="1370"/>
      <c r="FN18" s="383"/>
      <c r="FO18" s="378"/>
      <c r="FP18" s="378"/>
      <c r="FQ18" s="967"/>
      <c r="FR18" s="1350"/>
      <c r="FS18" s="1350"/>
      <c r="FT18" s="1350"/>
      <c r="FU18" s="1350"/>
      <c r="FV18" s="1350"/>
      <c r="FW18" s="1350"/>
      <c r="FX18" s="1350"/>
      <c r="FY18" s="1350"/>
      <c r="FZ18" s="1350"/>
      <c r="GA18" s="1350"/>
      <c r="GB18" s="1350"/>
      <c r="GC18" s="1350"/>
      <c r="GD18" s="1350"/>
      <c r="GE18" s="1350"/>
      <c r="GF18" s="1350"/>
      <c r="GG18" s="1350"/>
      <c r="GH18" s="1350"/>
      <c r="GI18" s="1350"/>
      <c r="GJ18" s="1350"/>
      <c r="GK18" s="1350"/>
      <c r="GL18" s="1350"/>
      <c r="GM18" s="1350"/>
      <c r="GN18" s="1350"/>
      <c r="GO18" s="969"/>
      <c r="GP18" s="526"/>
      <c r="GQ18" s="378"/>
      <c r="GR18" s="378"/>
      <c r="GS18" s="378"/>
      <c r="GT18" s="383"/>
    </row>
    <row r="19" spans="1:202" ht="4.5" customHeight="1">
      <c r="A19" s="385"/>
      <c r="B19" s="385"/>
      <c r="C19" s="385"/>
      <c r="D19" s="385"/>
      <c r="E19" s="1352"/>
      <c r="F19" s="1353"/>
      <c r="G19" s="1353"/>
      <c r="H19" s="1353"/>
      <c r="I19" s="1353"/>
      <c r="J19" s="1354"/>
      <c r="K19" s="1355"/>
      <c r="L19" s="1355"/>
      <c r="M19" s="1355"/>
      <c r="N19" s="1355"/>
      <c r="O19" s="1355"/>
      <c r="P19" s="1355"/>
      <c r="Q19" s="1355"/>
      <c r="R19" s="1355"/>
      <c r="S19" s="1355"/>
      <c r="T19" s="1355"/>
      <c r="U19" s="1355"/>
      <c r="V19" s="1355"/>
      <c r="W19" s="1355"/>
      <c r="X19" s="1355"/>
      <c r="Y19" s="1355"/>
      <c r="Z19" s="1355"/>
      <c r="AA19" s="1355"/>
      <c r="AB19" s="1355"/>
      <c r="AC19" s="1355"/>
      <c r="AD19" s="1355"/>
      <c r="AE19" s="1355"/>
      <c r="AF19" s="1355"/>
      <c r="AG19" s="1355"/>
      <c r="AH19" s="1356"/>
      <c r="AI19" s="1359"/>
      <c r="AJ19" s="1360"/>
      <c r="AK19" s="1360"/>
      <c r="AL19" s="1360"/>
      <c r="AM19" s="1360"/>
      <c r="AN19" s="1360"/>
      <c r="AO19" s="1360"/>
      <c r="AP19" s="1360"/>
      <c r="AQ19" s="1360"/>
      <c r="AR19" s="1360"/>
      <c r="AS19" s="1360"/>
      <c r="AT19" s="1360"/>
      <c r="AU19" s="1360"/>
      <c r="AV19" s="1360"/>
      <c r="AW19" s="1360"/>
      <c r="AX19" s="1360"/>
      <c r="AY19" s="1360"/>
      <c r="AZ19" s="1360"/>
      <c r="BA19" s="1360"/>
      <c r="BB19" s="1360"/>
      <c r="BC19" s="1360"/>
      <c r="BD19" s="1360"/>
      <c r="BE19" s="1360"/>
      <c r="BF19" s="1360"/>
      <c r="BG19" s="1360"/>
      <c r="BH19" s="1360"/>
      <c r="BI19" s="1360"/>
      <c r="BJ19" s="1360"/>
      <c r="BK19" s="1360"/>
      <c r="BL19" s="1360"/>
      <c r="BM19" s="1360"/>
      <c r="BN19" s="1360"/>
      <c r="BO19" s="1360"/>
      <c r="BP19" s="1360"/>
      <c r="BQ19" s="1360"/>
      <c r="BR19" s="1360"/>
      <c r="BS19" s="1360"/>
      <c r="BT19" s="1360"/>
      <c r="BU19" s="1360"/>
      <c r="BV19" s="1362"/>
      <c r="BW19" s="388"/>
      <c r="BX19" s="1323"/>
      <c r="BY19" s="1324"/>
      <c r="BZ19" s="1324"/>
      <c r="CA19" s="1324"/>
      <c r="CB19" s="1324"/>
      <c r="CC19" s="1324"/>
      <c r="CD19" s="1324"/>
      <c r="CE19" s="1324"/>
      <c r="CF19" s="1325"/>
      <c r="CG19" s="1332"/>
      <c r="CH19" s="1333"/>
      <c r="CI19" s="1333"/>
      <c r="CJ19" s="1333"/>
      <c r="CK19" s="1333"/>
      <c r="CL19" s="1333"/>
      <c r="CM19" s="1333"/>
      <c r="CN19" s="1333"/>
      <c r="CO19" s="1333"/>
      <c r="CP19" s="1333"/>
      <c r="CQ19" s="1333"/>
      <c r="CR19" s="1333"/>
      <c r="CS19" s="1333"/>
      <c r="CT19" s="1333"/>
      <c r="CU19" s="1333"/>
      <c r="CV19" s="1333"/>
      <c r="CW19" s="1333"/>
      <c r="CX19" s="1333"/>
      <c r="CY19" s="1333"/>
      <c r="CZ19" s="1333"/>
      <c r="DA19" s="1333"/>
      <c r="DB19" s="1333"/>
      <c r="DC19" s="1333"/>
      <c r="DD19" s="1333"/>
      <c r="DE19" s="1333"/>
      <c r="DF19" s="1333"/>
      <c r="DG19" s="1333"/>
      <c r="DH19" s="1333"/>
      <c r="DI19" s="1333"/>
      <c r="DJ19" s="1333"/>
      <c r="DK19" s="1333"/>
      <c r="DL19" s="1333"/>
      <c r="DM19" s="1333"/>
      <c r="DN19" s="1333"/>
      <c r="DO19" s="1333"/>
      <c r="DP19" s="1333"/>
      <c r="DQ19" s="1333"/>
      <c r="DR19" s="1333"/>
      <c r="DS19" s="1333"/>
      <c r="DT19" s="1333"/>
      <c r="DU19" s="1333"/>
      <c r="DV19" s="1333"/>
      <c r="DW19" s="1333"/>
      <c r="DX19" s="1333"/>
      <c r="DY19" s="1333"/>
      <c r="DZ19" s="1333"/>
      <c r="EA19" s="1333"/>
      <c r="EB19" s="1333"/>
      <c r="EC19" s="1333"/>
      <c r="ED19" s="1333"/>
      <c r="EE19" s="1333"/>
      <c r="EF19" s="1333"/>
      <c r="EG19" s="1333"/>
      <c r="EH19" s="1333"/>
      <c r="EI19" s="1333"/>
      <c r="EJ19" s="1333"/>
      <c r="EK19" s="1333"/>
      <c r="EL19" s="1333"/>
      <c r="EM19" s="1333"/>
      <c r="EN19" s="1333"/>
      <c r="EO19" s="1333"/>
      <c r="EP19" s="1333"/>
      <c r="EQ19" s="1333"/>
      <c r="ER19" s="1333"/>
      <c r="ES19" s="1333"/>
      <c r="ET19" s="1333"/>
      <c r="EU19" s="1334"/>
      <c r="EV19" s="390"/>
      <c r="EW19" s="1365"/>
      <c r="EX19" s="1366"/>
      <c r="EY19" s="1366"/>
      <c r="EZ19" s="1366"/>
      <c r="FA19" s="1366"/>
      <c r="FB19" s="1366"/>
      <c r="FC19" s="1366"/>
      <c r="FD19" s="1366"/>
      <c r="FE19" s="1366"/>
      <c r="FF19" s="1366"/>
      <c r="FG19" s="1366"/>
      <c r="FH19" s="1366"/>
      <c r="FI19" s="1371"/>
      <c r="FJ19" s="1371"/>
      <c r="FK19" s="1371"/>
      <c r="FL19" s="1371"/>
      <c r="FM19" s="1372"/>
      <c r="FN19" s="383"/>
      <c r="FO19" s="378"/>
      <c r="FP19" s="378"/>
      <c r="FQ19" s="967"/>
      <c r="FR19" s="1350"/>
      <c r="FS19" s="1350"/>
      <c r="FT19" s="1350"/>
      <c r="FU19" s="1350"/>
      <c r="FV19" s="1350"/>
      <c r="FW19" s="1350"/>
      <c r="FX19" s="1350"/>
      <c r="FY19" s="1350"/>
      <c r="FZ19" s="1350"/>
      <c r="GA19" s="1350"/>
      <c r="GB19" s="1350"/>
      <c r="GC19" s="1350"/>
      <c r="GD19" s="1350"/>
      <c r="GE19" s="1350"/>
      <c r="GF19" s="1350"/>
      <c r="GG19" s="1350"/>
      <c r="GH19" s="1350"/>
      <c r="GI19" s="1350"/>
      <c r="GJ19" s="1350"/>
      <c r="GK19" s="1350"/>
      <c r="GL19" s="1350"/>
      <c r="GM19" s="1350"/>
      <c r="GN19" s="1350"/>
      <c r="GO19" s="969"/>
      <c r="GP19" s="526"/>
      <c r="GQ19" s="378"/>
      <c r="GR19" s="378"/>
      <c r="GS19" s="378"/>
      <c r="GT19" s="383"/>
    </row>
    <row r="20" spans="1:202" ht="4.5" customHeight="1">
      <c r="A20" s="385"/>
      <c r="B20" s="385"/>
      <c r="C20" s="385"/>
      <c r="D20" s="385"/>
      <c r="E20" s="1352"/>
      <c r="F20" s="1353"/>
      <c r="G20" s="1353"/>
      <c r="H20" s="1353"/>
      <c r="I20" s="1353"/>
      <c r="J20" s="1055"/>
      <c r="K20" s="1056"/>
      <c r="L20" s="1056"/>
      <c r="M20" s="1056"/>
      <c r="N20" s="1056"/>
      <c r="O20" s="1056"/>
      <c r="P20" s="1056"/>
      <c r="Q20" s="1056"/>
      <c r="R20" s="1056"/>
      <c r="S20" s="1056"/>
      <c r="T20" s="1056"/>
      <c r="U20" s="1056"/>
      <c r="V20" s="1056"/>
      <c r="W20" s="1056"/>
      <c r="X20" s="1056"/>
      <c r="Y20" s="1056"/>
      <c r="Z20" s="1056"/>
      <c r="AA20" s="1056"/>
      <c r="AB20" s="1056"/>
      <c r="AC20" s="1056"/>
      <c r="AD20" s="1056"/>
      <c r="AE20" s="1056"/>
      <c r="AF20" s="1056"/>
      <c r="AG20" s="1056"/>
      <c r="AH20" s="1060"/>
      <c r="AI20" s="1359"/>
      <c r="AJ20" s="1360"/>
      <c r="AK20" s="1360"/>
      <c r="AL20" s="1360"/>
      <c r="AM20" s="1360"/>
      <c r="AN20" s="1360"/>
      <c r="AO20" s="1360"/>
      <c r="AP20" s="1360"/>
      <c r="AQ20" s="1360"/>
      <c r="AR20" s="1360"/>
      <c r="AS20" s="1360"/>
      <c r="AT20" s="1360"/>
      <c r="AU20" s="1360"/>
      <c r="AV20" s="1360"/>
      <c r="AW20" s="1360"/>
      <c r="AX20" s="1360"/>
      <c r="AY20" s="1360"/>
      <c r="AZ20" s="1360"/>
      <c r="BA20" s="1360"/>
      <c r="BB20" s="1360"/>
      <c r="BC20" s="1360"/>
      <c r="BD20" s="1360"/>
      <c r="BE20" s="1360"/>
      <c r="BF20" s="1360"/>
      <c r="BG20" s="1360"/>
      <c r="BH20" s="1360"/>
      <c r="BI20" s="1360"/>
      <c r="BJ20" s="1360"/>
      <c r="BK20" s="1360"/>
      <c r="BL20" s="1360"/>
      <c r="BM20" s="1360"/>
      <c r="BN20" s="1360"/>
      <c r="BO20" s="1360"/>
      <c r="BP20" s="1360"/>
      <c r="BQ20" s="1360"/>
      <c r="BR20" s="1360"/>
      <c r="BS20" s="1360"/>
      <c r="BT20" s="1360"/>
      <c r="BU20" s="1360"/>
      <c r="BV20" s="1362"/>
      <c r="BW20" s="388"/>
      <c r="BX20" s="1323"/>
      <c r="BY20" s="1324"/>
      <c r="BZ20" s="1324"/>
      <c r="CA20" s="1324"/>
      <c r="CB20" s="1324"/>
      <c r="CC20" s="1324"/>
      <c r="CD20" s="1324"/>
      <c r="CE20" s="1324"/>
      <c r="CF20" s="1325"/>
      <c r="CG20" s="1332"/>
      <c r="CH20" s="1333"/>
      <c r="CI20" s="1333"/>
      <c r="CJ20" s="1333"/>
      <c r="CK20" s="1333"/>
      <c r="CL20" s="1333"/>
      <c r="CM20" s="1333"/>
      <c r="CN20" s="1333"/>
      <c r="CO20" s="1333"/>
      <c r="CP20" s="1333"/>
      <c r="CQ20" s="1333"/>
      <c r="CR20" s="1333"/>
      <c r="CS20" s="1333"/>
      <c r="CT20" s="1333"/>
      <c r="CU20" s="1333"/>
      <c r="CV20" s="1333"/>
      <c r="CW20" s="1333"/>
      <c r="CX20" s="1333"/>
      <c r="CY20" s="1333"/>
      <c r="CZ20" s="1333"/>
      <c r="DA20" s="1333"/>
      <c r="DB20" s="1333"/>
      <c r="DC20" s="1333"/>
      <c r="DD20" s="1333"/>
      <c r="DE20" s="1333"/>
      <c r="DF20" s="1333"/>
      <c r="DG20" s="1333"/>
      <c r="DH20" s="1333"/>
      <c r="DI20" s="1333"/>
      <c r="DJ20" s="1333"/>
      <c r="DK20" s="1333"/>
      <c r="DL20" s="1333"/>
      <c r="DM20" s="1333"/>
      <c r="DN20" s="1333"/>
      <c r="DO20" s="1333"/>
      <c r="DP20" s="1333"/>
      <c r="DQ20" s="1333"/>
      <c r="DR20" s="1333"/>
      <c r="DS20" s="1333"/>
      <c r="DT20" s="1333"/>
      <c r="DU20" s="1333"/>
      <c r="DV20" s="1333"/>
      <c r="DW20" s="1333"/>
      <c r="DX20" s="1333"/>
      <c r="DY20" s="1333"/>
      <c r="DZ20" s="1333"/>
      <c r="EA20" s="1333"/>
      <c r="EB20" s="1333"/>
      <c r="EC20" s="1333"/>
      <c r="ED20" s="1333"/>
      <c r="EE20" s="1333"/>
      <c r="EF20" s="1333"/>
      <c r="EG20" s="1333"/>
      <c r="EH20" s="1333"/>
      <c r="EI20" s="1333"/>
      <c r="EJ20" s="1333"/>
      <c r="EK20" s="1333"/>
      <c r="EL20" s="1333"/>
      <c r="EM20" s="1333"/>
      <c r="EN20" s="1333"/>
      <c r="EO20" s="1333"/>
      <c r="EP20" s="1333"/>
      <c r="EQ20" s="1333"/>
      <c r="ER20" s="1333"/>
      <c r="ES20" s="1333"/>
      <c r="ET20" s="1333"/>
      <c r="EU20" s="1334"/>
      <c r="EV20" s="390"/>
      <c r="EW20" s="1365"/>
      <c r="EX20" s="1366"/>
      <c r="EY20" s="1366"/>
      <c r="EZ20" s="1366"/>
      <c r="FA20" s="1366"/>
      <c r="FB20" s="1366"/>
      <c r="FC20" s="1366"/>
      <c r="FD20" s="1366"/>
      <c r="FE20" s="1366"/>
      <c r="FF20" s="1366"/>
      <c r="FG20" s="1366"/>
      <c r="FH20" s="1366"/>
      <c r="FI20" s="1371"/>
      <c r="FJ20" s="1371"/>
      <c r="FK20" s="1371"/>
      <c r="FL20" s="1371"/>
      <c r="FM20" s="1372"/>
      <c r="FN20" s="383"/>
      <c r="FO20" s="378"/>
      <c r="FP20" s="378"/>
      <c r="FQ20" s="967"/>
      <c r="FR20" s="1350"/>
      <c r="FS20" s="1350"/>
      <c r="FT20" s="1350"/>
      <c r="FU20" s="1350"/>
      <c r="FV20" s="1350"/>
      <c r="FW20" s="1350"/>
      <c r="FX20" s="1350"/>
      <c r="FY20" s="1350"/>
      <c r="FZ20" s="1350"/>
      <c r="GA20" s="1350"/>
      <c r="GB20" s="1350"/>
      <c r="GC20" s="1350"/>
      <c r="GD20" s="1350"/>
      <c r="GE20" s="1350"/>
      <c r="GF20" s="1350"/>
      <c r="GG20" s="1350"/>
      <c r="GH20" s="1350"/>
      <c r="GI20" s="1350"/>
      <c r="GJ20" s="1350"/>
      <c r="GK20" s="1350"/>
      <c r="GL20" s="1350"/>
      <c r="GM20" s="1350"/>
      <c r="GN20" s="1350"/>
      <c r="GO20" s="969"/>
      <c r="GP20" s="526"/>
      <c r="GQ20" s="378"/>
      <c r="GR20" s="378"/>
      <c r="GS20" s="378"/>
      <c r="GT20" s="383"/>
    </row>
    <row r="21" spans="1:202" ht="4.5" customHeight="1">
      <c r="A21" s="385"/>
      <c r="B21" s="385"/>
      <c r="C21" s="385"/>
      <c r="D21" s="385"/>
      <c r="E21" s="1352"/>
      <c r="F21" s="1353"/>
      <c r="G21" s="1353"/>
      <c r="H21" s="1353"/>
      <c r="I21" s="1353"/>
      <c r="J21" s="1055"/>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60"/>
      <c r="AI21" s="1359"/>
      <c r="AJ21" s="1360"/>
      <c r="AK21" s="1360"/>
      <c r="AL21" s="1360"/>
      <c r="AM21" s="1360"/>
      <c r="AN21" s="1360"/>
      <c r="AO21" s="1360"/>
      <c r="AP21" s="1360"/>
      <c r="AQ21" s="1360"/>
      <c r="AR21" s="1360"/>
      <c r="AS21" s="1360"/>
      <c r="AT21" s="1360"/>
      <c r="AU21" s="1360"/>
      <c r="AV21" s="1360"/>
      <c r="AW21" s="1360"/>
      <c r="AX21" s="1360"/>
      <c r="AY21" s="1360"/>
      <c r="AZ21" s="1360"/>
      <c r="BA21" s="1360"/>
      <c r="BB21" s="1360"/>
      <c r="BC21" s="1360"/>
      <c r="BD21" s="1360"/>
      <c r="BE21" s="1360"/>
      <c r="BF21" s="1360"/>
      <c r="BG21" s="1360"/>
      <c r="BH21" s="1360"/>
      <c r="BI21" s="1360"/>
      <c r="BJ21" s="1360"/>
      <c r="BK21" s="1360"/>
      <c r="BL21" s="1360"/>
      <c r="BM21" s="1360"/>
      <c r="BN21" s="1360"/>
      <c r="BO21" s="1360"/>
      <c r="BP21" s="1360"/>
      <c r="BQ21" s="1360"/>
      <c r="BR21" s="1360"/>
      <c r="BS21" s="1360"/>
      <c r="BT21" s="1360"/>
      <c r="BU21" s="1360"/>
      <c r="BV21" s="1362"/>
      <c r="BW21" s="388"/>
      <c r="BX21" s="1323"/>
      <c r="BY21" s="1324"/>
      <c r="BZ21" s="1324"/>
      <c r="CA21" s="1324"/>
      <c r="CB21" s="1324"/>
      <c r="CC21" s="1324"/>
      <c r="CD21" s="1324"/>
      <c r="CE21" s="1324"/>
      <c r="CF21" s="1325"/>
      <c r="CG21" s="1332"/>
      <c r="CH21" s="1333"/>
      <c r="CI21" s="1333"/>
      <c r="CJ21" s="1333"/>
      <c r="CK21" s="1333"/>
      <c r="CL21" s="1333"/>
      <c r="CM21" s="1333"/>
      <c r="CN21" s="1333"/>
      <c r="CO21" s="1333"/>
      <c r="CP21" s="1333"/>
      <c r="CQ21" s="1333"/>
      <c r="CR21" s="1333"/>
      <c r="CS21" s="1333"/>
      <c r="CT21" s="1333"/>
      <c r="CU21" s="1333"/>
      <c r="CV21" s="1333"/>
      <c r="CW21" s="1333"/>
      <c r="CX21" s="1333"/>
      <c r="CY21" s="1333"/>
      <c r="CZ21" s="1333"/>
      <c r="DA21" s="1333"/>
      <c r="DB21" s="1333"/>
      <c r="DC21" s="1333"/>
      <c r="DD21" s="1333"/>
      <c r="DE21" s="1333"/>
      <c r="DF21" s="1333"/>
      <c r="DG21" s="1333"/>
      <c r="DH21" s="1333"/>
      <c r="DI21" s="1333"/>
      <c r="DJ21" s="1333"/>
      <c r="DK21" s="1333"/>
      <c r="DL21" s="1333"/>
      <c r="DM21" s="1333"/>
      <c r="DN21" s="1333"/>
      <c r="DO21" s="1333"/>
      <c r="DP21" s="1333"/>
      <c r="DQ21" s="1333"/>
      <c r="DR21" s="1333"/>
      <c r="DS21" s="1333"/>
      <c r="DT21" s="1333"/>
      <c r="DU21" s="1333"/>
      <c r="DV21" s="1333"/>
      <c r="DW21" s="1333"/>
      <c r="DX21" s="1333"/>
      <c r="DY21" s="1333"/>
      <c r="DZ21" s="1333"/>
      <c r="EA21" s="1333"/>
      <c r="EB21" s="1333"/>
      <c r="EC21" s="1333"/>
      <c r="ED21" s="1333"/>
      <c r="EE21" s="1333"/>
      <c r="EF21" s="1333"/>
      <c r="EG21" s="1333"/>
      <c r="EH21" s="1333"/>
      <c r="EI21" s="1333"/>
      <c r="EJ21" s="1333"/>
      <c r="EK21" s="1333"/>
      <c r="EL21" s="1333"/>
      <c r="EM21" s="1333"/>
      <c r="EN21" s="1333"/>
      <c r="EO21" s="1333"/>
      <c r="EP21" s="1333"/>
      <c r="EQ21" s="1333"/>
      <c r="ER21" s="1333"/>
      <c r="ES21" s="1333"/>
      <c r="ET21" s="1333"/>
      <c r="EU21" s="1334"/>
      <c r="EV21" s="390"/>
      <c r="EW21" s="1365"/>
      <c r="EX21" s="1366"/>
      <c r="EY21" s="1366"/>
      <c r="EZ21" s="1366"/>
      <c r="FA21" s="1366"/>
      <c r="FB21" s="1366"/>
      <c r="FC21" s="1366"/>
      <c r="FD21" s="1366"/>
      <c r="FE21" s="1366"/>
      <c r="FF21" s="1366"/>
      <c r="FG21" s="1366"/>
      <c r="FH21" s="1366"/>
      <c r="FI21" s="1371"/>
      <c r="FJ21" s="1371"/>
      <c r="FK21" s="1371"/>
      <c r="FL21" s="1371"/>
      <c r="FM21" s="1372"/>
      <c r="FN21" s="383"/>
      <c r="FO21" s="378"/>
      <c r="FP21" s="378"/>
      <c r="FQ21" s="967"/>
      <c r="FR21" s="1350"/>
      <c r="FS21" s="1350"/>
      <c r="FT21" s="1350"/>
      <c r="FU21" s="1350"/>
      <c r="FV21" s="1350"/>
      <c r="FW21" s="1350"/>
      <c r="FX21" s="1350"/>
      <c r="FY21" s="1350"/>
      <c r="FZ21" s="1350"/>
      <c r="GA21" s="1350"/>
      <c r="GB21" s="1350"/>
      <c r="GC21" s="1350"/>
      <c r="GD21" s="1350"/>
      <c r="GE21" s="1350"/>
      <c r="GF21" s="1350"/>
      <c r="GG21" s="1350"/>
      <c r="GH21" s="1350"/>
      <c r="GI21" s="1350"/>
      <c r="GJ21" s="1350"/>
      <c r="GK21" s="1350"/>
      <c r="GL21" s="1350"/>
      <c r="GM21" s="1350"/>
      <c r="GN21" s="1350"/>
      <c r="GO21" s="969"/>
      <c r="GP21" s="526"/>
      <c r="GQ21" s="378"/>
      <c r="GR21" s="378"/>
      <c r="GS21" s="378"/>
      <c r="GT21" s="383"/>
    </row>
    <row r="22" spans="1:202" ht="4.5" customHeight="1">
      <c r="A22" s="385"/>
      <c r="B22" s="385"/>
      <c r="C22" s="385"/>
      <c r="D22" s="385"/>
      <c r="E22" s="1352"/>
      <c r="F22" s="1353"/>
      <c r="G22" s="1353"/>
      <c r="H22" s="1353"/>
      <c r="I22" s="1353"/>
      <c r="J22" s="1055"/>
      <c r="K22" s="1056"/>
      <c r="L22" s="1056"/>
      <c r="M22" s="1056"/>
      <c r="N22" s="1056"/>
      <c r="O22" s="1056"/>
      <c r="P22" s="1056"/>
      <c r="Q22" s="1056"/>
      <c r="R22" s="1056"/>
      <c r="S22" s="1056"/>
      <c r="T22" s="1056"/>
      <c r="U22" s="1056"/>
      <c r="V22" s="1056"/>
      <c r="W22" s="1056"/>
      <c r="X22" s="1056"/>
      <c r="Y22" s="1056"/>
      <c r="Z22" s="1056"/>
      <c r="AA22" s="1056"/>
      <c r="AB22" s="1056"/>
      <c r="AC22" s="1056"/>
      <c r="AD22" s="1056"/>
      <c r="AE22" s="1056"/>
      <c r="AF22" s="1056"/>
      <c r="AG22" s="1056"/>
      <c r="AH22" s="1060"/>
      <c r="AI22" s="1359"/>
      <c r="AJ22" s="1360"/>
      <c r="AK22" s="1360"/>
      <c r="AL22" s="1360"/>
      <c r="AM22" s="1360"/>
      <c r="AN22" s="1360"/>
      <c r="AO22" s="1360"/>
      <c r="AP22" s="1360"/>
      <c r="AQ22" s="1360"/>
      <c r="AR22" s="1360"/>
      <c r="AS22" s="1360"/>
      <c r="AT22" s="1360"/>
      <c r="AU22" s="1360"/>
      <c r="AV22" s="1360"/>
      <c r="AW22" s="1360"/>
      <c r="AX22" s="1360"/>
      <c r="AY22" s="1360"/>
      <c r="AZ22" s="1360"/>
      <c r="BA22" s="1360"/>
      <c r="BB22" s="1360"/>
      <c r="BC22" s="1360"/>
      <c r="BD22" s="1360"/>
      <c r="BE22" s="1360"/>
      <c r="BF22" s="1360"/>
      <c r="BG22" s="1360"/>
      <c r="BH22" s="1360"/>
      <c r="BI22" s="1360"/>
      <c r="BJ22" s="1360"/>
      <c r="BK22" s="1360"/>
      <c r="BL22" s="1360"/>
      <c r="BM22" s="1360"/>
      <c r="BN22" s="1360"/>
      <c r="BO22" s="1360"/>
      <c r="BP22" s="1360"/>
      <c r="BQ22" s="1360"/>
      <c r="BR22" s="1360"/>
      <c r="BS22" s="1360"/>
      <c r="BT22" s="1360"/>
      <c r="BU22" s="1360"/>
      <c r="BV22" s="1362"/>
      <c r="BW22" s="388"/>
      <c r="BX22" s="1323"/>
      <c r="BY22" s="1324"/>
      <c r="BZ22" s="1324"/>
      <c r="CA22" s="1324"/>
      <c r="CB22" s="1324"/>
      <c r="CC22" s="1324"/>
      <c r="CD22" s="1324"/>
      <c r="CE22" s="1324"/>
      <c r="CF22" s="1325"/>
      <c r="CG22" s="1332"/>
      <c r="CH22" s="1333"/>
      <c r="CI22" s="1333"/>
      <c r="CJ22" s="1333"/>
      <c r="CK22" s="1333"/>
      <c r="CL22" s="1333"/>
      <c r="CM22" s="1333"/>
      <c r="CN22" s="1333"/>
      <c r="CO22" s="1333"/>
      <c r="CP22" s="1333"/>
      <c r="CQ22" s="1333"/>
      <c r="CR22" s="1333"/>
      <c r="CS22" s="1333"/>
      <c r="CT22" s="1333"/>
      <c r="CU22" s="1333"/>
      <c r="CV22" s="1333"/>
      <c r="CW22" s="1333"/>
      <c r="CX22" s="1333"/>
      <c r="CY22" s="1333"/>
      <c r="CZ22" s="1333"/>
      <c r="DA22" s="1333"/>
      <c r="DB22" s="1333"/>
      <c r="DC22" s="1333"/>
      <c r="DD22" s="1333"/>
      <c r="DE22" s="1333"/>
      <c r="DF22" s="1333"/>
      <c r="DG22" s="1333"/>
      <c r="DH22" s="1333"/>
      <c r="DI22" s="1333"/>
      <c r="DJ22" s="1333"/>
      <c r="DK22" s="1333"/>
      <c r="DL22" s="1333"/>
      <c r="DM22" s="1333"/>
      <c r="DN22" s="1333"/>
      <c r="DO22" s="1333"/>
      <c r="DP22" s="1333"/>
      <c r="DQ22" s="1333"/>
      <c r="DR22" s="1333"/>
      <c r="DS22" s="1333"/>
      <c r="DT22" s="1333"/>
      <c r="DU22" s="1333"/>
      <c r="DV22" s="1333"/>
      <c r="DW22" s="1333"/>
      <c r="DX22" s="1333"/>
      <c r="DY22" s="1333"/>
      <c r="DZ22" s="1333"/>
      <c r="EA22" s="1333"/>
      <c r="EB22" s="1333"/>
      <c r="EC22" s="1333"/>
      <c r="ED22" s="1333"/>
      <c r="EE22" s="1333"/>
      <c r="EF22" s="1333"/>
      <c r="EG22" s="1333"/>
      <c r="EH22" s="1333"/>
      <c r="EI22" s="1333"/>
      <c r="EJ22" s="1333"/>
      <c r="EK22" s="1333"/>
      <c r="EL22" s="1333"/>
      <c r="EM22" s="1333"/>
      <c r="EN22" s="1333"/>
      <c r="EO22" s="1333"/>
      <c r="EP22" s="1333"/>
      <c r="EQ22" s="1333"/>
      <c r="ER22" s="1333"/>
      <c r="ES22" s="1333"/>
      <c r="ET22" s="1333"/>
      <c r="EU22" s="1334"/>
      <c r="EV22" s="390"/>
      <c r="EW22" s="1365"/>
      <c r="EX22" s="1366"/>
      <c r="EY22" s="1366"/>
      <c r="EZ22" s="1366"/>
      <c r="FA22" s="1366"/>
      <c r="FB22" s="1366"/>
      <c r="FC22" s="1366"/>
      <c r="FD22" s="1366"/>
      <c r="FE22" s="1366"/>
      <c r="FF22" s="1366"/>
      <c r="FG22" s="1366"/>
      <c r="FH22" s="1366"/>
      <c r="FI22" s="1371"/>
      <c r="FJ22" s="1371"/>
      <c r="FK22" s="1371"/>
      <c r="FL22" s="1371"/>
      <c r="FM22" s="1372"/>
      <c r="FN22" s="383"/>
      <c r="FO22" s="378"/>
      <c r="FP22" s="378"/>
      <c r="FQ22" s="967"/>
      <c r="FR22" s="1350"/>
      <c r="FS22" s="1350"/>
      <c r="FT22" s="1350"/>
      <c r="FU22" s="1350"/>
      <c r="FV22" s="1350"/>
      <c r="FW22" s="1350"/>
      <c r="FX22" s="1350"/>
      <c r="FY22" s="1350"/>
      <c r="FZ22" s="1350"/>
      <c r="GA22" s="1350"/>
      <c r="GB22" s="1350"/>
      <c r="GC22" s="1350"/>
      <c r="GD22" s="1350"/>
      <c r="GE22" s="1350"/>
      <c r="GF22" s="1350"/>
      <c r="GG22" s="1350"/>
      <c r="GH22" s="1350"/>
      <c r="GI22" s="1350"/>
      <c r="GJ22" s="1350"/>
      <c r="GK22" s="1350"/>
      <c r="GL22" s="1350"/>
      <c r="GM22" s="1350"/>
      <c r="GN22" s="1350"/>
      <c r="GO22" s="969"/>
      <c r="GP22" s="526"/>
      <c r="GQ22" s="378"/>
      <c r="GR22" s="378"/>
      <c r="GS22" s="378"/>
      <c r="GT22" s="383"/>
    </row>
    <row r="23" spans="1:202" ht="4.5" customHeight="1">
      <c r="A23" s="385"/>
      <c r="B23" s="385"/>
      <c r="C23" s="385"/>
      <c r="D23" s="385"/>
      <c r="E23" s="1352"/>
      <c r="F23" s="1353"/>
      <c r="G23" s="1353"/>
      <c r="H23" s="1353"/>
      <c r="I23" s="1353"/>
      <c r="J23" s="1055"/>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60"/>
      <c r="AI23" s="1359"/>
      <c r="AJ23" s="1360"/>
      <c r="AK23" s="1360"/>
      <c r="AL23" s="1360"/>
      <c r="AM23" s="1360"/>
      <c r="AN23" s="1360"/>
      <c r="AO23" s="1360"/>
      <c r="AP23" s="1360"/>
      <c r="AQ23" s="1360"/>
      <c r="AR23" s="1360"/>
      <c r="AS23" s="1360"/>
      <c r="AT23" s="1360"/>
      <c r="AU23" s="1360"/>
      <c r="AV23" s="1360"/>
      <c r="AW23" s="1360"/>
      <c r="AX23" s="1360"/>
      <c r="AY23" s="1360"/>
      <c r="AZ23" s="1360"/>
      <c r="BA23" s="1360"/>
      <c r="BB23" s="1360"/>
      <c r="BC23" s="1360"/>
      <c r="BD23" s="1360"/>
      <c r="BE23" s="1360"/>
      <c r="BF23" s="1360"/>
      <c r="BG23" s="1360"/>
      <c r="BH23" s="1360"/>
      <c r="BI23" s="1360"/>
      <c r="BJ23" s="1360"/>
      <c r="BK23" s="1360"/>
      <c r="BL23" s="1360"/>
      <c r="BM23" s="1360"/>
      <c r="BN23" s="1360"/>
      <c r="BO23" s="1360"/>
      <c r="BP23" s="1360"/>
      <c r="BQ23" s="1360"/>
      <c r="BR23" s="1360"/>
      <c r="BS23" s="1360"/>
      <c r="BT23" s="1360"/>
      <c r="BU23" s="1360"/>
      <c r="BV23" s="1362"/>
      <c r="BW23" s="388"/>
      <c r="BX23" s="1323"/>
      <c r="BY23" s="1324"/>
      <c r="BZ23" s="1324"/>
      <c r="CA23" s="1324"/>
      <c r="CB23" s="1324"/>
      <c r="CC23" s="1324"/>
      <c r="CD23" s="1324"/>
      <c r="CE23" s="1324"/>
      <c r="CF23" s="1325"/>
      <c r="CG23" s="1332"/>
      <c r="CH23" s="1333"/>
      <c r="CI23" s="1333"/>
      <c r="CJ23" s="1333"/>
      <c r="CK23" s="1333"/>
      <c r="CL23" s="1333"/>
      <c r="CM23" s="1333"/>
      <c r="CN23" s="1333"/>
      <c r="CO23" s="1333"/>
      <c r="CP23" s="1333"/>
      <c r="CQ23" s="1333"/>
      <c r="CR23" s="1333"/>
      <c r="CS23" s="1333"/>
      <c r="CT23" s="1333"/>
      <c r="CU23" s="1333"/>
      <c r="CV23" s="1333"/>
      <c r="CW23" s="1333"/>
      <c r="CX23" s="1333"/>
      <c r="CY23" s="1333"/>
      <c r="CZ23" s="1333"/>
      <c r="DA23" s="1333"/>
      <c r="DB23" s="1333"/>
      <c r="DC23" s="1333"/>
      <c r="DD23" s="1333"/>
      <c r="DE23" s="1333"/>
      <c r="DF23" s="1333"/>
      <c r="DG23" s="1333"/>
      <c r="DH23" s="1333"/>
      <c r="DI23" s="1333"/>
      <c r="DJ23" s="1333"/>
      <c r="DK23" s="1333"/>
      <c r="DL23" s="1333"/>
      <c r="DM23" s="1333"/>
      <c r="DN23" s="1333"/>
      <c r="DO23" s="1333"/>
      <c r="DP23" s="1333"/>
      <c r="DQ23" s="1333"/>
      <c r="DR23" s="1333"/>
      <c r="DS23" s="1333"/>
      <c r="DT23" s="1333"/>
      <c r="DU23" s="1333"/>
      <c r="DV23" s="1333"/>
      <c r="DW23" s="1333"/>
      <c r="DX23" s="1333"/>
      <c r="DY23" s="1333"/>
      <c r="DZ23" s="1333"/>
      <c r="EA23" s="1333"/>
      <c r="EB23" s="1333"/>
      <c r="EC23" s="1333"/>
      <c r="ED23" s="1333"/>
      <c r="EE23" s="1333"/>
      <c r="EF23" s="1333"/>
      <c r="EG23" s="1333"/>
      <c r="EH23" s="1333"/>
      <c r="EI23" s="1333"/>
      <c r="EJ23" s="1333"/>
      <c r="EK23" s="1333"/>
      <c r="EL23" s="1333"/>
      <c r="EM23" s="1333"/>
      <c r="EN23" s="1333"/>
      <c r="EO23" s="1333"/>
      <c r="EP23" s="1333"/>
      <c r="EQ23" s="1333"/>
      <c r="ER23" s="1333"/>
      <c r="ES23" s="1333"/>
      <c r="ET23" s="1333"/>
      <c r="EU23" s="1334"/>
      <c r="EV23" s="390"/>
      <c r="EW23" s="1367"/>
      <c r="EX23" s="1368"/>
      <c r="EY23" s="1368"/>
      <c r="EZ23" s="1368"/>
      <c r="FA23" s="1368"/>
      <c r="FB23" s="1368"/>
      <c r="FC23" s="1368"/>
      <c r="FD23" s="1368"/>
      <c r="FE23" s="1368"/>
      <c r="FF23" s="1368"/>
      <c r="FG23" s="1368"/>
      <c r="FH23" s="1368"/>
      <c r="FI23" s="1373"/>
      <c r="FJ23" s="1373"/>
      <c r="FK23" s="1373"/>
      <c r="FL23" s="1373"/>
      <c r="FM23" s="1374"/>
      <c r="FN23" s="383"/>
      <c r="FO23" s="378"/>
      <c r="FP23" s="378"/>
      <c r="FQ23" s="967"/>
      <c r="FR23" s="1350"/>
      <c r="FS23" s="1350"/>
      <c r="FT23" s="1350"/>
      <c r="FU23" s="1350"/>
      <c r="FV23" s="1350"/>
      <c r="FW23" s="1350"/>
      <c r="FX23" s="1350"/>
      <c r="FY23" s="1350"/>
      <c r="FZ23" s="1350"/>
      <c r="GA23" s="1350"/>
      <c r="GB23" s="1350"/>
      <c r="GC23" s="1350"/>
      <c r="GD23" s="1350"/>
      <c r="GE23" s="1350"/>
      <c r="GF23" s="1350"/>
      <c r="GG23" s="1350"/>
      <c r="GH23" s="1350"/>
      <c r="GI23" s="1350"/>
      <c r="GJ23" s="1350"/>
      <c r="GK23" s="1350"/>
      <c r="GL23" s="1350"/>
      <c r="GM23" s="1350"/>
      <c r="GN23" s="1350"/>
      <c r="GO23" s="969"/>
      <c r="GP23" s="526"/>
      <c r="GQ23" s="378"/>
      <c r="GR23" s="378"/>
      <c r="GS23" s="378"/>
      <c r="GT23" s="383"/>
    </row>
    <row r="24" spans="1:202" ht="4.5" customHeight="1">
      <c r="A24" s="385"/>
      <c r="B24" s="385"/>
      <c r="C24" s="385"/>
      <c r="D24" s="385"/>
      <c r="E24" s="1352"/>
      <c r="F24" s="1353"/>
      <c r="G24" s="1353"/>
      <c r="H24" s="1353"/>
      <c r="I24" s="1353"/>
      <c r="J24" s="1285" t="str">
        <f>'（簡易入力）入力用シート'!CW11</f>
        <v/>
      </c>
      <c r="K24" s="1286"/>
      <c r="L24" s="1286"/>
      <c r="M24" s="1286"/>
      <c r="N24" s="1286"/>
      <c r="O24" s="1286" t="str">
        <f>'（簡易入力）入力用シート'!CX11</f>
        <v/>
      </c>
      <c r="P24" s="1286"/>
      <c r="Q24" s="1286"/>
      <c r="R24" s="1286"/>
      <c r="S24" s="1286"/>
      <c r="T24" s="1286" t="str">
        <f>'（簡易入力）入力用シート'!CY11</f>
        <v/>
      </c>
      <c r="U24" s="1286"/>
      <c r="V24" s="1286"/>
      <c r="W24" s="1286"/>
      <c r="X24" s="1286"/>
      <c r="Y24" s="1286" t="str">
        <f>'（簡易入力）入力用シート'!CZ11</f>
        <v/>
      </c>
      <c r="Z24" s="1286"/>
      <c r="AA24" s="1286"/>
      <c r="AB24" s="1286"/>
      <c r="AC24" s="1286"/>
      <c r="AD24" s="1286" t="str">
        <f>'（簡易入力）入力用シート'!DA11</f>
        <v/>
      </c>
      <c r="AE24" s="1286"/>
      <c r="AF24" s="1286"/>
      <c r="AG24" s="1286"/>
      <c r="AH24" s="1288"/>
      <c r="AI24" s="1283" t="str">
        <f>'（簡易入力）入力用シート'!CW13</f>
        <v/>
      </c>
      <c r="AJ24" s="1284"/>
      <c r="AK24" s="1284"/>
      <c r="AL24" s="1284"/>
      <c r="AM24" s="1284"/>
      <c r="AN24" s="1284" t="str">
        <f>'（簡易入力）入力用シート'!CX13</f>
        <v/>
      </c>
      <c r="AO24" s="1284"/>
      <c r="AP24" s="1284"/>
      <c r="AQ24" s="1284"/>
      <c r="AR24" s="1284"/>
      <c r="AS24" s="1284" t="str">
        <f>'（簡易入力）入力用シート'!CY13</f>
        <v/>
      </c>
      <c r="AT24" s="1284"/>
      <c r="AU24" s="1284"/>
      <c r="AV24" s="1284"/>
      <c r="AW24" s="1284"/>
      <c r="AX24" s="1284" t="str">
        <f>'（簡易入力）入力用シート'!CZ13</f>
        <v/>
      </c>
      <c r="AY24" s="1284"/>
      <c r="AZ24" s="1284"/>
      <c r="BA24" s="1284"/>
      <c r="BB24" s="1284"/>
      <c r="BC24" s="1284" t="str">
        <f>'（簡易入力）入力用シート'!DA13</f>
        <v/>
      </c>
      <c r="BD24" s="1284"/>
      <c r="BE24" s="1284"/>
      <c r="BF24" s="1284"/>
      <c r="BG24" s="1284"/>
      <c r="BH24" s="1284" t="str">
        <f>'（簡易入力）入力用シート'!DB13</f>
        <v/>
      </c>
      <c r="BI24" s="1284"/>
      <c r="BJ24" s="1284"/>
      <c r="BK24" s="1284"/>
      <c r="BL24" s="1284"/>
      <c r="BM24" s="1286" t="str">
        <f>'（簡易入力）入力用シート'!DC13</f>
        <v/>
      </c>
      <c r="BN24" s="1286"/>
      <c r="BO24" s="1286"/>
      <c r="BP24" s="1286"/>
      <c r="BQ24" s="1286"/>
      <c r="BR24" s="1286" t="str">
        <f>'（簡易入力）入力用シート'!DD13</f>
        <v/>
      </c>
      <c r="BS24" s="1286"/>
      <c r="BT24" s="1286"/>
      <c r="BU24" s="1286"/>
      <c r="BV24" s="1288"/>
      <c r="BW24" s="388"/>
      <c r="BX24" s="1323"/>
      <c r="BY24" s="1324"/>
      <c r="BZ24" s="1324"/>
      <c r="CA24" s="1324"/>
      <c r="CB24" s="1324"/>
      <c r="CC24" s="1324"/>
      <c r="CD24" s="1324"/>
      <c r="CE24" s="1324"/>
      <c r="CF24" s="1325"/>
      <c r="CG24" s="1332"/>
      <c r="CH24" s="1333"/>
      <c r="CI24" s="1333"/>
      <c r="CJ24" s="1333"/>
      <c r="CK24" s="1333"/>
      <c r="CL24" s="1333"/>
      <c r="CM24" s="1333"/>
      <c r="CN24" s="1333"/>
      <c r="CO24" s="1333"/>
      <c r="CP24" s="1333"/>
      <c r="CQ24" s="1333"/>
      <c r="CR24" s="1333"/>
      <c r="CS24" s="1333"/>
      <c r="CT24" s="1333"/>
      <c r="CU24" s="1333"/>
      <c r="CV24" s="1333"/>
      <c r="CW24" s="1333"/>
      <c r="CX24" s="1333"/>
      <c r="CY24" s="1333"/>
      <c r="CZ24" s="1333"/>
      <c r="DA24" s="1333"/>
      <c r="DB24" s="1333"/>
      <c r="DC24" s="1333"/>
      <c r="DD24" s="1333"/>
      <c r="DE24" s="1333"/>
      <c r="DF24" s="1333"/>
      <c r="DG24" s="1333"/>
      <c r="DH24" s="1333"/>
      <c r="DI24" s="1333"/>
      <c r="DJ24" s="1333"/>
      <c r="DK24" s="1333"/>
      <c r="DL24" s="1333"/>
      <c r="DM24" s="1333"/>
      <c r="DN24" s="1333"/>
      <c r="DO24" s="1333"/>
      <c r="DP24" s="1333"/>
      <c r="DQ24" s="1333"/>
      <c r="DR24" s="1333"/>
      <c r="DS24" s="1333"/>
      <c r="DT24" s="1333"/>
      <c r="DU24" s="1333"/>
      <c r="DV24" s="1333"/>
      <c r="DW24" s="1333"/>
      <c r="DX24" s="1333"/>
      <c r="DY24" s="1333"/>
      <c r="DZ24" s="1333"/>
      <c r="EA24" s="1333"/>
      <c r="EB24" s="1333"/>
      <c r="EC24" s="1333"/>
      <c r="ED24" s="1333"/>
      <c r="EE24" s="1333"/>
      <c r="EF24" s="1333"/>
      <c r="EG24" s="1333"/>
      <c r="EH24" s="1333"/>
      <c r="EI24" s="1333"/>
      <c r="EJ24" s="1333"/>
      <c r="EK24" s="1333"/>
      <c r="EL24" s="1333"/>
      <c r="EM24" s="1333"/>
      <c r="EN24" s="1333"/>
      <c r="EO24" s="1333"/>
      <c r="EP24" s="1333"/>
      <c r="EQ24" s="1333"/>
      <c r="ER24" s="1333"/>
      <c r="ES24" s="1333"/>
      <c r="ET24" s="1333"/>
      <c r="EU24" s="1334"/>
      <c r="EV24" s="390"/>
      <c r="EW24" s="1290" t="s">
        <v>168</v>
      </c>
      <c r="EX24" s="1291"/>
      <c r="EY24" s="1291"/>
      <c r="EZ24" s="1291"/>
      <c r="FA24" s="1291"/>
      <c r="FB24" s="1291"/>
      <c r="FC24" s="1291"/>
      <c r="FD24" s="1291"/>
      <c r="FE24" s="1291"/>
      <c r="FF24" s="1291"/>
      <c r="FG24" s="1291"/>
      <c r="FH24" s="1291"/>
      <c r="FI24" s="1269"/>
      <c r="FJ24" s="1269"/>
      <c r="FK24" s="1269"/>
      <c r="FL24" s="1269"/>
      <c r="FM24" s="1270"/>
      <c r="FN24" s="383"/>
      <c r="FO24" s="378"/>
      <c r="FP24" s="378"/>
      <c r="FQ24" s="967"/>
      <c r="FR24" s="1350"/>
      <c r="FS24" s="1350"/>
      <c r="FT24" s="1350"/>
      <c r="FU24" s="1350"/>
      <c r="FV24" s="1350"/>
      <c r="FW24" s="1350"/>
      <c r="FX24" s="1350"/>
      <c r="FY24" s="1350"/>
      <c r="FZ24" s="1350"/>
      <c r="GA24" s="1350"/>
      <c r="GB24" s="1350"/>
      <c r="GC24" s="1350"/>
      <c r="GD24" s="1350"/>
      <c r="GE24" s="1350"/>
      <c r="GF24" s="1350"/>
      <c r="GG24" s="1350"/>
      <c r="GH24" s="1350"/>
      <c r="GI24" s="1350"/>
      <c r="GJ24" s="1350"/>
      <c r="GK24" s="1350"/>
      <c r="GL24" s="1350"/>
      <c r="GM24" s="1350"/>
      <c r="GN24" s="1350"/>
      <c r="GO24" s="969"/>
      <c r="GP24" s="526"/>
      <c r="GQ24" s="378"/>
      <c r="GR24" s="378"/>
      <c r="GS24" s="378"/>
      <c r="GT24" s="383"/>
    </row>
    <row r="25" spans="1:202" ht="4.5" customHeight="1">
      <c r="A25" s="385"/>
      <c r="B25" s="385"/>
      <c r="C25" s="385"/>
      <c r="D25" s="385"/>
      <c r="E25" s="1352"/>
      <c r="F25" s="1353"/>
      <c r="G25" s="1353"/>
      <c r="H25" s="1353"/>
      <c r="I25" s="1353"/>
      <c r="J25" s="1375"/>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9"/>
      <c r="AI25" s="1283"/>
      <c r="AJ25" s="1284"/>
      <c r="AK25" s="1284"/>
      <c r="AL25" s="1284"/>
      <c r="AM25" s="1284"/>
      <c r="AN25" s="1284"/>
      <c r="AO25" s="1284"/>
      <c r="AP25" s="1284"/>
      <c r="AQ25" s="1284"/>
      <c r="AR25" s="1284"/>
      <c r="AS25" s="1284"/>
      <c r="AT25" s="1284"/>
      <c r="AU25" s="1284"/>
      <c r="AV25" s="1284"/>
      <c r="AW25" s="1284"/>
      <c r="AX25" s="1284"/>
      <c r="AY25" s="1284"/>
      <c r="AZ25" s="1284"/>
      <c r="BA25" s="1284"/>
      <c r="BB25" s="1284"/>
      <c r="BC25" s="1284"/>
      <c r="BD25" s="1284"/>
      <c r="BE25" s="1284"/>
      <c r="BF25" s="1284"/>
      <c r="BG25" s="1284"/>
      <c r="BH25" s="1284"/>
      <c r="BI25" s="1284"/>
      <c r="BJ25" s="1284"/>
      <c r="BK25" s="1284"/>
      <c r="BL25" s="1284"/>
      <c r="BM25" s="1287"/>
      <c r="BN25" s="1287"/>
      <c r="BO25" s="1287"/>
      <c r="BP25" s="1287"/>
      <c r="BQ25" s="1287"/>
      <c r="BR25" s="1287"/>
      <c r="BS25" s="1287"/>
      <c r="BT25" s="1287"/>
      <c r="BU25" s="1287"/>
      <c r="BV25" s="1289"/>
      <c r="BW25" s="388"/>
      <c r="BX25" s="1323"/>
      <c r="BY25" s="1324"/>
      <c r="BZ25" s="1324"/>
      <c r="CA25" s="1324"/>
      <c r="CB25" s="1324"/>
      <c r="CC25" s="1324"/>
      <c r="CD25" s="1324"/>
      <c r="CE25" s="1324"/>
      <c r="CF25" s="1325"/>
      <c r="CG25" s="1332"/>
      <c r="CH25" s="1333"/>
      <c r="CI25" s="1333"/>
      <c r="CJ25" s="1333"/>
      <c r="CK25" s="1333"/>
      <c r="CL25" s="1333"/>
      <c r="CM25" s="1333"/>
      <c r="CN25" s="1333"/>
      <c r="CO25" s="1333"/>
      <c r="CP25" s="1333"/>
      <c r="CQ25" s="1333"/>
      <c r="CR25" s="1333"/>
      <c r="CS25" s="1333"/>
      <c r="CT25" s="1333"/>
      <c r="CU25" s="1333"/>
      <c r="CV25" s="1333"/>
      <c r="CW25" s="1333"/>
      <c r="CX25" s="1333"/>
      <c r="CY25" s="1333"/>
      <c r="CZ25" s="1333"/>
      <c r="DA25" s="1333"/>
      <c r="DB25" s="1333"/>
      <c r="DC25" s="1333"/>
      <c r="DD25" s="1333"/>
      <c r="DE25" s="1333"/>
      <c r="DF25" s="1333"/>
      <c r="DG25" s="1333"/>
      <c r="DH25" s="1333"/>
      <c r="DI25" s="1333"/>
      <c r="DJ25" s="1333"/>
      <c r="DK25" s="1333"/>
      <c r="DL25" s="1333"/>
      <c r="DM25" s="1333"/>
      <c r="DN25" s="1333"/>
      <c r="DO25" s="1333"/>
      <c r="DP25" s="1333"/>
      <c r="DQ25" s="1333"/>
      <c r="DR25" s="1333"/>
      <c r="DS25" s="1333"/>
      <c r="DT25" s="1333"/>
      <c r="DU25" s="1333"/>
      <c r="DV25" s="1333"/>
      <c r="DW25" s="1333"/>
      <c r="DX25" s="1333"/>
      <c r="DY25" s="1333"/>
      <c r="DZ25" s="1333"/>
      <c r="EA25" s="1333"/>
      <c r="EB25" s="1333"/>
      <c r="EC25" s="1333"/>
      <c r="ED25" s="1333"/>
      <c r="EE25" s="1333"/>
      <c r="EF25" s="1333"/>
      <c r="EG25" s="1333"/>
      <c r="EH25" s="1333"/>
      <c r="EI25" s="1333"/>
      <c r="EJ25" s="1333"/>
      <c r="EK25" s="1333"/>
      <c r="EL25" s="1333"/>
      <c r="EM25" s="1333"/>
      <c r="EN25" s="1333"/>
      <c r="EO25" s="1333"/>
      <c r="EP25" s="1333"/>
      <c r="EQ25" s="1333"/>
      <c r="ER25" s="1333"/>
      <c r="ES25" s="1333"/>
      <c r="ET25" s="1333"/>
      <c r="EU25" s="1334"/>
      <c r="EV25" s="390"/>
      <c r="EW25" s="1292"/>
      <c r="EX25" s="1293"/>
      <c r="EY25" s="1293"/>
      <c r="EZ25" s="1293"/>
      <c r="FA25" s="1293"/>
      <c r="FB25" s="1293"/>
      <c r="FC25" s="1293"/>
      <c r="FD25" s="1293"/>
      <c r="FE25" s="1293"/>
      <c r="FF25" s="1293"/>
      <c r="FG25" s="1293"/>
      <c r="FH25" s="1293"/>
      <c r="FI25" s="1271"/>
      <c r="FJ25" s="1271"/>
      <c r="FK25" s="1271"/>
      <c r="FL25" s="1271"/>
      <c r="FM25" s="1272"/>
      <c r="FN25" s="383"/>
      <c r="FO25" s="378"/>
      <c r="FP25" s="378"/>
      <c r="FQ25" s="967"/>
      <c r="FR25" s="1350"/>
      <c r="FS25" s="1350"/>
      <c r="FT25" s="1350"/>
      <c r="FU25" s="1350"/>
      <c r="FV25" s="1350"/>
      <c r="FW25" s="1350"/>
      <c r="FX25" s="1350"/>
      <c r="FY25" s="1350"/>
      <c r="FZ25" s="1350"/>
      <c r="GA25" s="1350"/>
      <c r="GB25" s="1350"/>
      <c r="GC25" s="1350"/>
      <c r="GD25" s="1350"/>
      <c r="GE25" s="1350"/>
      <c r="GF25" s="1350"/>
      <c r="GG25" s="1350"/>
      <c r="GH25" s="1350"/>
      <c r="GI25" s="1350"/>
      <c r="GJ25" s="1350"/>
      <c r="GK25" s="1350"/>
      <c r="GL25" s="1350"/>
      <c r="GM25" s="1350"/>
      <c r="GN25" s="1350"/>
      <c r="GO25" s="969"/>
      <c r="GP25" s="526"/>
      <c r="GQ25" s="378"/>
      <c r="GR25" s="378"/>
      <c r="GS25" s="378"/>
      <c r="GT25" s="383"/>
    </row>
    <row r="26" spans="1:202" ht="4.5" customHeight="1">
      <c r="A26" s="385"/>
      <c r="B26" s="385"/>
      <c r="C26" s="385"/>
      <c r="D26" s="385"/>
      <c r="E26" s="1352"/>
      <c r="F26" s="1353"/>
      <c r="G26" s="1353"/>
      <c r="H26" s="1353"/>
      <c r="I26" s="1353"/>
      <c r="J26" s="1375"/>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9"/>
      <c r="AI26" s="1283"/>
      <c r="AJ26" s="1284"/>
      <c r="AK26" s="1284"/>
      <c r="AL26" s="1284"/>
      <c r="AM26" s="1284"/>
      <c r="AN26" s="1284"/>
      <c r="AO26" s="1284"/>
      <c r="AP26" s="1284"/>
      <c r="AQ26" s="1284"/>
      <c r="AR26" s="1284"/>
      <c r="AS26" s="1284"/>
      <c r="AT26" s="1284"/>
      <c r="AU26" s="1284"/>
      <c r="AV26" s="1284"/>
      <c r="AW26" s="1284"/>
      <c r="AX26" s="1284"/>
      <c r="AY26" s="1284"/>
      <c r="AZ26" s="1284"/>
      <c r="BA26" s="1284"/>
      <c r="BB26" s="1284"/>
      <c r="BC26" s="1284"/>
      <c r="BD26" s="1284"/>
      <c r="BE26" s="1284"/>
      <c r="BF26" s="1284"/>
      <c r="BG26" s="1284"/>
      <c r="BH26" s="1284"/>
      <c r="BI26" s="1284"/>
      <c r="BJ26" s="1284"/>
      <c r="BK26" s="1284"/>
      <c r="BL26" s="1284"/>
      <c r="BM26" s="1287"/>
      <c r="BN26" s="1287"/>
      <c r="BO26" s="1287"/>
      <c r="BP26" s="1287"/>
      <c r="BQ26" s="1287"/>
      <c r="BR26" s="1287"/>
      <c r="BS26" s="1287"/>
      <c r="BT26" s="1287"/>
      <c r="BU26" s="1287"/>
      <c r="BV26" s="1289"/>
      <c r="BW26" s="388"/>
      <c r="BX26" s="1323"/>
      <c r="BY26" s="1324"/>
      <c r="BZ26" s="1324"/>
      <c r="CA26" s="1324"/>
      <c r="CB26" s="1324"/>
      <c r="CC26" s="1324"/>
      <c r="CD26" s="1324"/>
      <c r="CE26" s="1324"/>
      <c r="CF26" s="1325"/>
      <c r="CG26" s="1332"/>
      <c r="CH26" s="1333"/>
      <c r="CI26" s="1333"/>
      <c r="CJ26" s="1333"/>
      <c r="CK26" s="1333"/>
      <c r="CL26" s="1333"/>
      <c r="CM26" s="1333"/>
      <c r="CN26" s="1333"/>
      <c r="CO26" s="1333"/>
      <c r="CP26" s="1333"/>
      <c r="CQ26" s="1333"/>
      <c r="CR26" s="1333"/>
      <c r="CS26" s="1333"/>
      <c r="CT26" s="1333"/>
      <c r="CU26" s="1333"/>
      <c r="CV26" s="1333"/>
      <c r="CW26" s="1333"/>
      <c r="CX26" s="1333"/>
      <c r="CY26" s="1333"/>
      <c r="CZ26" s="1333"/>
      <c r="DA26" s="1333"/>
      <c r="DB26" s="1333"/>
      <c r="DC26" s="1333"/>
      <c r="DD26" s="1333"/>
      <c r="DE26" s="1333"/>
      <c r="DF26" s="1333"/>
      <c r="DG26" s="1333"/>
      <c r="DH26" s="1333"/>
      <c r="DI26" s="1333"/>
      <c r="DJ26" s="1333"/>
      <c r="DK26" s="1333"/>
      <c r="DL26" s="1333"/>
      <c r="DM26" s="1333"/>
      <c r="DN26" s="1333"/>
      <c r="DO26" s="1333"/>
      <c r="DP26" s="1333"/>
      <c r="DQ26" s="1333"/>
      <c r="DR26" s="1333"/>
      <c r="DS26" s="1333"/>
      <c r="DT26" s="1333"/>
      <c r="DU26" s="1333"/>
      <c r="DV26" s="1333"/>
      <c r="DW26" s="1333"/>
      <c r="DX26" s="1333"/>
      <c r="DY26" s="1333"/>
      <c r="DZ26" s="1333"/>
      <c r="EA26" s="1333"/>
      <c r="EB26" s="1333"/>
      <c r="EC26" s="1333"/>
      <c r="ED26" s="1333"/>
      <c r="EE26" s="1333"/>
      <c r="EF26" s="1333"/>
      <c r="EG26" s="1333"/>
      <c r="EH26" s="1333"/>
      <c r="EI26" s="1333"/>
      <c r="EJ26" s="1333"/>
      <c r="EK26" s="1333"/>
      <c r="EL26" s="1333"/>
      <c r="EM26" s="1333"/>
      <c r="EN26" s="1333"/>
      <c r="EO26" s="1333"/>
      <c r="EP26" s="1333"/>
      <c r="EQ26" s="1333"/>
      <c r="ER26" s="1333"/>
      <c r="ES26" s="1333"/>
      <c r="ET26" s="1333"/>
      <c r="EU26" s="1334"/>
      <c r="EV26" s="378"/>
      <c r="EW26" s="1292"/>
      <c r="EX26" s="1293"/>
      <c r="EY26" s="1293"/>
      <c r="EZ26" s="1293"/>
      <c r="FA26" s="1293"/>
      <c r="FB26" s="1293"/>
      <c r="FC26" s="1293"/>
      <c r="FD26" s="1293"/>
      <c r="FE26" s="1293"/>
      <c r="FF26" s="1293"/>
      <c r="FG26" s="1293"/>
      <c r="FH26" s="1293"/>
      <c r="FI26" s="1271"/>
      <c r="FJ26" s="1271"/>
      <c r="FK26" s="1271"/>
      <c r="FL26" s="1271"/>
      <c r="FM26" s="1272"/>
      <c r="FN26" s="383"/>
      <c r="FO26" s="378"/>
      <c r="FP26" s="378"/>
      <c r="FQ26" s="967"/>
      <c r="FR26" s="1350"/>
      <c r="FS26" s="1350"/>
      <c r="FT26" s="1350"/>
      <c r="FU26" s="1350"/>
      <c r="FV26" s="1350"/>
      <c r="FW26" s="1350"/>
      <c r="FX26" s="1350"/>
      <c r="FY26" s="1350"/>
      <c r="FZ26" s="1350"/>
      <c r="GA26" s="1350"/>
      <c r="GB26" s="1350"/>
      <c r="GC26" s="1350"/>
      <c r="GD26" s="1350"/>
      <c r="GE26" s="1350"/>
      <c r="GF26" s="1350"/>
      <c r="GG26" s="1350"/>
      <c r="GH26" s="1350"/>
      <c r="GI26" s="1350"/>
      <c r="GJ26" s="1350"/>
      <c r="GK26" s="1350"/>
      <c r="GL26" s="1350"/>
      <c r="GM26" s="1350"/>
      <c r="GN26" s="1350"/>
      <c r="GO26" s="969"/>
      <c r="GP26" s="526"/>
      <c r="GQ26" s="378"/>
      <c r="GR26" s="378"/>
      <c r="GS26" s="378"/>
      <c r="GT26" s="383"/>
    </row>
    <row r="27" spans="1:202" ht="4.5" customHeight="1">
      <c r="A27" s="385"/>
      <c r="B27" s="385"/>
      <c r="C27" s="385"/>
      <c r="D27" s="385"/>
      <c r="E27" s="1352"/>
      <c r="F27" s="1353"/>
      <c r="G27" s="1353"/>
      <c r="H27" s="1353"/>
      <c r="I27" s="1353"/>
      <c r="J27" s="1375"/>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9"/>
      <c r="AI27" s="1283"/>
      <c r="AJ27" s="1284"/>
      <c r="AK27" s="1284"/>
      <c r="AL27" s="1284"/>
      <c r="AM27" s="1284"/>
      <c r="AN27" s="1284"/>
      <c r="AO27" s="1284"/>
      <c r="AP27" s="1284"/>
      <c r="AQ27" s="1284"/>
      <c r="AR27" s="1284"/>
      <c r="AS27" s="1284"/>
      <c r="AT27" s="1284"/>
      <c r="AU27" s="1284"/>
      <c r="AV27" s="1284"/>
      <c r="AW27" s="1284"/>
      <c r="AX27" s="1284"/>
      <c r="AY27" s="1284"/>
      <c r="AZ27" s="1284"/>
      <c r="BA27" s="1284"/>
      <c r="BB27" s="1284"/>
      <c r="BC27" s="1284"/>
      <c r="BD27" s="1284"/>
      <c r="BE27" s="1284"/>
      <c r="BF27" s="1284"/>
      <c r="BG27" s="1284"/>
      <c r="BH27" s="1284"/>
      <c r="BI27" s="1284"/>
      <c r="BJ27" s="1284"/>
      <c r="BK27" s="1284"/>
      <c r="BL27" s="1284"/>
      <c r="BM27" s="1287"/>
      <c r="BN27" s="1287"/>
      <c r="BO27" s="1287"/>
      <c r="BP27" s="1287"/>
      <c r="BQ27" s="1287"/>
      <c r="BR27" s="1287"/>
      <c r="BS27" s="1287"/>
      <c r="BT27" s="1287"/>
      <c r="BU27" s="1287"/>
      <c r="BV27" s="1289"/>
      <c r="BW27" s="388"/>
      <c r="BX27" s="1323"/>
      <c r="BY27" s="1324"/>
      <c r="BZ27" s="1324"/>
      <c r="CA27" s="1324"/>
      <c r="CB27" s="1324"/>
      <c r="CC27" s="1324"/>
      <c r="CD27" s="1324"/>
      <c r="CE27" s="1324"/>
      <c r="CF27" s="1325"/>
      <c r="CG27" s="968" t="s">
        <v>92</v>
      </c>
      <c r="CH27" s="968"/>
      <c r="CI27" s="968"/>
      <c r="CJ27" s="968"/>
      <c r="CK27" s="968"/>
      <c r="CL27" s="968"/>
      <c r="CM27" s="968"/>
      <c r="CN27" s="968"/>
      <c r="CO27" s="968"/>
      <c r="CP27" s="968"/>
      <c r="CQ27" s="968"/>
      <c r="CR27" s="968"/>
      <c r="CS27" s="968"/>
      <c r="CT27" s="968"/>
      <c r="CU27" s="968"/>
      <c r="CV27" s="968"/>
      <c r="CW27" s="968"/>
      <c r="CX27" s="968"/>
      <c r="CY27" s="968"/>
      <c r="CZ27" s="968"/>
      <c r="DA27" s="968"/>
      <c r="DB27" s="968"/>
      <c r="DC27" s="968"/>
      <c r="DD27" s="968"/>
      <c r="DE27" s="968"/>
      <c r="DF27" s="968"/>
      <c r="DG27" s="968"/>
      <c r="DH27" s="968"/>
      <c r="DI27" s="968"/>
      <c r="DJ27" s="968"/>
      <c r="DK27" s="968"/>
      <c r="DL27" s="968"/>
      <c r="DM27" s="968"/>
      <c r="DN27" s="968"/>
      <c r="DO27" s="968"/>
      <c r="DP27" s="968" t="str">
        <f>IF('（簡易入力）入力用シート'!L14&lt;&gt;"",'（簡易入力）入力用シート'!L14,"")</f>
        <v/>
      </c>
      <c r="DQ27" s="968"/>
      <c r="DR27" s="968"/>
      <c r="DS27" s="968"/>
      <c r="DT27" s="968"/>
      <c r="DU27" s="968"/>
      <c r="DV27" s="968"/>
      <c r="DW27" s="1275" t="str">
        <f>'（簡易入力）入力用シート'!AQ14&amp;'（簡易入力）入力用シート'!AR14</f>
        <v/>
      </c>
      <c r="DX27" s="1275"/>
      <c r="DY27" s="1275"/>
      <c r="DZ27" s="1275"/>
      <c r="EA27" s="1277" t="s">
        <v>117</v>
      </c>
      <c r="EB27" s="1275" t="str">
        <f>'（簡易入力）入力用シート'!AS14&amp;'（簡易入力）入力用シート'!AT14</f>
        <v/>
      </c>
      <c r="EC27" s="1275"/>
      <c r="ED27" s="1275"/>
      <c r="EE27" s="1275"/>
      <c r="EF27" s="1277" t="s">
        <v>118</v>
      </c>
      <c r="EG27" s="1277"/>
      <c r="EH27" s="1275" t="str">
        <f>'（簡易入力）入力用シート'!AU14&amp;'（簡易入力）入力用シート'!AV14</f>
        <v/>
      </c>
      <c r="EI27" s="1275"/>
      <c r="EJ27" s="1275"/>
      <c r="EK27" s="1275"/>
      <c r="EL27" s="1275"/>
      <c r="EM27" s="1275"/>
      <c r="EN27" s="1277" t="s">
        <v>119</v>
      </c>
      <c r="EO27" s="1277"/>
      <c r="EP27" s="1277"/>
      <c r="EQ27" s="1279"/>
      <c r="ER27" s="1279"/>
      <c r="ES27" s="1279"/>
      <c r="ET27" s="1279"/>
      <c r="EU27" s="1280"/>
      <c r="EV27" s="378"/>
      <c r="EW27" s="1292"/>
      <c r="EX27" s="1293"/>
      <c r="EY27" s="1293"/>
      <c r="EZ27" s="1293"/>
      <c r="FA27" s="1293"/>
      <c r="FB27" s="1293"/>
      <c r="FC27" s="1293"/>
      <c r="FD27" s="1293"/>
      <c r="FE27" s="1293"/>
      <c r="FF27" s="1293"/>
      <c r="FG27" s="1293"/>
      <c r="FH27" s="1293"/>
      <c r="FI27" s="1271"/>
      <c r="FJ27" s="1271"/>
      <c r="FK27" s="1271"/>
      <c r="FL27" s="1271"/>
      <c r="FM27" s="1272"/>
      <c r="FN27" s="383"/>
      <c r="FO27" s="378"/>
      <c r="FP27" s="378"/>
      <c r="FQ27" s="967"/>
      <c r="FR27" s="1350"/>
      <c r="FS27" s="1350"/>
      <c r="FT27" s="1350"/>
      <c r="FU27" s="1350"/>
      <c r="FV27" s="1350"/>
      <c r="FW27" s="1350"/>
      <c r="FX27" s="1350"/>
      <c r="FY27" s="1350"/>
      <c r="FZ27" s="1350"/>
      <c r="GA27" s="1350"/>
      <c r="GB27" s="1350"/>
      <c r="GC27" s="1350"/>
      <c r="GD27" s="1350"/>
      <c r="GE27" s="1350"/>
      <c r="GF27" s="1350"/>
      <c r="GG27" s="1350"/>
      <c r="GH27" s="1350"/>
      <c r="GI27" s="1350"/>
      <c r="GJ27" s="1350"/>
      <c r="GK27" s="1350"/>
      <c r="GL27" s="1350"/>
      <c r="GM27" s="1350"/>
      <c r="GN27" s="1350"/>
      <c r="GO27" s="969"/>
      <c r="GP27" s="526"/>
      <c r="GQ27" s="378"/>
      <c r="GR27" s="378"/>
      <c r="GS27" s="378"/>
      <c r="GT27" s="383"/>
    </row>
    <row r="28" spans="1:202" ht="4.5" customHeight="1">
      <c r="A28" s="385"/>
      <c r="B28" s="385"/>
      <c r="C28" s="385"/>
      <c r="D28" s="385"/>
      <c r="E28" s="1352"/>
      <c r="F28" s="1353"/>
      <c r="G28" s="1353"/>
      <c r="H28" s="1353"/>
      <c r="I28" s="1353"/>
      <c r="J28" s="1375"/>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9"/>
      <c r="AI28" s="1285"/>
      <c r="AJ28" s="1286"/>
      <c r="AK28" s="1286"/>
      <c r="AL28" s="1286"/>
      <c r="AM28" s="1286"/>
      <c r="AN28" s="1286"/>
      <c r="AO28" s="1286"/>
      <c r="AP28" s="1286"/>
      <c r="AQ28" s="1286"/>
      <c r="AR28" s="1286"/>
      <c r="AS28" s="1286"/>
      <c r="AT28" s="1286"/>
      <c r="AU28" s="1286"/>
      <c r="AV28" s="1286"/>
      <c r="AW28" s="1286"/>
      <c r="AX28" s="1286"/>
      <c r="AY28" s="1286"/>
      <c r="AZ28" s="1286"/>
      <c r="BA28" s="1286"/>
      <c r="BB28" s="1286"/>
      <c r="BC28" s="1286"/>
      <c r="BD28" s="1286"/>
      <c r="BE28" s="1286"/>
      <c r="BF28" s="1286"/>
      <c r="BG28" s="1286"/>
      <c r="BH28" s="1286"/>
      <c r="BI28" s="1286"/>
      <c r="BJ28" s="1286"/>
      <c r="BK28" s="1286"/>
      <c r="BL28" s="1286"/>
      <c r="BM28" s="1287"/>
      <c r="BN28" s="1287"/>
      <c r="BO28" s="1287"/>
      <c r="BP28" s="1287"/>
      <c r="BQ28" s="1287"/>
      <c r="BR28" s="1287"/>
      <c r="BS28" s="1287"/>
      <c r="BT28" s="1287"/>
      <c r="BU28" s="1287"/>
      <c r="BV28" s="1289"/>
      <c r="BW28" s="388"/>
      <c r="BX28" s="1323"/>
      <c r="BY28" s="1324"/>
      <c r="BZ28" s="1324"/>
      <c r="CA28" s="1324"/>
      <c r="CB28" s="1324"/>
      <c r="CC28" s="1324"/>
      <c r="CD28" s="1324"/>
      <c r="CE28" s="1324"/>
      <c r="CF28" s="1325"/>
      <c r="CG28" s="968"/>
      <c r="CH28" s="968"/>
      <c r="CI28" s="968"/>
      <c r="CJ28" s="968"/>
      <c r="CK28" s="968"/>
      <c r="CL28" s="968"/>
      <c r="CM28" s="968"/>
      <c r="CN28" s="968"/>
      <c r="CO28" s="968"/>
      <c r="CP28" s="968"/>
      <c r="CQ28" s="968"/>
      <c r="CR28" s="968"/>
      <c r="CS28" s="968"/>
      <c r="CT28" s="968"/>
      <c r="CU28" s="968"/>
      <c r="CV28" s="968"/>
      <c r="CW28" s="968"/>
      <c r="CX28" s="968"/>
      <c r="CY28" s="968"/>
      <c r="CZ28" s="968"/>
      <c r="DA28" s="968"/>
      <c r="DB28" s="968"/>
      <c r="DC28" s="968"/>
      <c r="DD28" s="968"/>
      <c r="DE28" s="968"/>
      <c r="DF28" s="968"/>
      <c r="DG28" s="968"/>
      <c r="DH28" s="968"/>
      <c r="DI28" s="968"/>
      <c r="DJ28" s="968"/>
      <c r="DK28" s="968"/>
      <c r="DL28" s="968"/>
      <c r="DM28" s="968"/>
      <c r="DN28" s="968"/>
      <c r="DO28" s="968"/>
      <c r="DP28" s="968"/>
      <c r="DQ28" s="968"/>
      <c r="DR28" s="968"/>
      <c r="DS28" s="968"/>
      <c r="DT28" s="968"/>
      <c r="DU28" s="968"/>
      <c r="DV28" s="968"/>
      <c r="DW28" s="1275"/>
      <c r="DX28" s="1275"/>
      <c r="DY28" s="1275"/>
      <c r="DZ28" s="1275"/>
      <c r="EA28" s="1277"/>
      <c r="EB28" s="1275"/>
      <c r="EC28" s="1275"/>
      <c r="ED28" s="1275"/>
      <c r="EE28" s="1275"/>
      <c r="EF28" s="1277"/>
      <c r="EG28" s="1277"/>
      <c r="EH28" s="1275"/>
      <c r="EI28" s="1275"/>
      <c r="EJ28" s="1275"/>
      <c r="EK28" s="1275"/>
      <c r="EL28" s="1275"/>
      <c r="EM28" s="1275"/>
      <c r="EN28" s="1277"/>
      <c r="EO28" s="1277"/>
      <c r="EP28" s="1277"/>
      <c r="EQ28" s="1279"/>
      <c r="ER28" s="1279"/>
      <c r="ES28" s="1279"/>
      <c r="ET28" s="1279"/>
      <c r="EU28" s="1280"/>
      <c r="EV28" s="378"/>
      <c r="EW28" s="1292"/>
      <c r="EX28" s="1293"/>
      <c r="EY28" s="1293"/>
      <c r="EZ28" s="1293"/>
      <c r="FA28" s="1293"/>
      <c r="FB28" s="1293"/>
      <c r="FC28" s="1293"/>
      <c r="FD28" s="1293"/>
      <c r="FE28" s="1293"/>
      <c r="FF28" s="1293"/>
      <c r="FG28" s="1293"/>
      <c r="FH28" s="1293"/>
      <c r="FI28" s="1271"/>
      <c r="FJ28" s="1271"/>
      <c r="FK28" s="1271"/>
      <c r="FL28" s="1271"/>
      <c r="FM28" s="1272"/>
      <c r="FN28" s="383"/>
      <c r="FO28" s="378"/>
      <c r="FP28" s="378"/>
      <c r="FQ28" s="967"/>
      <c r="FR28" s="1350"/>
      <c r="FS28" s="1350"/>
      <c r="FT28" s="1350"/>
      <c r="FU28" s="1350"/>
      <c r="FV28" s="1350"/>
      <c r="FW28" s="1350"/>
      <c r="FX28" s="1350"/>
      <c r="FY28" s="1350"/>
      <c r="FZ28" s="1350"/>
      <c r="GA28" s="1350"/>
      <c r="GB28" s="1350"/>
      <c r="GC28" s="1350"/>
      <c r="GD28" s="1350"/>
      <c r="GE28" s="1350"/>
      <c r="GF28" s="1350"/>
      <c r="GG28" s="1350"/>
      <c r="GH28" s="1350"/>
      <c r="GI28" s="1350"/>
      <c r="GJ28" s="1350"/>
      <c r="GK28" s="1350"/>
      <c r="GL28" s="1350"/>
      <c r="GM28" s="1350"/>
      <c r="GN28" s="1350"/>
      <c r="GO28" s="969"/>
      <c r="GP28" s="526"/>
      <c r="GQ28" s="378"/>
      <c r="GR28" s="378"/>
      <c r="GS28" s="378"/>
      <c r="GT28" s="383"/>
    </row>
    <row r="29" spans="1:202" ht="5.25" customHeight="1">
      <c r="A29" s="378"/>
      <c r="B29" s="391"/>
      <c r="C29" s="391"/>
      <c r="D29" s="391"/>
      <c r="E29" s="1265">
        <v>1</v>
      </c>
      <c r="F29" s="1266"/>
      <c r="G29" s="1266"/>
      <c r="H29" s="1266"/>
      <c r="I29" s="1266"/>
      <c r="J29" s="1267">
        <v>2</v>
      </c>
      <c r="K29" s="1268"/>
      <c r="L29" s="1268"/>
      <c r="M29" s="1268"/>
      <c r="N29" s="1268"/>
      <c r="O29" s="1146"/>
      <c r="P29" s="1146"/>
      <c r="Q29" s="1146"/>
      <c r="R29" s="1146"/>
      <c r="S29" s="1146"/>
      <c r="T29" s="1146"/>
      <c r="U29" s="1146"/>
      <c r="V29" s="1146"/>
      <c r="W29" s="1146"/>
      <c r="X29" s="1146"/>
      <c r="Y29" s="1146"/>
      <c r="Z29" s="1146"/>
      <c r="AA29" s="1146"/>
      <c r="AB29" s="1146"/>
      <c r="AC29" s="1146"/>
      <c r="AD29" s="1146"/>
      <c r="AE29" s="1146"/>
      <c r="AF29" s="1146"/>
      <c r="AG29" s="1146"/>
      <c r="AH29" s="1149"/>
      <c r="AI29" s="1267">
        <v>7</v>
      </c>
      <c r="AJ29" s="1268"/>
      <c r="AK29" s="1268"/>
      <c r="AL29" s="1268"/>
      <c r="AM29" s="1268"/>
      <c r="AN29" s="1146"/>
      <c r="AO29" s="1146"/>
      <c r="AP29" s="1146"/>
      <c r="AQ29" s="1146"/>
      <c r="AR29" s="1146"/>
      <c r="AS29" s="1146"/>
      <c r="AT29" s="1146"/>
      <c r="AU29" s="1146"/>
      <c r="AV29" s="1146"/>
      <c r="AW29" s="1146"/>
      <c r="AX29" s="1146"/>
      <c r="AY29" s="1146"/>
      <c r="AZ29" s="1146"/>
      <c r="BA29" s="1146"/>
      <c r="BB29" s="1146"/>
      <c r="BC29" s="1146"/>
      <c r="BD29" s="1146"/>
      <c r="BE29" s="1146"/>
      <c r="BF29" s="1146"/>
      <c r="BG29" s="1146"/>
      <c r="BH29" s="1146"/>
      <c r="BI29" s="1146"/>
      <c r="BJ29" s="1146"/>
      <c r="BK29" s="1146"/>
      <c r="BL29" s="1146"/>
      <c r="BM29" s="1146"/>
      <c r="BN29" s="1146"/>
      <c r="BO29" s="1146"/>
      <c r="BP29" s="1146"/>
      <c r="BQ29" s="1146"/>
      <c r="BR29" s="1146"/>
      <c r="BS29" s="1146"/>
      <c r="BT29" s="1146"/>
      <c r="BU29" s="1146"/>
      <c r="BV29" s="1149"/>
      <c r="BW29" s="392"/>
      <c r="BX29" s="1326"/>
      <c r="BY29" s="1327"/>
      <c r="BZ29" s="1327"/>
      <c r="CA29" s="1327"/>
      <c r="CB29" s="1327"/>
      <c r="CC29" s="1327"/>
      <c r="CD29" s="1327"/>
      <c r="CE29" s="1327"/>
      <c r="CF29" s="1328"/>
      <c r="CG29" s="971"/>
      <c r="CH29" s="971"/>
      <c r="CI29" s="971"/>
      <c r="CJ29" s="971"/>
      <c r="CK29" s="971"/>
      <c r="CL29" s="971"/>
      <c r="CM29" s="971"/>
      <c r="CN29" s="971"/>
      <c r="CO29" s="971"/>
      <c r="CP29" s="971"/>
      <c r="CQ29" s="971"/>
      <c r="CR29" s="971"/>
      <c r="CS29" s="971"/>
      <c r="CT29" s="971"/>
      <c r="CU29" s="971"/>
      <c r="CV29" s="971"/>
      <c r="CW29" s="971"/>
      <c r="CX29" s="971"/>
      <c r="CY29" s="971"/>
      <c r="CZ29" s="971"/>
      <c r="DA29" s="971"/>
      <c r="DB29" s="971"/>
      <c r="DC29" s="971"/>
      <c r="DD29" s="971"/>
      <c r="DE29" s="971"/>
      <c r="DF29" s="971"/>
      <c r="DG29" s="971"/>
      <c r="DH29" s="971"/>
      <c r="DI29" s="971"/>
      <c r="DJ29" s="971"/>
      <c r="DK29" s="971"/>
      <c r="DL29" s="971"/>
      <c r="DM29" s="971"/>
      <c r="DN29" s="971"/>
      <c r="DO29" s="971"/>
      <c r="DP29" s="971"/>
      <c r="DQ29" s="971"/>
      <c r="DR29" s="971"/>
      <c r="DS29" s="971"/>
      <c r="DT29" s="971"/>
      <c r="DU29" s="971"/>
      <c r="DV29" s="971"/>
      <c r="DW29" s="1276"/>
      <c r="DX29" s="1276"/>
      <c r="DY29" s="1276"/>
      <c r="DZ29" s="1276"/>
      <c r="EA29" s="1278"/>
      <c r="EB29" s="1276"/>
      <c r="EC29" s="1276"/>
      <c r="ED29" s="1276"/>
      <c r="EE29" s="1276"/>
      <c r="EF29" s="1278"/>
      <c r="EG29" s="1278"/>
      <c r="EH29" s="1276"/>
      <c r="EI29" s="1276"/>
      <c r="EJ29" s="1276"/>
      <c r="EK29" s="1276"/>
      <c r="EL29" s="1276"/>
      <c r="EM29" s="1276"/>
      <c r="EN29" s="1278"/>
      <c r="EO29" s="1278"/>
      <c r="EP29" s="1278"/>
      <c r="EQ29" s="1281"/>
      <c r="ER29" s="1281"/>
      <c r="ES29" s="1281"/>
      <c r="ET29" s="1281"/>
      <c r="EU29" s="1282"/>
      <c r="EV29" s="393"/>
      <c r="EW29" s="1294"/>
      <c r="EX29" s="1295"/>
      <c r="EY29" s="1295"/>
      <c r="EZ29" s="1295"/>
      <c r="FA29" s="1295"/>
      <c r="FB29" s="1295"/>
      <c r="FC29" s="1295"/>
      <c r="FD29" s="1295"/>
      <c r="FE29" s="1295"/>
      <c r="FF29" s="1295"/>
      <c r="FG29" s="1295"/>
      <c r="FH29" s="1295"/>
      <c r="FI29" s="1273"/>
      <c r="FJ29" s="1273"/>
      <c r="FK29" s="1273"/>
      <c r="FL29" s="1273"/>
      <c r="FM29" s="1274"/>
      <c r="FN29" s="394"/>
      <c r="FO29" s="378"/>
      <c r="FP29" s="378"/>
      <c r="FQ29" s="970"/>
      <c r="FR29" s="1351"/>
      <c r="FS29" s="1351"/>
      <c r="FT29" s="1351"/>
      <c r="FU29" s="1351"/>
      <c r="FV29" s="1351"/>
      <c r="FW29" s="1351"/>
      <c r="FX29" s="1351"/>
      <c r="FY29" s="1351"/>
      <c r="FZ29" s="1351"/>
      <c r="GA29" s="1351"/>
      <c r="GB29" s="1351"/>
      <c r="GC29" s="1351"/>
      <c r="GD29" s="1351"/>
      <c r="GE29" s="1351"/>
      <c r="GF29" s="1351"/>
      <c r="GG29" s="1351"/>
      <c r="GH29" s="1351"/>
      <c r="GI29" s="1351"/>
      <c r="GJ29" s="1351"/>
      <c r="GK29" s="1351"/>
      <c r="GL29" s="1351"/>
      <c r="GM29" s="1351"/>
      <c r="GN29" s="1351"/>
      <c r="GO29" s="972"/>
      <c r="GP29" s="378"/>
      <c r="GQ29" s="378"/>
      <c r="GR29" s="378"/>
      <c r="GS29" s="378"/>
      <c r="GT29" s="383"/>
    </row>
    <row r="30" spans="1:202" ht="4.5" customHeight="1">
      <c r="A30" s="392"/>
      <c r="B30" s="392"/>
      <c r="C30" s="392"/>
      <c r="D30" s="392"/>
      <c r="E30" s="392"/>
      <c r="F30" s="392"/>
      <c r="G30" s="392"/>
      <c r="H30" s="392"/>
      <c r="I30" s="392"/>
      <c r="J30" s="395"/>
      <c r="K30" s="395"/>
      <c r="L30" s="395"/>
      <c r="M30" s="395"/>
      <c r="N30" s="396"/>
      <c r="O30" s="396"/>
      <c r="P30" s="396"/>
      <c r="Q30" s="396"/>
      <c r="R30" s="396"/>
      <c r="S30" s="396"/>
      <c r="T30" s="396"/>
      <c r="U30" s="396"/>
      <c r="V30" s="396"/>
      <c r="W30" s="396"/>
      <c r="X30" s="396"/>
      <c r="Y30" s="396"/>
      <c r="Z30" s="396"/>
      <c r="AA30" s="396"/>
      <c r="AB30" s="396"/>
      <c r="AC30" s="396"/>
      <c r="AD30" s="395"/>
      <c r="AE30" s="395"/>
      <c r="AF30" s="395"/>
      <c r="AG30" s="395"/>
      <c r="AH30" s="396"/>
      <c r="AI30" s="396"/>
      <c r="AJ30" s="396"/>
      <c r="AK30" s="396"/>
      <c r="AL30" s="396"/>
      <c r="AM30" s="396"/>
      <c r="AN30" s="396"/>
      <c r="AO30" s="396"/>
      <c r="AP30" s="396"/>
      <c r="AQ30" s="396"/>
      <c r="AR30" s="396"/>
      <c r="AS30" s="396"/>
      <c r="AT30" s="396"/>
      <c r="AU30" s="396"/>
      <c r="AV30" s="396"/>
      <c r="AW30" s="396"/>
      <c r="AX30" s="396"/>
      <c r="AY30" s="396"/>
      <c r="AZ30" s="396"/>
      <c r="BA30" s="396"/>
      <c r="BB30" s="378"/>
      <c r="BC30" s="378"/>
      <c r="BD30" s="378"/>
      <c r="BE30" s="378"/>
      <c r="BF30" s="378"/>
      <c r="BG30" s="378"/>
      <c r="BH30" s="378"/>
      <c r="BI30" s="378"/>
      <c r="BJ30" s="378"/>
      <c r="BK30" s="378"/>
      <c r="BL30" s="378"/>
      <c r="BM30" s="392"/>
      <c r="BN30" s="392"/>
      <c r="BO30" s="392"/>
      <c r="BP30" s="392"/>
      <c r="BQ30" s="392"/>
      <c r="BR30" s="392"/>
      <c r="BS30" s="378"/>
      <c r="BT30" s="378"/>
      <c r="BU30" s="378"/>
      <c r="BV30" s="389"/>
      <c r="BW30" s="389"/>
      <c r="BX30" s="389"/>
      <c r="BY30" s="389"/>
      <c r="BZ30" s="389"/>
      <c r="CA30" s="389"/>
      <c r="CB30" s="389"/>
      <c r="CC30" s="389"/>
      <c r="CD30" s="389"/>
      <c r="CE30" s="389"/>
      <c r="CF30" s="389"/>
      <c r="CG30" s="389"/>
      <c r="CH30" s="389"/>
      <c r="CI30" s="389"/>
      <c r="CJ30" s="389"/>
      <c r="CK30" s="389"/>
      <c r="CL30" s="393"/>
      <c r="CM30" s="393"/>
      <c r="CN30" s="393"/>
      <c r="CO30" s="393"/>
      <c r="CP30" s="393"/>
      <c r="CQ30" s="393"/>
      <c r="CR30" s="393"/>
      <c r="CS30" s="393"/>
      <c r="CT30" s="393"/>
      <c r="CU30" s="393"/>
      <c r="CV30" s="393"/>
      <c r="CW30" s="393"/>
      <c r="CX30" s="393"/>
      <c r="CY30" s="393"/>
      <c r="CZ30" s="393"/>
      <c r="DA30" s="393"/>
      <c r="DB30" s="393"/>
      <c r="DC30" s="393"/>
      <c r="DD30" s="393"/>
      <c r="DE30" s="393"/>
      <c r="DF30" s="393"/>
      <c r="DG30" s="393"/>
      <c r="DH30" s="393"/>
      <c r="DI30" s="393"/>
      <c r="DJ30" s="393"/>
      <c r="DK30" s="393"/>
      <c r="DL30" s="393"/>
      <c r="DM30" s="393"/>
      <c r="DN30" s="393"/>
      <c r="DO30" s="393"/>
      <c r="DP30" s="393"/>
      <c r="DQ30" s="393"/>
      <c r="DR30" s="393"/>
      <c r="DS30" s="393"/>
      <c r="DT30" s="393"/>
      <c r="DU30" s="393"/>
      <c r="DV30" s="393"/>
      <c r="DW30" s="393"/>
      <c r="DX30" s="393"/>
      <c r="DY30" s="393"/>
      <c r="DZ30" s="393"/>
      <c r="EA30" s="393"/>
      <c r="EB30" s="393"/>
      <c r="EC30" s="393"/>
      <c r="ED30" s="393"/>
      <c r="EE30" s="393"/>
      <c r="EF30" s="393"/>
      <c r="EG30" s="393"/>
      <c r="EH30" s="393"/>
      <c r="EI30" s="393"/>
      <c r="EJ30" s="393"/>
      <c r="EK30" s="393"/>
      <c r="EL30" s="393"/>
      <c r="EM30" s="393"/>
      <c r="EN30" s="393"/>
      <c r="EO30" s="393"/>
      <c r="EP30" s="393"/>
      <c r="EQ30" s="393"/>
      <c r="ER30" s="393"/>
      <c r="ES30" s="393"/>
      <c r="ET30" s="393"/>
      <c r="EU30" s="393"/>
      <c r="EV30" s="393"/>
      <c r="EW30" s="393"/>
      <c r="EX30" s="393"/>
      <c r="EY30" s="393"/>
      <c r="EZ30" s="393"/>
      <c r="FA30" s="393"/>
      <c r="FB30" s="393"/>
      <c r="FC30" s="393"/>
      <c r="FD30" s="393"/>
      <c r="FE30" s="393"/>
      <c r="FF30" s="393"/>
      <c r="FG30" s="393"/>
      <c r="FH30" s="393"/>
      <c r="FI30" s="393"/>
      <c r="FJ30" s="393"/>
      <c r="FK30" s="393"/>
      <c r="FL30" s="393"/>
      <c r="FM30" s="393"/>
      <c r="FN30" s="393"/>
      <c r="FO30" s="378"/>
      <c r="FP30" s="378"/>
      <c r="FQ30" s="378"/>
      <c r="FR30" s="378"/>
      <c r="FS30" s="378"/>
      <c r="FT30" s="378"/>
      <c r="FU30" s="378"/>
      <c r="FV30" s="378"/>
      <c r="FW30" s="378"/>
      <c r="FX30" s="378"/>
      <c r="FY30" s="378"/>
      <c r="FZ30" s="378"/>
      <c r="GA30" s="378"/>
      <c r="GB30" s="378"/>
      <c r="GC30" s="378"/>
      <c r="GD30" s="378"/>
      <c r="GE30" s="378"/>
      <c r="GF30" s="378"/>
      <c r="GG30" s="393"/>
      <c r="GH30" s="393"/>
      <c r="GI30" s="378"/>
      <c r="GJ30" s="378"/>
      <c r="GK30" s="378"/>
      <c r="GL30" s="378"/>
      <c r="GM30" s="378"/>
      <c r="GN30" s="378"/>
      <c r="GO30" s="378"/>
      <c r="GP30" s="378"/>
      <c r="GQ30" s="378"/>
      <c r="GR30" s="378"/>
      <c r="GS30" s="378"/>
      <c r="GT30" s="378"/>
    </row>
    <row r="31" spans="1:202" ht="4.5" customHeight="1">
      <c r="A31" s="392"/>
      <c r="B31" s="392"/>
      <c r="C31" s="392"/>
      <c r="D31" s="392"/>
      <c r="E31" s="392"/>
      <c r="F31" s="392"/>
      <c r="G31" s="392"/>
      <c r="H31" s="392"/>
      <c r="I31" s="392"/>
      <c r="J31" s="395"/>
      <c r="K31" s="395"/>
      <c r="L31" s="395"/>
      <c r="M31" s="395"/>
      <c r="N31" s="396"/>
      <c r="O31" s="396"/>
      <c r="P31" s="396"/>
      <c r="Q31" s="396"/>
      <c r="R31" s="396"/>
      <c r="S31" s="396"/>
      <c r="T31" s="396"/>
      <c r="U31" s="396"/>
      <c r="V31" s="396"/>
      <c r="W31" s="396"/>
      <c r="X31" s="396"/>
      <c r="Y31" s="396"/>
      <c r="Z31" s="396"/>
      <c r="AA31" s="396"/>
      <c r="AB31" s="396"/>
      <c r="AC31" s="396"/>
      <c r="AD31" s="395"/>
      <c r="AE31" s="395"/>
      <c r="AF31" s="395"/>
      <c r="AG31" s="395"/>
      <c r="AH31" s="396"/>
      <c r="AI31" s="396"/>
      <c r="AJ31" s="396"/>
      <c r="AK31" s="396"/>
      <c r="AL31" s="396"/>
      <c r="AM31" s="396"/>
      <c r="AN31" s="396"/>
      <c r="AO31" s="396"/>
      <c r="AP31" s="396"/>
      <c r="AQ31" s="396"/>
      <c r="AR31" s="396"/>
      <c r="AS31" s="396"/>
      <c r="AT31" s="396"/>
      <c r="AU31" s="396"/>
      <c r="AV31" s="396"/>
      <c r="AW31" s="396"/>
      <c r="AX31" s="396"/>
      <c r="AY31" s="396"/>
      <c r="AZ31" s="396"/>
      <c r="BA31" s="396"/>
      <c r="BB31" s="378"/>
      <c r="BC31" s="378"/>
      <c r="BD31" s="378"/>
      <c r="BE31" s="378"/>
      <c r="BF31" s="378"/>
      <c r="BG31" s="378"/>
      <c r="BH31" s="378"/>
      <c r="BI31" s="378"/>
      <c r="BJ31" s="378"/>
      <c r="BK31" s="378"/>
      <c r="BL31" s="378"/>
      <c r="BM31" s="392"/>
      <c r="BN31" s="392"/>
      <c r="BO31" s="392"/>
      <c r="BP31" s="392"/>
      <c r="BQ31" s="392"/>
      <c r="BR31" s="392"/>
      <c r="BS31" s="378"/>
      <c r="BT31" s="378"/>
      <c r="BU31" s="378"/>
      <c r="BV31" s="389"/>
      <c r="BW31" s="389"/>
      <c r="BX31" s="389"/>
      <c r="BY31" s="389"/>
      <c r="BZ31" s="389"/>
      <c r="CA31" s="389"/>
      <c r="CB31" s="389"/>
      <c r="CC31" s="389"/>
      <c r="CD31" s="389"/>
      <c r="CE31" s="389"/>
      <c r="CF31" s="389"/>
      <c r="CG31" s="389"/>
      <c r="CH31" s="389"/>
      <c r="CI31" s="389"/>
      <c r="CJ31" s="389"/>
      <c r="CK31" s="389"/>
      <c r="CL31" s="393"/>
      <c r="CM31" s="393"/>
      <c r="CN31" s="393"/>
      <c r="CO31" s="393"/>
      <c r="CP31" s="393"/>
      <c r="CQ31" s="393"/>
      <c r="CR31" s="393"/>
      <c r="CS31" s="393"/>
      <c r="CT31" s="393"/>
      <c r="CU31" s="393"/>
      <c r="CV31" s="393"/>
      <c r="CW31" s="393"/>
      <c r="CX31" s="393"/>
      <c r="CY31" s="393"/>
      <c r="CZ31" s="393"/>
      <c r="DA31" s="393"/>
      <c r="DB31" s="393"/>
      <c r="DC31" s="393"/>
      <c r="DD31" s="393"/>
      <c r="DE31" s="393"/>
      <c r="DF31" s="393"/>
      <c r="DG31" s="393"/>
      <c r="DH31" s="393"/>
      <c r="DI31" s="393"/>
      <c r="DJ31" s="393"/>
      <c r="DK31" s="393"/>
      <c r="DL31" s="393"/>
      <c r="DM31" s="393"/>
      <c r="DN31" s="393"/>
      <c r="DO31" s="393"/>
      <c r="DP31" s="393"/>
      <c r="DQ31" s="393"/>
      <c r="DR31" s="393"/>
      <c r="DS31" s="393"/>
      <c r="DT31" s="393"/>
      <c r="DU31" s="393"/>
      <c r="DV31" s="393"/>
      <c r="DW31" s="393"/>
      <c r="DX31" s="393"/>
      <c r="DY31" s="393"/>
      <c r="DZ31" s="393"/>
      <c r="EA31" s="393"/>
      <c r="EB31" s="393"/>
      <c r="EC31" s="393"/>
      <c r="ED31" s="393"/>
      <c r="EE31" s="393"/>
      <c r="EF31" s="393"/>
      <c r="EG31" s="393"/>
      <c r="EH31" s="393"/>
      <c r="EI31" s="393"/>
      <c r="EJ31" s="393"/>
      <c r="EK31" s="393"/>
      <c r="EL31" s="393"/>
      <c r="EM31" s="393"/>
      <c r="EN31" s="393"/>
      <c r="EO31" s="393"/>
      <c r="EP31" s="393"/>
      <c r="EQ31" s="393"/>
      <c r="ER31" s="393"/>
      <c r="ES31" s="393"/>
      <c r="ET31" s="393"/>
      <c r="EU31" s="393"/>
      <c r="EV31" s="393"/>
      <c r="EW31" s="393"/>
      <c r="EX31" s="393"/>
      <c r="EY31" s="393"/>
      <c r="EZ31" s="393"/>
      <c r="FA31" s="393"/>
      <c r="FB31" s="393"/>
      <c r="FC31" s="393"/>
      <c r="FD31" s="393"/>
      <c r="FE31" s="393"/>
      <c r="FF31" s="393"/>
      <c r="FG31" s="393"/>
      <c r="FH31" s="393"/>
      <c r="FI31" s="393"/>
      <c r="FJ31" s="393"/>
      <c r="FK31" s="393"/>
      <c r="FL31" s="393"/>
      <c r="FM31" s="393"/>
      <c r="FN31" s="393"/>
      <c r="FO31" s="378"/>
      <c r="FP31" s="378"/>
      <c r="FQ31" s="378"/>
      <c r="FR31" s="378"/>
      <c r="FS31" s="378"/>
      <c r="FT31" s="378"/>
      <c r="FU31" s="378"/>
      <c r="FV31" s="378"/>
      <c r="FW31" s="378"/>
      <c r="FX31" s="378"/>
      <c r="FY31" s="378"/>
      <c r="FZ31" s="378"/>
      <c r="GA31" s="378"/>
      <c r="GB31" s="378"/>
      <c r="GC31" s="378"/>
      <c r="GD31" s="378"/>
      <c r="GE31" s="378"/>
      <c r="GF31" s="378"/>
      <c r="GG31" s="393"/>
      <c r="GH31" s="393"/>
      <c r="GI31" s="378"/>
      <c r="GJ31" s="378"/>
      <c r="GK31" s="378"/>
      <c r="GL31" s="378"/>
      <c r="GM31" s="378"/>
      <c r="GN31" s="378"/>
      <c r="GO31" s="378"/>
      <c r="GP31" s="378"/>
      <c r="GQ31" s="378"/>
      <c r="GR31" s="378"/>
      <c r="GS31" s="378"/>
      <c r="GT31" s="378"/>
    </row>
    <row r="32" spans="1:202" ht="4.5" customHeight="1">
      <c r="A32" s="378"/>
      <c r="B32" s="378"/>
      <c r="C32" s="378"/>
      <c r="D32" s="378"/>
      <c r="E32" s="1222" t="s">
        <v>83</v>
      </c>
      <c r="F32" s="1223"/>
      <c r="G32" s="1223"/>
      <c r="H32" s="1224"/>
      <c r="I32" s="1222" t="s">
        <v>84</v>
      </c>
      <c r="J32" s="1223"/>
      <c r="K32" s="1223"/>
      <c r="L32" s="1224"/>
      <c r="M32" s="1228" t="s">
        <v>32</v>
      </c>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30"/>
      <c r="AK32" s="1231" t="s">
        <v>63</v>
      </c>
      <c r="AL32" s="1232"/>
      <c r="AM32" s="1233"/>
      <c r="AN32" s="1240" t="s">
        <v>269</v>
      </c>
      <c r="AO32" s="1241"/>
      <c r="AP32" s="1241"/>
      <c r="AQ32" s="1241"/>
      <c r="AR32" s="1241"/>
      <c r="AS32" s="1241"/>
      <c r="AT32" s="1241"/>
      <c r="AU32" s="1241"/>
      <c r="AV32" s="1241"/>
      <c r="AW32" s="1241"/>
      <c r="AX32" s="1241"/>
      <c r="AY32" s="1241"/>
      <c r="AZ32" s="1241"/>
      <c r="BA32" s="1241"/>
      <c r="BB32" s="1241"/>
      <c r="BC32" s="1241"/>
      <c r="BD32" s="1241"/>
      <c r="BE32" s="1241"/>
      <c r="BF32" s="1241"/>
      <c r="BG32" s="1241"/>
      <c r="BH32" s="1241"/>
      <c r="BI32" s="1241"/>
      <c r="BJ32" s="1241"/>
      <c r="BK32" s="1241"/>
      <c r="BL32" s="1241"/>
      <c r="BM32" s="1241"/>
      <c r="BN32" s="1241"/>
      <c r="BO32" s="1241"/>
      <c r="BP32" s="1241"/>
      <c r="BQ32" s="1241"/>
      <c r="BR32" s="1241"/>
      <c r="BS32" s="1241"/>
      <c r="BT32" s="1241"/>
      <c r="BU32" s="1241"/>
      <c r="BV32" s="1241"/>
      <c r="BW32" s="1241"/>
      <c r="BX32" s="1241"/>
      <c r="BY32" s="1241"/>
      <c r="BZ32" s="1241"/>
      <c r="CA32" s="1241"/>
      <c r="CB32" s="1241"/>
      <c r="CC32" s="1241"/>
      <c r="CD32" s="1246" t="s">
        <v>59</v>
      </c>
      <c r="CE32" s="965"/>
      <c r="CF32" s="965"/>
      <c r="CG32" s="965"/>
      <c r="CH32" s="965"/>
      <c r="CI32" s="965"/>
      <c r="CJ32" s="965"/>
      <c r="CK32" s="965"/>
      <c r="CL32" s="965"/>
      <c r="CM32" s="965"/>
      <c r="CN32" s="965"/>
      <c r="CO32" s="965"/>
      <c r="CP32" s="965"/>
      <c r="CQ32" s="965"/>
      <c r="CR32" s="965"/>
      <c r="CS32" s="965"/>
      <c r="CT32" s="965"/>
      <c r="CU32" s="965"/>
      <c r="CV32" s="965"/>
      <c r="CW32" s="965"/>
      <c r="CX32" s="966"/>
      <c r="CY32" s="1246" t="s">
        <v>60</v>
      </c>
      <c r="CZ32" s="965"/>
      <c r="DA32" s="965"/>
      <c r="DB32" s="965"/>
      <c r="DC32" s="965"/>
      <c r="DD32" s="965"/>
      <c r="DE32" s="965"/>
      <c r="DF32" s="965"/>
      <c r="DG32" s="965"/>
      <c r="DH32" s="965"/>
      <c r="DI32" s="965"/>
      <c r="DJ32" s="965"/>
      <c r="DK32" s="965"/>
      <c r="DL32" s="965"/>
      <c r="DM32" s="965"/>
      <c r="DN32" s="965"/>
      <c r="DO32" s="965"/>
      <c r="DP32" s="965"/>
      <c r="DQ32" s="965"/>
      <c r="DR32" s="965"/>
      <c r="DS32" s="966"/>
      <c r="DT32" s="1250" t="s">
        <v>64</v>
      </c>
      <c r="DU32" s="1251"/>
      <c r="DV32" s="1251"/>
      <c r="DW32" s="1251"/>
      <c r="DX32" s="1251"/>
      <c r="DY32" s="1252"/>
      <c r="DZ32" s="1256" t="s">
        <v>268</v>
      </c>
      <c r="EA32" s="1257"/>
      <c r="EB32" s="1258"/>
      <c r="EC32" s="1196" t="s">
        <v>65</v>
      </c>
      <c r="ED32" s="1197"/>
      <c r="EE32" s="1198"/>
      <c r="EF32" s="1202" t="s">
        <v>21</v>
      </c>
      <c r="EG32" s="1203"/>
      <c r="EH32" s="1204"/>
      <c r="EI32" s="1208" t="s">
        <v>22</v>
      </c>
      <c r="EJ32" s="1209"/>
      <c r="EK32" s="1209"/>
      <c r="EL32" s="1209"/>
      <c r="EM32" s="1209"/>
      <c r="EN32" s="1210"/>
      <c r="EO32" s="1214" t="s">
        <v>82</v>
      </c>
      <c r="EP32" s="1214"/>
      <c r="EQ32" s="1214"/>
      <c r="ER32" s="1214"/>
      <c r="ES32" s="1214"/>
      <c r="ET32" s="1214"/>
      <c r="EU32" s="1215" t="s">
        <v>267</v>
      </c>
      <c r="EV32" s="1215"/>
      <c r="EW32" s="1215"/>
      <c r="EX32" s="1215"/>
      <c r="EY32" s="1215"/>
      <c r="EZ32" s="1214" t="s">
        <v>2084</v>
      </c>
      <c r="FA32" s="1214"/>
      <c r="FB32" s="1214"/>
      <c r="FC32" s="1214"/>
      <c r="FD32" s="1214"/>
      <c r="FE32" s="1214"/>
      <c r="FF32" s="1214"/>
      <c r="FG32" s="1215" t="s">
        <v>171</v>
      </c>
      <c r="FH32" s="1215"/>
      <c r="FI32" s="1215"/>
      <c r="FJ32" s="1215"/>
      <c r="FK32" s="1215"/>
      <c r="FL32" s="1215" t="s">
        <v>66</v>
      </c>
      <c r="FM32" s="1215"/>
      <c r="FN32" s="1215"/>
      <c r="FO32" s="1215"/>
      <c r="FP32" s="1215"/>
      <c r="FQ32" s="1216" t="s">
        <v>61</v>
      </c>
      <c r="FR32" s="1217"/>
      <c r="FS32" s="1217"/>
      <c r="FT32" s="1217"/>
      <c r="FU32" s="1217"/>
      <c r="FV32" s="1217"/>
      <c r="FW32" s="1217"/>
      <c r="FX32" s="1217"/>
      <c r="FY32" s="1217"/>
      <c r="FZ32" s="1217"/>
      <c r="GA32" s="1217"/>
      <c r="GB32" s="1217"/>
      <c r="GC32" s="1217"/>
      <c r="GD32" s="1217"/>
      <c r="GE32" s="1217"/>
      <c r="GF32" s="1217"/>
      <c r="GG32" s="1217"/>
      <c r="GH32" s="1171" t="str">
        <f>'（簡易入力）入力用シート'!AZ26</f>
        <v>□未付番</v>
      </c>
      <c r="GI32" s="1171"/>
      <c r="GJ32" s="1171"/>
      <c r="GK32" s="1171"/>
      <c r="GL32" s="1171"/>
      <c r="GM32" s="1171"/>
      <c r="GN32" s="1171"/>
      <c r="GO32" s="1171"/>
      <c r="GP32" s="1171"/>
      <c r="GQ32" s="1171"/>
      <c r="GR32" s="1171"/>
      <c r="GS32" s="1171"/>
      <c r="GT32" s="1172"/>
    </row>
    <row r="33" spans="1:202" ht="4.5" customHeight="1">
      <c r="A33" s="378"/>
      <c r="B33" s="378"/>
      <c r="C33" s="378"/>
      <c r="D33" s="378"/>
      <c r="E33" s="1225"/>
      <c r="F33" s="1226"/>
      <c r="G33" s="1226"/>
      <c r="H33" s="1227"/>
      <c r="I33" s="1225"/>
      <c r="J33" s="1226"/>
      <c r="K33" s="1226"/>
      <c r="L33" s="1227"/>
      <c r="M33" s="1177"/>
      <c r="N33" s="1178"/>
      <c r="O33" s="1178"/>
      <c r="P33" s="1178"/>
      <c r="Q33" s="1178"/>
      <c r="R33" s="1178"/>
      <c r="S33" s="1178"/>
      <c r="T33" s="1178"/>
      <c r="U33" s="1178"/>
      <c r="V33" s="1178"/>
      <c r="W33" s="1178"/>
      <c r="X33" s="1178"/>
      <c r="Y33" s="1178"/>
      <c r="Z33" s="1178"/>
      <c r="AA33" s="1178"/>
      <c r="AB33" s="1178"/>
      <c r="AC33" s="1178"/>
      <c r="AD33" s="1178"/>
      <c r="AE33" s="1178"/>
      <c r="AF33" s="1178"/>
      <c r="AG33" s="1178"/>
      <c r="AH33" s="1178"/>
      <c r="AI33" s="1178"/>
      <c r="AJ33" s="1179"/>
      <c r="AK33" s="1234"/>
      <c r="AL33" s="1235"/>
      <c r="AM33" s="1236"/>
      <c r="AN33" s="1242"/>
      <c r="AO33" s="1243"/>
      <c r="AP33" s="1243"/>
      <c r="AQ33" s="1243"/>
      <c r="AR33" s="1243"/>
      <c r="AS33" s="1243"/>
      <c r="AT33" s="1243"/>
      <c r="AU33" s="1243"/>
      <c r="AV33" s="1243"/>
      <c r="AW33" s="1243"/>
      <c r="AX33" s="1243"/>
      <c r="AY33" s="1243"/>
      <c r="AZ33" s="1243"/>
      <c r="BA33" s="1243"/>
      <c r="BB33" s="1243"/>
      <c r="BC33" s="1243"/>
      <c r="BD33" s="1243"/>
      <c r="BE33" s="1243"/>
      <c r="BF33" s="1243"/>
      <c r="BG33" s="1243"/>
      <c r="BH33" s="1243"/>
      <c r="BI33" s="1243"/>
      <c r="BJ33" s="1243"/>
      <c r="BK33" s="1243"/>
      <c r="BL33" s="1243"/>
      <c r="BM33" s="1243"/>
      <c r="BN33" s="1243"/>
      <c r="BO33" s="1243"/>
      <c r="BP33" s="1243"/>
      <c r="BQ33" s="1243"/>
      <c r="BR33" s="1243"/>
      <c r="BS33" s="1243"/>
      <c r="BT33" s="1243"/>
      <c r="BU33" s="1243"/>
      <c r="BV33" s="1243"/>
      <c r="BW33" s="1243"/>
      <c r="BX33" s="1243"/>
      <c r="BY33" s="1243"/>
      <c r="BZ33" s="1243"/>
      <c r="CA33" s="1243"/>
      <c r="CB33" s="1243"/>
      <c r="CC33" s="1243"/>
      <c r="CD33" s="967"/>
      <c r="CE33" s="968"/>
      <c r="CF33" s="968"/>
      <c r="CG33" s="968"/>
      <c r="CH33" s="968"/>
      <c r="CI33" s="968"/>
      <c r="CJ33" s="968"/>
      <c r="CK33" s="968"/>
      <c r="CL33" s="968"/>
      <c r="CM33" s="968"/>
      <c r="CN33" s="968"/>
      <c r="CO33" s="968"/>
      <c r="CP33" s="968"/>
      <c r="CQ33" s="968"/>
      <c r="CR33" s="968"/>
      <c r="CS33" s="968"/>
      <c r="CT33" s="968"/>
      <c r="CU33" s="968"/>
      <c r="CV33" s="968"/>
      <c r="CW33" s="968"/>
      <c r="CX33" s="969"/>
      <c r="CY33" s="967"/>
      <c r="CZ33" s="968"/>
      <c r="DA33" s="968"/>
      <c r="DB33" s="968"/>
      <c r="DC33" s="968"/>
      <c r="DD33" s="968"/>
      <c r="DE33" s="968"/>
      <c r="DF33" s="968"/>
      <c r="DG33" s="968"/>
      <c r="DH33" s="968"/>
      <c r="DI33" s="968"/>
      <c r="DJ33" s="968"/>
      <c r="DK33" s="968"/>
      <c r="DL33" s="968"/>
      <c r="DM33" s="968"/>
      <c r="DN33" s="968"/>
      <c r="DO33" s="968"/>
      <c r="DP33" s="968"/>
      <c r="DQ33" s="968"/>
      <c r="DR33" s="968"/>
      <c r="DS33" s="969"/>
      <c r="DT33" s="1253"/>
      <c r="DU33" s="1254"/>
      <c r="DV33" s="1254"/>
      <c r="DW33" s="1254"/>
      <c r="DX33" s="1254"/>
      <c r="DY33" s="1255"/>
      <c r="DZ33" s="1259"/>
      <c r="EA33" s="1260"/>
      <c r="EB33" s="1261"/>
      <c r="EC33" s="1199"/>
      <c r="ED33" s="1200"/>
      <c r="EE33" s="1201"/>
      <c r="EF33" s="1205"/>
      <c r="EG33" s="1206"/>
      <c r="EH33" s="1207"/>
      <c r="EI33" s="1211"/>
      <c r="EJ33" s="1212"/>
      <c r="EK33" s="1212"/>
      <c r="EL33" s="1212"/>
      <c r="EM33" s="1212"/>
      <c r="EN33" s="1213"/>
      <c r="EO33" s="1214"/>
      <c r="EP33" s="1214"/>
      <c r="EQ33" s="1214"/>
      <c r="ER33" s="1214"/>
      <c r="ES33" s="1214"/>
      <c r="ET33" s="1214"/>
      <c r="EU33" s="1215"/>
      <c r="EV33" s="1215"/>
      <c r="EW33" s="1215"/>
      <c r="EX33" s="1215"/>
      <c r="EY33" s="1215"/>
      <c r="EZ33" s="1214"/>
      <c r="FA33" s="1214"/>
      <c r="FB33" s="1214"/>
      <c r="FC33" s="1214"/>
      <c r="FD33" s="1214"/>
      <c r="FE33" s="1214"/>
      <c r="FF33" s="1214"/>
      <c r="FG33" s="1215"/>
      <c r="FH33" s="1215"/>
      <c r="FI33" s="1215"/>
      <c r="FJ33" s="1215"/>
      <c r="FK33" s="1215"/>
      <c r="FL33" s="1215"/>
      <c r="FM33" s="1215"/>
      <c r="FN33" s="1215"/>
      <c r="FO33" s="1215"/>
      <c r="FP33" s="1215"/>
      <c r="FQ33" s="1218"/>
      <c r="FR33" s="1219"/>
      <c r="FS33" s="1219"/>
      <c r="FT33" s="1219"/>
      <c r="FU33" s="1219"/>
      <c r="FV33" s="1219"/>
      <c r="FW33" s="1219"/>
      <c r="FX33" s="1219"/>
      <c r="FY33" s="1219"/>
      <c r="FZ33" s="1219"/>
      <c r="GA33" s="1219"/>
      <c r="GB33" s="1219"/>
      <c r="GC33" s="1219"/>
      <c r="GD33" s="1219"/>
      <c r="GE33" s="1219"/>
      <c r="GF33" s="1219"/>
      <c r="GG33" s="1219"/>
      <c r="GH33" s="1173"/>
      <c r="GI33" s="1173"/>
      <c r="GJ33" s="1173"/>
      <c r="GK33" s="1173"/>
      <c r="GL33" s="1173"/>
      <c r="GM33" s="1173"/>
      <c r="GN33" s="1173"/>
      <c r="GO33" s="1173"/>
      <c r="GP33" s="1173"/>
      <c r="GQ33" s="1173"/>
      <c r="GR33" s="1173"/>
      <c r="GS33" s="1173"/>
      <c r="GT33" s="1174"/>
    </row>
    <row r="34" spans="1:202" ht="4.5" customHeight="1">
      <c r="A34" s="378"/>
      <c r="B34" s="378"/>
      <c r="C34" s="378"/>
      <c r="D34" s="378"/>
      <c r="E34" s="1225"/>
      <c r="F34" s="1226"/>
      <c r="G34" s="1226"/>
      <c r="H34" s="1227"/>
      <c r="I34" s="1225"/>
      <c r="J34" s="1226"/>
      <c r="K34" s="1226"/>
      <c r="L34" s="1227"/>
      <c r="M34" s="1177"/>
      <c r="N34" s="1178"/>
      <c r="O34" s="1178"/>
      <c r="P34" s="1178"/>
      <c r="Q34" s="1178"/>
      <c r="R34" s="1178"/>
      <c r="S34" s="1178"/>
      <c r="T34" s="1178"/>
      <c r="U34" s="1178"/>
      <c r="V34" s="1178"/>
      <c r="W34" s="1178"/>
      <c r="X34" s="1178"/>
      <c r="Y34" s="1178"/>
      <c r="Z34" s="1178"/>
      <c r="AA34" s="1178"/>
      <c r="AB34" s="1178"/>
      <c r="AC34" s="1178"/>
      <c r="AD34" s="1178"/>
      <c r="AE34" s="1178"/>
      <c r="AF34" s="1178"/>
      <c r="AG34" s="1178"/>
      <c r="AH34" s="1178"/>
      <c r="AI34" s="1178"/>
      <c r="AJ34" s="1179"/>
      <c r="AK34" s="1234"/>
      <c r="AL34" s="1235"/>
      <c r="AM34" s="1236"/>
      <c r="AN34" s="1242"/>
      <c r="AO34" s="1243"/>
      <c r="AP34" s="1243"/>
      <c r="AQ34" s="1243"/>
      <c r="AR34" s="1243"/>
      <c r="AS34" s="1243"/>
      <c r="AT34" s="1243"/>
      <c r="AU34" s="1243"/>
      <c r="AV34" s="1243"/>
      <c r="AW34" s="1243"/>
      <c r="AX34" s="1243"/>
      <c r="AY34" s="1243"/>
      <c r="AZ34" s="1243"/>
      <c r="BA34" s="1243"/>
      <c r="BB34" s="1243"/>
      <c r="BC34" s="1243"/>
      <c r="BD34" s="1243"/>
      <c r="BE34" s="1243"/>
      <c r="BF34" s="1243"/>
      <c r="BG34" s="1243"/>
      <c r="BH34" s="1243"/>
      <c r="BI34" s="1243"/>
      <c r="BJ34" s="1243"/>
      <c r="BK34" s="1243"/>
      <c r="BL34" s="1243"/>
      <c r="BM34" s="1243"/>
      <c r="BN34" s="1243"/>
      <c r="BO34" s="1243"/>
      <c r="BP34" s="1243"/>
      <c r="BQ34" s="1243"/>
      <c r="BR34" s="1243"/>
      <c r="BS34" s="1243"/>
      <c r="BT34" s="1243"/>
      <c r="BU34" s="1243"/>
      <c r="BV34" s="1243"/>
      <c r="BW34" s="1243"/>
      <c r="BX34" s="1243"/>
      <c r="BY34" s="1243"/>
      <c r="BZ34" s="1243"/>
      <c r="CA34" s="1243"/>
      <c r="CB34" s="1243"/>
      <c r="CC34" s="1243"/>
      <c r="CD34" s="967"/>
      <c r="CE34" s="968"/>
      <c r="CF34" s="968"/>
      <c r="CG34" s="968"/>
      <c r="CH34" s="968"/>
      <c r="CI34" s="968"/>
      <c r="CJ34" s="968"/>
      <c r="CK34" s="968"/>
      <c r="CL34" s="968"/>
      <c r="CM34" s="968"/>
      <c r="CN34" s="968"/>
      <c r="CO34" s="968"/>
      <c r="CP34" s="968"/>
      <c r="CQ34" s="968"/>
      <c r="CR34" s="968"/>
      <c r="CS34" s="968"/>
      <c r="CT34" s="968"/>
      <c r="CU34" s="968"/>
      <c r="CV34" s="968"/>
      <c r="CW34" s="968"/>
      <c r="CX34" s="969"/>
      <c r="CY34" s="967"/>
      <c r="CZ34" s="968"/>
      <c r="DA34" s="968"/>
      <c r="DB34" s="968"/>
      <c r="DC34" s="968"/>
      <c r="DD34" s="968"/>
      <c r="DE34" s="968"/>
      <c r="DF34" s="968"/>
      <c r="DG34" s="968"/>
      <c r="DH34" s="968"/>
      <c r="DI34" s="968"/>
      <c r="DJ34" s="968"/>
      <c r="DK34" s="968"/>
      <c r="DL34" s="968"/>
      <c r="DM34" s="968"/>
      <c r="DN34" s="968"/>
      <c r="DO34" s="968"/>
      <c r="DP34" s="968"/>
      <c r="DQ34" s="968"/>
      <c r="DR34" s="968"/>
      <c r="DS34" s="969"/>
      <c r="DT34" s="1253"/>
      <c r="DU34" s="1254"/>
      <c r="DV34" s="1254"/>
      <c r="DW34" s="1254"/>
      <c r="DX34" s="1254"/>
      <c r="DY34" s="1255"/>
      <c r="DZ34" s="1259"/>
      <c r="EA34" s="1260"/>
      <c r="EB34" s="1261"/>
      <c r="EC34" s="1199"/>
      <c r="ED34" s="1200"/>
      <c r="EE34" s="1201"/>
      <c r="EF34" s="1205"/>
      <c r="EG34" s="1206"/>
      <c r="EH34" s="1207"/>
      <c r="EI34" s="1211"/>
      <c r="EJ34" s="1212"/>
      <c r="EK34" s="1212"/>
      <c r="EL34" s="1212"/>
      <c r="EM34" s="1212"/>
      <c r="EN34" s="1213"/>
      <c r="EO34" s="1214"/>
      <c r="EP34" s="1214"/>
      <c r="EQ34" s="1214"/>
      <c r="ER34" s="1214"/>
      <c r="ES34" s="1214"/>
      <c r="ET34" s="1214"/>
      <c r="EU34" s="1215"/>
      <c r="EV34" s="1215"/>
      <c r="EW34" s="1215"/>
      <c r="EX34" s="1215"/>
      <c r="EY34" s="1215"/>
      <c r="EZ34" s="1214"/>
      <c r="FA34" s="1214"/>
      <c r="FB34" s="1214"/>
      <c r="FC34" s="1214"/>
      <c r="FD34" s="1214"/>
      <c r="FE34" s="1214"/>
      <c r="FF34" s="1214"/>
      <c r="FG34" s="1215"/>
      <c r="FH34" s="1215"/>
      <c r="FI34" s="1215"/>
      <c r="FJ34" s="1215"/>
      <c r="FK34" s="1215"/>
      <c r="FL34" s="1215"/>
      <c r="FM34" s="1215"/>
      <c r="FN34" s="1215"/>
      <c r="FO34" s="1215"/>
      <c r="FP34" s="1215"/>
      <c r="FQ34" s="1218"/>
      <c r="FR34" s="1219"/>
      <c r="FS34" s="1219"/>
      <c r="FT34" s="1219"/>
      <c r="FU34" s="1219"/>
      <c r="FV34" s="1219"/>
      <c r="FW34" s="1219"/>
      <c r="FX34" s="1219"/>
      <c r="FY34" s="1219"/>
      <c r="FZ34" s="1219"/>
      <c r="GA34" s="1219"/>
      <c r="GB34" s="1219"/>
      <c r="GC34" s="1219"/>
      <c r="GD34" s="1219"/>
      <c r="GE34" s="1219"/>
      <c r="GF34" s="1219"/>
      <c r="GG34" s="1219"/>
      <c r="GH34" s="1173"/>
      <c r="GI34" s="1173"/>
      <c r="GJ34" s="1173"/>
      <c r="GK34" s="1173"/>
      <c r="GL34" s="1173"/>
      <c r="GM34" s="1173"/>
      <c r="GN34" s="1173"/>
      <c r="GO34" s="1173"/>
      <c r="GP34" s="1173"/>
      <c r="GQ34" s="1173"/>
      <c r="GR34" s="1173"/>
      <c r="GS34" s="1173"/>
      <c r="GT34" s="1174"/>
    </row>
    <row r="35" spans="1:202" ht="4.5" customHeight="1">
      <c r="A35" s="378"/>
      <c r="B35" s="378"/>
      <c r="C35" s="378"/>
      <c r="D35" s="378"/>
      <c r="E35" s="1225"/>
      <c r="F35" s="1226"/>
      <c r="G35" s="1226"/>
      <c r="H35" s="1227"/>
      <c r="I35" s="1225"/>
      <c r="J35" s="1226"/>
      <c r="K35" s="1226"/>
      <c r="L35" s="1227"/>
      <c r="M35" s="1177"/>
      <c r="N35" s="1178"/>
      <c r="O35" s="1178"/>
      <c r="P35" s="1178"/>
      <c r="Q35" s="1178"/>
      <c r="R35" s="1178"/>
      <c r="S35" s="1178"/>
      <c r="T35" s="1178"/>
      <c r="U35" s="1178"/>
      <c r="V35" s="1178"/>
      <c r="W35" s="1178"/>
      <c r="X35" s="1178"/>
      <c r="Y35" s="1178"/>
      <c r="Z35" s="1178"/>
      <c r="AA35" s="1178"/>
      <c r="AB35" s="1178"/>
      <c r="AC35" s="1178"/>
      <c r="AD35" s="1178"/>
      <c r="AE35" s="1178"/>
      <c r="AF35" s="1178"/>
      <c r="AG35" s="1178"/>
      <c r="AH35" s="1178"/>
      <c r="AI35" s="1178"/>
      <c r="AJ35" s="1179"/>
      <c r="AK35" s="1234"/>
      <c r="AL35" s="1235"/>
      <c r="AM35" s="1236"/>
      <c r="AN35" s="1242"/>
      <c r="AO35" s="1243"/>
      <c r="AP35" s="1243"/>
      <c r="AQ35" s="1243"/>
      <c r="AR35" s="1243"/>
      <c r="AS35" s="1243"/>
      <c r="AT35" s="1243"/>
      <c r="AU35" s="1243"/>
      <c r="AV35" s="1243"/>
      <c r="AW35" s="1243"/>
      <c r="AX35" s="1243"/>
      <c r="AY35" s="1243"/>
      <c r="AZ35" s="1243"/>
      <c r="BA35" s="1243"/>
      <c r="BB35" s="1243"/>
      <c r="BC35" s="1243"/>
      <c r="BD35" s="1243"/>
      <c r="BE35" s="1243"/>
      <c r="BF35" s="1243"/>
      <c r="BG35" s="1243"/>
      <c r="BH35" s="1243"/>
      <c r="BI35" s="1243"/>
      <c r="BJ35" s="1243"/>
      <c r="BK35" s="1243"/>
      <c r="BL35" s="1243"/>
      <c r="BM35" s="1243"/>
      <c r="BN35" s="1243"/>
      <c r="BO35" s="1243"/>
      <c r="BP35" s="1243"/>
      <c r="BQ35" s="1243"/>
      <c r="BR35" s="1243"/>
      <c r="BS35" s="1243"/>
      <c r="BT35" s="1243"/>
      <c r="BU35" s="1243"/>
      <c r="BV35" s="1243"/>
      <c r="BW35" s="1243"/>
      <c r="BX35" s="1243"/>
      <c r="BY35" s="1243"/>
      <c r="BZ35" s="1243"/>
      <c r="CA35" s="1243"/>
      <c r="CB35" s="1243"/>
      <c r="CC35" s="1243"/>
      <c r="CD35" s="967"/>
      <c r="CE35" s="968"/>
      <c r="CF35" s="968"/>
      <c r="CG35" s="968"/>
      <c r="CH35" s="968"/>
      <c r="CI35" s="968"/>
      <c r="CJ35" s="968"/>
      <c r="CK35" s="968"/>
      <c r="CL35" s="968"/>
      <c r="CM35" s="968"/>
      <c r="CN35" s="968"/>
      <c r="CO35" s="968"/>
      <c r="CP35" s="968"/>
      <c r="CQ35" s="968"/>
      <c r="CR35" s="968"/>
      <c r="CS35" s="968"/>
      <c r="CT35" s="968"/>
      <c r="CU35" s="968"/>
      <c r="CV35" s="968"/>
      <c r="CW35" s="968"/>
      <c r="CX35" s="969"/>
      <c r="CY35" s="967"/>
      <c r="CZ35" s="968"/>
      <c r="DA35" s="968"/>
      <c r="DB35" s="968"/>
      <c r="DC35" s="968"/>
      <c r="DD35" s="968"/>
      <c r="DE35" s="968"/>
      <c r="DF35" s="968"/>
      <c r="DG35" s="968"/>
      <c r="DH35" s="968"/>
      <c r="DI35" s="968"/>
      <c r="DJ35" s="968"/>
      <c r="DK35" s="968"/>
      <c r="DL35" s="968"/>
      <c r="DM35" s="968"/>
      <c r="DN35" s="968"/>
      <c r="DO35" s="968"/>
      <c r="DP35" s="968"/>
      <c r="DQ35" s="968"/>
      <c r="DR35" s="968"/>
      <c r="DS35" s="969"/>
      <c r="DT35" s="1253"/>
      <c r="DU35" s="1254"/>
      <c r="DV35" s="1254"/>
      <c r="DW35" s="1254"/>
      <c r="DX35" s="1254"/>
      <c r="DY35" s="1255"/>
      <c r="DZ35" s="1259"/>
      <c r="EA35" s="1260"/>
      <c r="EB35" s="1261"/>
      <c r="EC35" s="1199"/>
      <c r="ED35" s="1200"/>
      <c r="EE35" s="1201"/>
      <c r="EF35" s="1205"/>
      <c r="EG35" s="1206"/>
      <c r="EH35" s="1207"/>
      <c r="EI35" s="1211"/>
      <c r="EJ35" s="1212"/>
      <c r="EK35" s="1212"/>
      <c r="EL35" s="1212"/>
      <c r="EM35" s="1212"/>
      <c r="EN35" s="1213"/>
      <c r="EO35" s="1214"/>
      <c r="EP35" s="1214"/>
      <c r="EQ35" s="1214"/>
      <c r="ER35" s="1214"/>
      <c r="ES35" s="1214"/>
      <c r="ET35" s="1214"/>
      <c r="EU35" s="1215"/>
      <c r="EV35" s="1215"/>
      <c r="EW35" s="1215"/>
      <c r="EX35" s="1215"/>
      <c r="EY35" s="1215"/>
      <c r="EZ35" s="1214"/>
      <c r="FA35" s="1214"/>
      <c r="FB35" s="1214"/>
      <c r="FC35" s="1214"/>
      <c r="FD35" s="1214"/>
      <c r="FE35" s="1214"/>
      <c r="FF35" s="1214"/>
      <c r="FG35" s="1215"/>
      <c r="FH35" s="1215"/>
      <c r="FI35" s="1215"/>
      <c r="FJ35" s="1215"/>
      <c r="FK35" s="1215"/>
      <c r="FL35" s="1215"/>
      <c r="FM35" s="1215"/>
      <c r="FN35" s="1215"/>
      <c r="FO35" s="1215"/>
      <c r="FP35" s="1215"/>
      <c r="FQ35" s="1218"/>
      <c r="FR35" s="1219"/>
      <c r="FS35" s="1219"/>
      <c r="FT35" s="1219"/>
      <c r="FU35" s="1219"/>
      <c r="FV35" s="1219"/>
      <c r="FW35" s="1219"/>
      <c r="FX35" s="1219"/>
      <c r="FY35" s="1219"/>
      <c r="FZ35" s="1219"/>
      <c r="GA35" s="1219"/>
      <c r="GB35" s="1219"/>
      <c r="GC35" s="1219"/>
      <c r="GD35" s="1219"/>
      <c r="GE35" s="1219"/>
      <c r="GF35" s="1219"/>
      <c r="GG35" s="1219"/>
      <c r="GH35" s="1173"/>
      <c r="GI35" s="1173"/>
      <c r="GJ35" s="1173"/>
      <c r="GK35" s="1173"/>
      <c r="GL35" s="1173"/>
      <c r="GM35" s="1173"/>
      <c r="GN35" s="1173"/>
      <c r="GO35" s="1173"/>
      <c r="GP35" s="1173"/>
      <c r="GQ35" s="1173"/>
      <c r="GR35" s="1173"/>
      <c r="GS35" s="1173"/>
      <c r="GT35" s="1174"/>
    </row>
    <row r="36" spans="1:202" ht="4.5" customHeight="1">
      <c r="A36" s="378"/>
      <c r="B36" s="378"/>
      <c r="C36" s="378"/>
      <c r="D36" s="378"/>
      <c r="E36" s="1225"/>
      <c r="F36" s="1226"/>
      <c r="G36" s="1226"/>
      <c r="H36" s="1227"/>
      <c r="I36" s="1225"/>
      <c r="J36" s="1226"/>
      <c r="K36" s="1226"/>
      <c r="L36" s="1227"/>
      <c r="M36" s="1177"/>
      <c r="N36" s="1178"/>
      <c r="O36" s="1178"/>
      <c r="P36" s="1178"/>
      <c r="Q36" s="1178"/>
      <c r="R36" s="1178"/>
      <c r="S36" s="1178"/>
      <c r="T36" s="1178"/>
      <c r="U36" s="1178"/>
      <c r="V36" s="1178"/>
      <c r="W36" s="1178"/>
      <c r="X36" s="1178"/>
      <c r="Y36" s="1178"/>
      <c r="Z36" s="1178"/>
      <c r="AA36" s="1178"/>
      <c r="AB36" s="1178"/>
      <c r="AC36" s="1178"/>
      <c r="AD36" s="1178"/>
      <c r="AE36" s="1178"/>
      <c r="AF36" s="1178"/>
      <c r="AG36" s="1178"/>
      <c r="AH36" s="1178"/>
      <c r="AI36" s="1178"/>
      <c r="AJ36" s="1179"/>
      <c r="AK36" s="1234"/>
      <c r="AL36" s="1235"/>
      <c r="AM36" s="1236"/>
      <c r="AN36" s="1242"/>
      <c r="AO36" s="1243"/>
      <c r="AP36" s="1243"/>
      <c r="AQ36" s="1243"/>
      <c r="AR36" s="1243"/>
      <c r="AS36" s="1243"/>
      <c r="AT36" s="1243"/>
      <c r="AU36" s="1243"/>
      <c r="AV36" s="1243"/>
      <c r="AW36" s="1243"/>
      <c r="AX36" s="1243"/>
      <c r="AY36" s="1243"/>
      <c r="AZ36" s="1243"/>
      <c r="BA36" s="1243"/>
      <c r="BB36" s="1243"/>
      <c r="BC36" s="1243"/>
      <c r="BD36" s="1243"/>
      <c r="BE36" s="1243"/>
      <c r="BF36" s="1243"/>
      <c r="BG36" s="1243"/>
      <c r="BH36" s="1243"/>
      <c r="BI36" s="1243"/>
      <c r="BJ36" s="1243"/>
      <c r="BK36" s="1243"/>
      <c r="BL36" s="1243"/>
      <c r="BM36" s="1243"/>
      <c r="BN36" s="1243"/>
      <c r="BO36" s="1243"/>
      <c r="BP36" s="1243"/>
      <c r="BQ36" s="1243"/>
      <c r="BR36" s="1243"/>
      <c r="BS36" s="1243"/>
      <c r="BT36" s="1243"/>
      <c r="BU36" s="1243"/>
      <c r="BV36" s="1243"/>
      <c r="BW36" s="1243"/>
      <c r="BX36" s="1243"/>
      <c r="BY36" s="1243"/>
      <c r="BZ36" s="1243"/>
      <c r="CA36" s="1243"/>
      <c r="CB36" s="1243"/>
      <c r="CC36" s="1243"/>
      <c r="CD36" s="967"/>
      <c r="CE36" s="968"/>
      <c r="CF36" s="968"/>
      <c r="CG36" s="968"/>
      <c r="CH36" s="968"/>
      <c r="CI36" s="968"/>
      <c r="CJ36" s="968"/>
      <c r="CK36" s="968"/>
      <c r="CL36" s="968"/>
      <c r="CM36" s="968"/>
      <c r="CN36" s="968"/>
      <c r="CO36" s="968"/>
      <c r="CP36" s="968"/>
      <c r="CQ36" s="968"/>
      <c r="CR36" s="968"/>
      <c r="CS36" s="968"/>
      <c r="CT36" s="968"/>
      <c r="CU36" s="968"/>
      <c r="CV36" s="968"/>
      <c r="CW36" s="968"/>
      <c r="CX36" s="969"/>
      <c r="CY36" s="1247"/>
      <c r="CZ36" s="1248"/>
      <c r="DA36" s="1248"/>
      <c r="DB36" s="1248"/>
      <c r="DC36" s="1248"/>
      <c r="DD36" s="1248"/>
      <c r="DE36" s="1248"/>
      <c r="DF36" s="1248"/>
      <c r="DG36" s="1248"/>
      <c r="DH36" s="1248"/>
      <c r="DI36" s="1248"/>
      <c r="DJ36" s="1248"/>
      <c r="DK36" s="1248"/>
      <c r="DL36" s="1248"/>
      <c r="DM36" s="1248"/>
      <c r="DN36" s="1248"/>
      <c r="DO36" s="1248"/>
      <c r="DP36" s="1248"/>
      <c r="DQ36" s="1248"/>
      <c r="DR36" s="1248"/>
      <c r="DS36" s="1249"/>
      <c r="DT36" s="1253"/>
      <c r="DU36" s="1254"/>
      <c r="DV36" s="1254"/>
      <c r="DW36" s="1254"/>
      <c r="DX36" s="1254"/>
      <c r="DY36" s="1255"/>
      <c r="DZ36" s="1259"/>
      <c r="EA36" s="1260"/>
      <c r="EB36" s="1261"/>
      <c r="EC36" s="1199"/>
      <c r="ED36" s="1200"/>
      <c r="EE36" s="1201"/>
      <c r="EF36" s="1205"/>
      <c r="EG36" s="1206"/>
      <c r="EH36" s="1207"/>
      <c r="EI36" s="1211"/>
      <c r="EJ36" s="1212"/>
      <c r="EK36" s="1212"/>
      <c r="EL36" s="1212"/>
      <c r="EM36" s="1212"/>
      <c r="EN36" s="1213"/>
      <c r="EO36" s="1214"/>
      <c r="EP36" s="1214"/>
      <c r="EQ36" s="1214"/>
      <c r="ER36" s="1214"/>
      <c r="ES36" s="1214"/>
      <c r="ET36" s="1214"/>
      <c r="EU36" s="1215"/>
      <c r="EV36" s="1215"/>
      <c r="EW36" s="1215"/>
      <c r="EX36" s="1215"/>
      <c r="EY36" s="1215"/>
      <c r="EZ36" s="1214"/>
      <c r="FA36" s="1214"/>
      <c r="FB36" s="1214"/>
      <c r="FC36" s="1214"/>
      <c r="FD36" s="1214"/>
      <c r="FE36" s="1214"/>
      <c r="FF36" s="1214"/>
      <c r="FG36" s="1215"/>
      <c r="FH36" s="1215"/>
      <c r="FI36" s="1215"/>
      <c r="FJ36" s="1215"/>
      <c r="FK36" s="1215"/>
      <c r="FL36" s="1215"/>
      <c r="FM36" s="1215"/>
      <c r="FN36" s="1215"/>
      <c r="FO36" s="1215"/>
      <c r="FP36" s="1215"/>
      <c r="FQ36" s="1218"/>
      <c r="FR36" s="1219"/>
      <c r="FS36" s="1219"/>
      <c r="FT36" s="1219"/>
      <c r="FU36" s="1219"/>
      <c r="FV36" s="1219"/>
      <c r="FW36" s="1219"/>
      <c r="FX36" s="1219"/>
      <c r="FY36" s="1219"/>
      <c r="FZ36" s="1219"/>
      <c r="GA36" s="1219"/>
      <c r="GB36" s="1219"/>
      <c r="GC36" s="1219"/>
      <c r="GD36" s="1219"/>
      <c r="GE36" s="1219"/>
      <c r="GF36" s="1219"/>
      <c r="GG36" s="1219"/>
      <c r="GH36" s="1173"/>
      <c r="GI36" s="1173"/>
      <c r="GJ36" s="1173"/>
      <c r="GK36" s="1173"/>
      <c r="GL36" s="1173"/>
      <c r="GM36" s="1173"/>
      <c r="GN36" s="1173"/>
      <c r="GO36" s="1173"/>
      <c r="GP36" s="1173"/>
      <c r="GQ36" s="1173"/>
      <c r="GR36" s="1173"/>
      <c r="GS36" s="1173"/>
      <c r="GT36" s="1174"/>
    </row>
    <row r="37" spans="1:202" ht="4.5" customHeight="1">
      <c r="A37" s="378"/>
      <c r="B37" s="378"/>
      <c r="C37" s="378"/>
      <c r="D37" s="378"/>
      <c r="E37" s="1225"/>
      <c r="F37" s="1226"/>
      <c r="G37" s="1226"/>
      <c r="H37" s="1227"/>
      <c r="I37" s="1225"/>
      <c r="J37" s="1226"/>
      <c r="K37" s="1226"/>
      <c r="L37" s="1227"/>
      <c r="M37" s="1177" t="s">
        <v>23</v>
      </c>
      <c r="N37" s="1178"/>
      <c r="O37" s="1178"/>
      <c r="P37" s="1178"/>
      <c r="Q37" s="1178"/>
      <c r="R37" s="1178"/>
      <c r="S37" s="1178" t="s">
        <v>24</v>
      </c>
      <c r="T37" s="1178"/>
      <c r="U37" s="1178"/>
      <c r="V37" s="1178"/>
      <c r="W37" s="1178"/>
      <c r="X37" s="1178"/>
      <c r="Y37" s="1178" t="s">
        <v>25</v>
      </c>
      <c r="Z37" s="1178"/>
      <c r="AA37" s="1178"/>
      <c r="AB37" s="1178"/>
      <c r="AC37" s="1178"/>
      <c r="AD37" s="1178"/>
      <c r="AE37" s="1178" t="s">
        <v>26</v>
      </c>
      <c r="AF37" s="1178"/>
      <c r="AG37" s="1178"/>
      <c r="AH37" s="1178"/>
      <c r="AI37" s="1178"/>
      <c r="AJ37" s="1179"/>
      <c r="AK37" s="1234"/>
      <c r="AL37" s="1235"/>
      <c r="AM37" s="1236"/>
      <c r="AN37" s="1242"/>
      <c r="AO37" s="1243"/>
      <c r="AP37" s="1243"/>
      <c r="AQ37" s="1243"/>
      <c r="AR37" s="1243"/>
      <c r="AS37" s="1243"/>
      <c r="AT37" s="1243"/>
      <c r="AU37" s="1243"/>
      <c r="AV37" s="1243"/>
      <c r="AW37" s="1243"/>
      <c r="AX37" s="1243"/>
      <c r="AY37" s="1243"/>
      <c r="AZ37" s="1243"/>
      <c r="BA37" s="1243"/>
      <c r="BB37" s="1243"/>
      <c r="BC37" s="1243"/>
      <c r="BD37" s="1243"/>
      <c r="BE37" s="1243"/>
      <c r="BF37" s="1243"/>
      <c r="BG37" s="1243"/>
      <c r="BH37" s="1243"/>
      <c r="BI37" s="1243"/>
      <c r="BJ37" s="1243"/>
      <c r="BK37" s="1243"/>
      <c r="BL37" s="1243"/>
      <c r="BM37" s="1243"/>
      <c r="BN37" s="1243"/>
      <c r="BO37" s="1243"/>
      <c r="BP37" s="1243"/>
      <c r="BQ37" s="1243"/>
      <c r="BR37" s="1243"/>
      <c r="BS37" s="1243"/>
      <c r="BT37" s="1243"/>
      <c r="BU37" s="1243"/>
      <c r="BV37" s="1243"/>
      <c r="BW37" s="1243"/>
      <c r="BX37" s="1243"/>
      <c r="BY37" s="1243"/>
      <c r="BZ37" s="1243"/>
      <c r="CA37" s="1243"/>
      <c r="CB37" s="1243"/>
      <c r="CC37" s="1243"/>
      <c r="CD37" s="1180" t="s">
        <v>102</v>
      </c>
      <c r="CE37" s="1181"/>
      <c r="CF37" s="1182"/>
      <c r="CG37" s="1178" t="s">
        <v>24</v>
      </c>
      <c r="CH37" s="1178"/>
      <c r="CI37" s="1178"/>
      <c r="CJ37" s="1178"/>
      <c r="CK37" s="1178"/>
      <c r="CL37" s="1178"/>
      <c r="CM37" s="1178" t="s">
        <v>25</v>
      </c>
      <c r="CN37" s="1178"/>
      <c r="CO37" s="1178"/>
      <c r="CP37" s="1178"/>
      <c r="CQ37" s="1178"/>
      <c r="CR37" s="1178"/>
      <c r="CS37" s="1178" t="s">
        <v>26</v>
      </c>
      <c r="CT37" s="1178"/>
      <c r="CU37" s="1178"/>
      <c r="CV37" s="1178"/>
      <c r="CW37" s="1178"/>
      <c r="CX37" s="1179"/>
      <c r="CY37" s="1180" t="s">
        <v>102</v>
      </c>
      <c r="CZ37" s="1181"/>
      <c r="DA37" s="1182"/>
      <c r="DB37" s="1178" t="s">
        <v>24</v>
      </c>
      <c r="DC37" s="1178"/>
      <c r="DD37" s="1178"/>
      <c r="DE37" s="1178"/>
      <c r="DF37" s="1178"/>
      <c r="DG37" s="1178"/>
      <c r="DH37" s="1178" t="s">
        <v>25</v>
      </c>
      <c r="DI37" s="1178"/>
      <c r="DJ37" s="1178"/>
      <c r="DK37" s="1178"/>
      <c r="DL37" s="1178"/>
      <c r="DM37" s="1178"/>
      <c r="DN37" s="1178" t="s">
        <v>26</v>
      </c>
      <c r="DO37" s="1178"/>
      <c r="DP37" s="1178"/>
      <c r="DQ37" s="1178"/>
      <c r="DR37" s="1178"/>
      <c r="DS37" s="1179"/>
      <c r="DT37" s="1253"/>
      <c r="DU37" s="1254"/>
      <c r="DV37" s="1254"/>
      <c r="DW37" s="1254"/>
      <c r="DX37" s="1254"/>
      <c r="DY37" s="1255"/>
      <c r="DZ37" s="1259"/>
      <c r="EA37" s="1260"/>
      <c r="EB37" s="1261"/>
      <c r="EC37" s="1199"/>
      <c r="ED37" s="1200"/>
      <c r="EE37" s="1201"/>
      <c r="EF37" s="1205"/>
      <c r="EG37" s="1206"/>
      <c r="EH37" s="1207"/>
      <c r="EI37" s="1211"/>
      <c r="EJ37" s="1212"/>
      <c r="EK37" s="1212"/>
      <c r="EL37" s="1212"/>
      <c r="EM37" s="1212"/>
      <c r="EN37" s="1213"/>
      <c r="EO37" s="1214"/>
      <c r="EP37" s="1214"/>
      <c r="EQ37" s="1214"/>
      <c r="ER37" s="1214"/>
      <c r="ES37" s="1214"/>
      <c r="ET37" s="1214"/>
      <c r="EU37" s="1215"/>
      <c r="EV37" s="1215"/>
      <c r="EW37" s="1215"/>
      <c r="EX37" s="1215"/>
      <c r="EY37" s="1215"/>
      <c r="EZ37" s="1214"/>
      <c r="FA37" s="1214"/>
      <c r="FB37" s="1214"/>
      <c r="FC37" s="1214"/>
      <c r="FD37" s="1214"/>
      <c r="FE37" s="1214"/>
      <c r="FF37" s="1214"/>
      <c r="FG37" s="1215"/>
      <c r="FH37" s="1215"/>
      <c r="FI37" s="1215"/>
      <c r="FJ37" s="1215"/>
      <c r="FK37" s="1215"/>
      <c r="FL37" s="1215"/>
      <c r="FM37" s="1215"/>
      <c r="FN37" s="1215"/>
      <c r="FO37" s="1215"/>
      <c r="FP37" s="1215"/>
      <c r="FQ37" s="1218"/>
      <c r="FR37" s="1219"/>
      <c r="FS37" s="1219"/>
      <c r="FT37" s="1219"/>
      <c r="FU37" s="1219"/>
      <c r="FV37" s="1219"/>
      <c r="FW37" s="1219"/>
      <c r="FX37" s="1219"/>
      <c r="FY37" s="1219"/>
      <c r="FZ37" s="1219"/>
      <c r="GA37" s="1219"/>
      <c r="GB37" s="1219"/>
      <c r="GC37" s="1219"/>
      <c r="GD37" s="1219"/>
      <c r="GE37" s="1219"/>
      <c r="GF37" s="1219"/>
      <c r="GG37" s="1219"/>
      <c r="GH37" s="1173"/>
      <c r="GI37" s="1173"/>
      <c r="GJ37" s="1173"/>
      <c r="GK37" s="1173"/>
      <c r="GL37" s="1173"/>
      <c r="GM37" s="1173"/>
      <c r="GN37" s="1173"/>
      <c r="GO37" s="1173"/>
      <c r="GP37" s="1173"/>
      <c r="GQ37" s="1173"/>
      <c r="GR37" s="1173"/>
      <c r="GS37" s="1173"/>
      <c r="GT37" s="1174"/>
    </row>
    <row r="38" spans="1:202" ht="4.5" customHeight="1">
      <c r="A38" s="378"/>
      <c r="B38" s="378"/>
      <c r="C38" s="378"/>
      <c r="D38" s="378"/>
      <c r="E38" s="1225"/>
      <c r="F38" s="1226"/>
      <c r="G38" s="1226"/>
      <c r="H38" s="1227"/>
      <c r="I38" s="1225"/>
      <c r="J38" s="1226"/>
      <c r="K38" s="1226"/>
      <c r="L38" s="1227"/>
      <c r="M38" s="1177"/>
      <c r="N38" s="1178"/>
      <c r="O38" s="1178"/>
      <c r="P38" s="1178"/>
      <c r="Q38" s="1178"/>
      <c r="R38" s="1178"/>
      <c r="S38" s="1178"/>
      <c r="T38" s="1178"/>
      <c r="U38" s="1178"/>
      <c r="V38" s="1178"/>
      <c r="W38" s="1178"/>
      <c r="X38" s="1178"/>
      <c r="Y38" s="1178"/>
      <c r="Z38" s="1178"/>
      <c r="AA38" s="1178"/>
      <c r="AB38" s="1178"/>
      <c r="AC38" s="1178"/>
      <c r="AD38" s="1178"/>
      <c r="AE38" s="1178"/>
      <c r="AF38" s="1178"/>
      <c r="AG38" s="1178"/>
      <c r="AH38" s="1178"/>
      <c r="AI38" s="1178"/>
      <c r="AJ38" s="1179"/>
      <c r="AK38" s="1234"/>
      <c r="AL38" s="1235"/>
      <c r="AM38" s="1236"/>
      <c r="AN38" s="1242"/>
      <c r="AO38" s="1243"/>
      <c r="AP38" s="1243"/>
      <c r="AQ38" s="1243"/>
      <c r="AR38" s="1243"/>
      <c r="AS38" s="1243"/>
      <c r="AT38" s="1243"/>
      <c r="AU38" s="1243"/>
      <c r="AV38" s="1243"/>
      <c r="AW38" s="1243"/>
      <c r="AX38" s="1243"/>
      <c r="AY38" s="1243"/>
      <c r="AZ38" s="1243"/>
      <c r="BA38" s="1243"/>
      <c r="BB38" s="1243"/>
      <c r="BC38" s="1243"/>
      <c r="BD38" s="1243"/>
      <c r="BE38" s="1243"/>
      <c r="BF38" s="1243"/>
      <c r="BG38" s="1243"/>
      <c r="BH38" s="1243"/>
      <c r="BI38" s="1243"/>
      <c r="BJ38" s="1243"/>
      <c r="BK38" s="1243"/>
      <c r="BL38" s="1243"/>
      <c r="BM38" s="1243"/>
      <c r="BN38" s="1243"/>
      <c r="BO38" s="1243"/>
      <c r="BP38" s="1243"/>
      <c r="BQ38" s="1243"/>
      <c r="BR38" s="1243"/>
      <c r="BS38" s="1243"/>
      <c r="BT38" s="1243"/>
      <c r="BU38" s="1243"/>
      <c r="BV38" s="1243"/>
      <c r="BW38" s="1243"/>
      <c r="BX38" s="1243"/>
      <c r="BY38" s="1243"/>
      <c r="BZ38" s="1243"/>
      <c r="CA38" s="1243"/>
      <c r="CB38" s="1243"/>
      <c r="CC38" s="1243"/>
      <c r="CD38" s="1183"/>
      <c r="CE38" s="1184"/>
      <c r="CF38" s="1185"/>
      <c r="CG38" s="1178"/>
      <c r="CH38" s="1178"/>
      <c r="CI38" s="1178"/>
      <c r="CJ38" s="1178"/>
      <c r="CK38" s="1178"/>
      <c r="CL38" s="1178"/>
      <c r="CM38" s="1178"/>
      <c r="CN38" s="1178"/>
      <c r="CO38" s="1178"/>
      <c r="CP38" s="1178"/>
      <c r="CQ38" s="1178"/>
      <c r="CR38" s="1178"/>
      <c r="CS38" s="1178"/>
      <c r="CT38" s="1178"/>
      <c r="CU38" s="1178"/>
      <c r="CV38" s="1178"/>
      <c r="CW38" s="1178"/>
      <c r="CX38" s="1179"/>
      <c r="CY38" s="1183"/>
      <c r="CZ38" s="1184"/>
      <c r="DA38" s="1185"/>
      <c r="DB38" s="1178"/>
      <c r="DC38" s="1178"/>
      <c r="DD38" s="1178"/>
      <c r="DE38" s="1178"/>
      <c r="DF38" s="1178"/>
      <c r="DG38" s="1178"/>
      <c r="DH38" s="1178"/>
      <c r="DI38" s="1178"/>
      <c r="DJ38" s="1178"/>
      <c r="DK38" s="1178"/>
      <c r="DL38" s="1178"/>
      <c r="DM38" s="1178"/>
      <c r="DN38" s="1178"/>
      <c r="DO38" s="1178"/>
      <c r="DP38" s="1178"/>
      <c r="DQ38" s="1178"/>
      <c r="DR38" s="1178"/>
      <c r="DS38" s="1179"/>
      <c r="DT38" s="1253"/>
      <c r="DU38" s="1254"/>
      <c r="DV38" s="1254"/>
      <c r="DW38" s="1254"/>
      <c r="DX38" s="1254"/>
      <c r="DY38" s="1255"/>
      <c r="DZ38" s="1259"/>
      <c r="EA38" s="1260"/>
      <c r="EB38" s="1261"/>
      <c r="EC38" s="1199"/>
      <c r="ED38" s="1200"/>
      <c r="EE38" s="1201"/>
      <c r="EF38" s="1205"/>
      <c r="EG38" s="1206"/>
      <c r="EH38" s="1207"/>
      <c r="EI38" s="1211"/>
      <c r="EJ38" s="1212"/>
      <c r="EK38" s="1212"/>
      <c r="EL38" s="1212"/>
      <c r="EM38" s="1212"/>
      <c r="EN38" s="1213"/>
      <c r="EO38" s="1214"/>
      <c r="EP38" s="1214"/>
      <c r="EQ38" s="1214"/>
      <c r="ER38" s="1214"/>
      <c r="ES38" s="1214"/>
      <c r="ET38" s="1214"/>
      <c r="EU38" s="1215"/>
      <c r="EV38" s="1215"/>
      <c r="EW38" s="1215"/>
      <c r="EX38" s="1215"/>
      <c r="EY38" s="1215"/>
      <c r="EZ38" s="1214"/>
      <c r="FA38" s="1214"/>
      <c r="FB38" s="1214"/>
      <c r="FC38" s="1214"/>
      <c r="FD38" s="1214"/>
      <c r="FE38" s="1214"/>
      <c r="FF38" s="1214"/>
      <c r="FG38" s="1215"/>
      <c r="FH38" s="1215"/>
      <c r="FI38" s="1215"/>
      <c r="FJ38" s="1215"/>
      <c r="FK38" s="1215"/>
      <c r="FL38" s="1215"/>
      <c r="FM38" s="1215"/>
      <c r="FN38" s="1215"/>
      <c r="FO38" s="1215"/>
      <c r="FP38" s="1215"/>
      <c r="FQ38" s="1220"/>
      <c r="FR38" s="1221"/>
      <c r="FS38" s="1221"/>
      <c r="FT38" s="1221"/>
      <c r="FU38" s="1221"/>
      <c r="FV38" s="1221"/>
      <c r="FW38" s="1221"/>
      <c r="FX38" s="1221"/>
      <c r="FY38" s="1221"/>
      <c r="FZ38" s="1221"/>
      <c r="GA38" s="1221"/>
      <c r="GB38" s="1221"/>
      <c r="GC38" s="1221"/>
      <c r="GD38" s="1221"/>
      <c r="GE38" s="1221"/>
      <c r="GF38" s="1221"/>
      <c r="GG38" s="1221"/>
      <c r="GH38" s="1175"/>
      <c r="GI38" s="1175"/>
      <c r="GJ38" s="1175"/>
      <c r="GK38" s="1175"/>
      <c r="GL38" s="1175"/>
      <c r="GM38" s="1175"/>
      <c r="GN38" s="1175"/>
      <c r="GO38" s="1175"/>
      <c r="GP38" s="1175"/>
      <c r="GQ38" s="1175"/>
      <c r="GR38" s="1175"/>
      <c r="GS38" s="1175"/>
      <c r="GT38" s="1176"/>
    </row>
    <row r="39" spans="1:202" ht="4.5" customHeight="1">
      <c r="A39" s="378"/>
      <c r="B39" s="378"/>
      <c r="C39" s="378"/>
      <c r="D39" s="378"/>
      <c r="E39" s="1225"/>
      <c r="F39" s="1226"/>
      <c r="G39" s="1226"/>
      <c r="H39" s="1227"/>
      <c r="I39" s="1225"/>
      <c r="J39" s="1226"/>
      <c r="K39" s="1226"/>
      <c r="L39" s="1227"/>
      <c r="M39" s="1177"/>
      <c r="N39" s="1178"/>
      <c r="O39" s="1178"/>
      <c r="P39" s="1178"/>
      <c r="Q39" s="1178"/>
      <c r="R39" s="1178"/>
      <c r="S39" s="1178"/>
      <c r="T39" s="1178"/>
      <c r="U39" s="1178"/>
      <c r="V39" s="1178"/>
      <c r="W39" s="1178"/>
      <c r="X39" s="1178"/>
      <c r="Y39" s="1178"/>
      <c r="Z39" s="1178"/>
      <c r="AA39" s="1178"/>
      <c r="AB39" s="1178"/>
      <c r="AC39" s="1178"/>
      <c r="AD39" s="1178"/>
      <c r="AE39" s="1178"/>
      <c r="AF39" s="1178"/>
      <c r="AG39" s="1178"/>
      <c r="AH39" s="1178"/>
      <c r="AI39" s="1178"/>
      <c r="AJ39" s="1179"/>
      <c r="AK39" s="1234"/>
      <c r="AL39" s="1235"/>
      <c r="AM39" s="1236"/>
      <c r="AN39" s="1242"/>
      <c r="AO39" s="1243"/>
      <c r="AP39" s="1243"/>
      <c r="AQ39" s="1243"/>
      <c r="AR39" s="1243"/>
      <c r="AS39" s="1243"/>
      <c r="AT39" s="1243"/>
      <c r="AU39" s="1243"/>
      <c r="AV39" s="1243"/>
      <c r="AW39" s="1243"/>
      <c r="AX39" s="1243"/>
      <c r="AY39" s="1243"/>
      <c r="AZ39" s="1243"/>
      <c r="BA39" s="1243"/>
      <c r="BB39" s="1243"/>
      <c r="BC39" s="1243"/>
      <c r="BD39" s="1243"/>
      <c r="BE39" s="1243"/>
      <c r="BF39" s="1243"/>
      <c r="BG39" s="1243"/>
      <c r="BH39" s="1243"/>
      <c r="BI39" s="1243"/>
      <c r="BJ39" s="1243"/>
      <c r="BK39" s="1243"/>
      <c r="BL39" s="1243"/>
      <c r="BM39" s="1243"/>
      <c r="BN39" s="1243"/>
      <c r="BO39" s="1243"/>
      <c r="BP39" s="1243"/>
      <c r="BQ39" s="1243"/>
      <c r="BR39" s="1243"/>
      <c r="BS39" s="1243"/>
      <c r="BT39" s="1243"/>
      <c r="BU39" s="1243"/>
      <c r="BV39" s="1243"/>
      <c r="BW39" s="1243"/>
      <c r="BX39" s="1243"/>
      <c r="BY39" s="1243"/>
      <c r="BZ39" s="1243"/>
      <c r="CA39" s="1243"/>
      <c r="CB39" s="1243"/>
      <c r="CC39" s="1243"/>
      <c r="CD39" s="1183"/>
      <c r="CE39" s="1184"/>
      <c r="CF39" s="1185"/>
      <c r="CG39" s="1178"/>
      <c r="CH39" s="1178"/>
      <c r="CI39" s="1178"/>
      <c r="CJ39" s="1178"/>
      <c r="CK39" s="1178"/>
      <c r="CL39" s="1178"/>
      <c r="CM39" s="1178"/>
      <c r="CN39" s="1178"/>
      <c r="CO39" s="1178"/>
      <c r="CP39" s="1178"/>
      <c r="CQ39" s="1178"/>
      <c r="CR39" s="1178"/>
      <c r="CS39" s="1178"/>
      <c r="CT39" s="1178"/>
      <c r="CU39" s="1178"/>
      <c r="CV39" s="1178"/>
      <c r="CW39" s="1178"/>
      <c r="CX39" s="1179"/>
      <c r="CY39" s="1183"/>
      <c r="CZ39" s="1184"/>
      <c r="DA39" s="1185"/>
      <c r="DB39" s="1178"/>
      <c r="DC39" s="1178"/>
      <c r="DD39" s="1178"/>
      <c r="DE39" s="1178"/>
      <c r="DF39" s="1178"/>
      <c r="DG39" s="1178"/>
      <c r="DH39" s="1178"/>
      <c r="DI39" s="1178"/>
      <c r="DJ39" s="1178"/>
      <c r="DK39" s="1178"/>
      <c r="DL39" s="1178"/>
      <c r="DM39" s="1178"/>
      <c r="DN39" s="1178"/>
      <c r="DO39" s="1178"/>
      <c r="DP39" s="1178"/>
      <c r="DQ39" s="1178"/>
      <c r="DR39" s="1178"/>
      <c r="DS39" s="1179"/>
      <c r="DT39" s="1253"/>
      <c r="DU39" s="1254"/>
      <c r="DV39" s="1254"/>
      <c r="DW39" s="1254"/>
      <c r="DX39" s="1254"/>
      <c r="DY39" s="1255"/>
      <c r="DZ39" s="1259"/>
      <c r="EA39" s="1260"/>
      <c r="EB39" s="1261"/>
      <c r="EC39" s="1199"/>
      <c r="ED39" s="1200"/>
      <c r="EE39" s="1201"/>
      <c r="EF39" s="1205"/>
      <c r="EG39" s="1206"/>
      <c r="EH39" s="1207"/>
      <c r="EI39" s="1211"/>
      <c r="EJ39" s="1212"/>
      <c r="EK39" s="1212"/>
      <c r="EL39" s="1212"/>
      <c r="EM39" s="1212"/>
      <c r="EN39" s="1213"/>
      <c r="EO39" s="1214"/>
      <c r="EP39" s="1214"/>
      <c r="EQ39" s="1214"/>
      <c r="ER39" s="1214"/>
      <c r="ES39" s="1214"/>
      <c r="ET39" s="1214"/>
      <c r="EU39" s="1215"/>
      <c r="EV39" s="1215"/>
      <c r="EW39" s="1215"/>
      <c r="EX39" s="1215"/>
      <c r="EY39" s="1215"/>
      <c r="EZ39" s="1214"/>
      <c r="FA39" s="1214"/>
      <c r="FB39" s="1214"/>
      <c r="FC39" s="1214"/>
      <c r="FD39" s="1214"/>
      <c r="FE39" s="1214"/>
      <c r="FF39" s="1214"/>
      <c r="FG39" s="1215"/>
      <c r="FH39" s="1215"/>
      <c r="FI39" s="1215"/>
      <c r="FJ39" s="1215"/>
      <c r="FK39" s="1215"/>
      <c r="FL39" s="1215"/>
      <c r="FM39" s="1215"/>
      <c r="FN39" s="1215"/>
      <c r="FO39" s="1215"/>
      <c r="FP39" s="1215"/>
      <c r="FQ39" s="1189" t="s">
        <v>95</v>
      </c>
      <c r="FR39" s="1190"/>
      <c r="FS39" s="1190"/>
      <c r="FT39" s="1190"/>
      <c r="FU39" s="1190"/>
      <c r="FV39" s="1190"/>
      <c r="FW39" s="1190"/>
      <c r="FX39" s="1190"/>
      <c r="FY39" s="1190"/>
      <c r="FZ39" s="1190"/>
      <c r="GA39" s="1190"/>
      <c r="GB39" s="1190"/>
      <c r="GC39" s="1190"/>
      <c r="GD39" s="1190"/>
      <c r="GE39" s="1190"/>
      <c r="GF39" s="1190"/>
      <c r="GG39" s="1190"/>
      <c r="GH39" s="1190"/>
      <c r="GI39" s="1190"/>
      <c r="GJ39" s="1190"/>
      <c r="GK39" s="1190"/>
      <c r="GL39" s="1190"/>
      <c r="GM39" s="1190"/>
      <c r="GN39" s="1190"/>
      <c r="GO39" s="1190"/>
      <c r="GP39" s="1190"/>
      <c r="GQ39" s="1190"/>
      <c r="GR39" s="1190"/>
      <c r="GS39" s="1190"/>
      <c r="GT39" s="1191"/>
    </row>
    <row r="40" spans="1:202" ht="4.5" customHeight="1">
      <c r="A40" s="378"/>
      <c r="B40" s="378"/>
      <c r="C40" s="378"/>
      <c r="D40" s="378"/>
      <c r="E40" s="1225"/>
      <c r="F40" s="1226"/>
      <c r="G40" s="1226"/>
      <c r="H40" s="1227"/>
      <c r="I40" s="1225"/>
      <c r="J40" s="1226"/>
      <c r="K40" s="1226"/>
      <c r="L40" s="1227"/>
      <c r="M40" s="1177"/>
      <c r="N40" s="1178"/>
      <c r="O40" s="1178"/>
      <c r="P40" s="1178"/>
      <c r="Q40" s="1178"/>
      <c r="R40" s="1178"/>
      <c r="S40" s="1178"/>
      <c r="T40" s="1178"/>
      <c r="U40" s="1178"/>
      <c r="V40" s="1178"/>
      <c r="W40" s="1178"/>
      <c r="X40" s="1178"/>
      <c r="Y40" s="1178"/>
      <c r="Z40" s="1178"/>
      <c r="AA40" s="1178"/>
      <c r="AB40" s="1178"/>
      <c r="AC40" s="1178"/>
      <c r="AD40" s="1178"/>
      <c r="AE40" s="1178"/>
      <c r="AF40" s="1178"/>
      <c r="AG40" s="1178"/>
      <c r="AH40" s="1178"/>
      <c r="AI40" s="1178"/>
      <c r="AJ40" s="1179"/>
      <c r="AK40" s="1234"/>
      <c r="AL40" s="1235"/>
      <c r="AM40" s="1236"/>
      <c r="AN40" s="1242"/>
      <c r="AO40" s="1243"/>
      <c r="AP40" s="1243"/>
      <c r="AQ40" s="1243"/>
      <c r="AR40" s="1243"/>
      <c r="AS40" s="1243"/>
      <c r="AT40" s="1243"/>
      <c r="AU40" s="1243"/>
      <c r="AV40" s="1243"/>
      <c r="AW40" s="1243"/>
      <c r="AX40" s="1243"/>
      <c r="AY40" s="1243"/>
      <c r="AZ40" s="1243"/>
      <c r="BA40" s="1243"/>
      <c r="BB40" s="1243"/>
      <c r="BC40" s="1243"/>
      <c r="BD40" s="1243"/>
      <c r="BE40" s="1243"/>
      <c r="BF40" s="1243"/>
      <c r="BG40" s="1243"/>
      <c r="BH40" s="1243"/>
      <c r="BI40" s="1243"/>
      <c r="BJ40" s="1243"/>
      <c r="BK40" s="1243"/>
      <c r="BL40" s="1243"/>
      <c r="BM40" s="1243"/>
      <c r="BN40" s="1243"/>
      <c r="BO40" s="1243"/>
      <c r="BP40" s="1243"/>
      <c r="BQ40" s="1243"/>
      <c r="BR40" s="1243"/>
      <c r="BS40" s="1243"/>
      <c r="BT40" s="1243"/>
      <c r="BU40" s="1243"/>
      <c r="BV40" s="1243"/>
      <c r="BW40" s="1243"/>
      <c r="BX40" s="1243"/>
      <c r="BY40" s="1243"/>
      <c r="BZ40" s="1243"/>
      <c r="CA40" s="1243"/>
      <c r="CB40" s="1243"/>
      <c r="CC40" s="1243"/>
      <c r="CD40" s="1183"/>
      <c r="CE40" s="1184"/>
      <c r="CF40" s="1185"/>
      <c r="CG40" s="1178"/>
      <c r="CH40" s="1178"/>
      <c r="CI40" s="1178"/>
      <c r="CJ40" s="1178"/>
      <c r="CK40" s="1178"/>
      <c r="CL40" s="1178"/>
      <c r="CM40" s="1178"/>
      <c r="CN40" s="1178"/>
      <c r="CO40" s="1178"/>
      <c r="CP40" s="1178"/>
      <c r="CQ40" s="1178"/>
      <c r="CR40" s="1178"/>
      <c r="CS40" s="1178"/>
      <c r="CT40" s="1178"/>
      <c r="CU40" s="1178"/>
      <c r="CV40" s="1178"/>
      <c r="CW40" s="1178"/>
      <c r="CX40" s="1179"/>
      <c r="CY40" s="1183"/>
      <c r="CZ40" s="1184"/>
      <c r="DA40" s="1185"/>
      <c r="DB40" s="1178"/>
      <c r="DC40" s="1178"/>
      <c r="DD40" s="1178"/>
      <c r="DE40" s="1178"/>
      <c r="DF40" s="1178"/>
      <c r="DG40" s="1178"/>
      <c r="DH40" s="1178"/>
      <c r="DI40" s="1178"/>
      <c r="DJ40" s="1178"/>
      <c r="DK40" s="1178"/>
      <c r="DL40" s="1178"/>
      <c r="DM40" s="1178"/>
      <c r="DN40" s="1178"/>
      <c r="DO40" s="1178"/>
      <c r="DP40" s="1178"/>
      <c r="DQ40" s="1178"/>
      <c r="DR40" s="1178"/>
      <c r="DS40" s="1179"/>
      <c r="DT40" s="1253"/>
      <c r="DU40" s="1254"/>
      <c r="DV40" s="1254"/>
      <c r="DW40" s="1254"/>
      <c r="DX40" s="1254"/>
      <c r="DY40" s="1255"/>
      <c r="DZ40" s="1259"/>
      <c r="EA40" s="1260"/>
      <c r="EB40" s="1261"/>
      <c r="EC40" s="1199"/>
      <c r="ED40" s="1200"/>
      <c r="EE40" s="1201"/>
      <c r="EF40" s="1205"/>
      <c r="EG40" s="1206"/>
      <c r="EH40" s="1207"/>
      <c r="EI40" s="1211"/>
      <c r="EJ40" s="1212"/>
      <c r="EK40" s="1212"/>
      <c r="EL40" s="1212"/>
      <c r="EM40" s="1212"/>
      <c r="EN40" s="1213"/>
      <c r="EO40" s="1214"/>
      <c r="EP40" s="1214"/>
      <c r="EQ40" s="1214"/>
      <c r="ER40" s="1214"/>
      <c r="ES40" s="1214"/>
      <c r="ET40" s="1214"/>
      <c r="EU40" s="1215"/>
      <c r="EV40" s="1215"/>
      <c r="EW40" s="1215"/>
      <c r="EX40" s="1215"/>
      <c r="EY40" s="1215"/>
      <c r="EZ40" s="1214"/>
      <c r="FA40" s="1214"/>
      <c r="FB40" s="1214"/>
      <c r="FC40" s="1214"/>
      <c r="FD40" s="1214"/>
      <c r="FE40" s="1214"/>
      <c r="FF40" s="1214"/>
      <c r="FG40" s="1215"/>
      <c r="FH40" s="1215"/>
      <c r="FI40" s="1215"/>
      <c r="FJ40" s="1215"/>
      <c r="FK40" s="1215"/>
      <c r="FL40" s="1215"/>
      <c r="FM40" s="1215"/>
      <c r="FN40" s="1215"/>
      <c r="FO40" s="1215"/>
      <c r="FP40" s="1215"/>
      <c r="FQ40" s="1192"/>
      <c r="FR40" s="1192"/>
      <c r="FS40" s="1192"/>
      <c r="FT40" s="1192"/>
      <c r="FU40" s="1192"/>
      <c r="FV40" s="1192"/>
      <c r="FW40" s="1192"/>
      <c r="FX40" s="1192"/>
      <c r="FY40" s="1192"/>
      <c r="FZ40" s="1192"/>
      <c r="GA40" s="1192"/>
      <c r="GB40" s="1192"/>
      <c r="GC40" s="1192"/>
      <c r="GD40" s="1192"/>
      <c r="GE40" s="1192"/>
      <c r="GF40" s="1192"/>
      <c r="GG40" s="1192"/>
      <c r="GH40" s="1192"/>
      <c r="GI40" s="1192"/>
      <c r="GJ40" s="1192"/>
      <c r="GK40" s="1192"/>
      <c r="GL40" s="1192"/>
      <c r="GM40" s="1192"/>
      <c r="GN40" s="1192"/>
      <c r="GO40" s="1192"/>
      <c r="GP40" s="1192"/>
      <c r="GQ40" s="1192"/>
      <c r="GR40" s="1192"/>
      <c r="GS40" s="1192"/>
      <c r="GT40" s="1193"/>
    </row>
    <row r="41" spans="1:202" ht="4.5" customHeight="1">
      <c r="A41" s="378"/>
      <c r="B41" s="378"/>
      <c r="C41" s="378"/>
      <c r="D41" s="378"/>
      <c r="E41" s="1225"/>
      <c r="F41" s="1226"/>
      <c r="G41" s="1226"/>
      <c r="H41" s="1227"/>
      <c r="I41" s="1225"/>
      <c r="J41" s="1226"/>
      <c r="K41" s="1226"/>
      <c r="L41" s="1227"/>
      <c r="M41" s="1177"/>
      <c r="N41" s="1178"/>
      <c r="O41" s="1178"/>
      <c r="P41" s="1178"/>
      <c r="Q41" s="1178"/>
      <c r="R41" s="1178"/>
      <c r="S41" s="1178"/>
      <c r="T41" s="1178"/>
      <c r="U41" s="1178"/>
      <c r="V41" s="1178"/>
      <c r="W41" s="1178"/>
      <c r="X41" s="1178"/>
      <c r="Y41" s="1178"/>
      <c r="Z41" s="1178"/>
      <c r="AA41" s="1178"/>
      <c r="AB41" s="1178"/>
      <c r="AC41" s="1178"/>
      <c r="AD41" s="1178"/>
      <c r="AE41" s="1178"/>
      <c r="AF41" s="1178"/>
      <c r="AG41" s="1178"/>
      <c r="AH41" s="1178"/>
      <c r="AI41" s="1178"/>
      <c r="AJ41" s="1179"/>
      <c r="AK41" s="1234"/>
      <c r="AL41" s="1235"/>
      <c r="AM41" s="1236"/>
      <c r="AN41" s="1242"/>
      <c r="AO41" s="1243"/>
      <c r="AP41" s="1243"/>
      <c r="AQ41" s="1243"/>
      <c r="AR41" s="1243"/>
      <c r="AS41" s="1243"/>
      <c r="AT41" s="1243"/>
      <c r="AU41" s="1243"/>
      <c r="AV41" s="1243"/>
      <c r="AW41" s="1243"/>
      <c r="AX41" s="1243"/>
      <c r="AY41" s="1243"/>
      <c r="AZ41" s="1243"/>
      <c r="BA41" s="1243"/>
      <c r="BB41" s="1243"/>
      <c r="BC41" s="1243"/>
      <c r="BD41" s="1243"/>
      <c r="BE41" s="1243"/>
      <c r="BF41" s="1243"/>
      <c r="BG41" s="1243"/>
      <c r="BH41" s="1243"/>
      <c r="BI41" s="1243"/>
      <c r="BJ41" s="1243"/>
      <c r="BK41" s="1243"/>
      <c r="BL41" s="1243"/>
      <c r="BM41" s="1243"/>
      <c r="BN41" s="1243"/>
      <c r="BO41" s="1243"/>
      <c r="BP41" s="1243"/>
      <c r="BQ41" s="1243"/>
      <c r="BR41" s="1243"/>
      <c r="BS41" s="1243"/>
      <c r="BT41" s="1243"/>
      <c r="BU41" s="1243"/>
      <c r="BV41" s="1243"/>
      <c r="BW41" s="1243"/>
      <c r="BX41" s="1243"/>
      <c r="BY41" s="1243"/>
      <c r="BZ41" s="1243"/>
      <c r="CA41" s="1243"/>
      <c r="CB41" s="1243"/>
      <c r="CC41" s="1243"/>
      <c r="CD41" s="1183"/>
      <c r="CE41" s="1184"/>
      <c r="CF41" s="1185"/>
      <c r="CG41" s="1178"/>
      <c r="CH41" s="1178"/>
      <c r="CI41" s="1178"/>
      <c r="CJ41" s="1178"/>
      <c r="CK41" s="1178"/>
      <c r="CL41" s="1178"/>
      <c r="CM41" s="1178"/>
      <c r="CN41" s="1178"/>
      <c r="CO41" s="1178"/>
      <c r="CP41" s="1178"/>
      <c r="CQ41" s="1178"/>
      <c r="CR41" s="1178"/>
      <c r="CS41" s="1178"/>
      <c r="CT41" s="1178"/>
      <c r="CU41" s="1178"/>
      <c r="CV41" s="1178"/>
      <c r="CW41" s="1178"/>
      <c r="CX41" s="1179"/>
      <c r="CY41" s="1183"/>
      <c r="CZ41" s="1184"/>
      <c r="DA41" s="1185"/>
      <c r="DB41" s="1178"/>
      <c r="DC41" s="1178"/>
      <c r="DD41" s="1178"/>
      <c r="DE41" s="1178"/>
      <c r="DF41" s="1178"/>
      <c r="DG41" s="1178"/>
      <c r="DH41" s="1178"/>
      <c r="DI41" s="1178"/>
      <c r="DJ41" s="1178"/>
      <c r="DK41" s="1178"/>
      <c r="DL41" s="1178"/>
      <c r="DM41" s="1178"/>
      <c r="DN41" s="1178"/>
      <c r="DO41" s="1178"/>
      <c r="DP41" s="1178"/>
      <c r="DQ41" s="1178"/>
      <c r="DR41" s="1178"/>
      <c r="DS41" s="1179"/>
      <c r="DT41" s="1253"/>
      <c r="DU41" s="1254"/>
      <c r="DV41" s="1254"/>
      <c r="DW41" s="1254"/>
      <c r="DX41" s="1254"/>
      <c r="DY41" s="1255"/>
      <c r="DZ41" s="1259"/>
      <c r="EA41" s="1260"/>
      <c r="EB41" s="1261"/>
      <c r="EC41" s="1199"/>
      <c r="ED41" s="1200"/>
      <c r="EE41" s="1201"/>
      <c r="EF41" s="1205"/>
      <c r="EG41" s="1206"/>
      <c r="EH41" s="1207"/>
      <c r="EI41" s="1211"/>
      <c r="EJ41" s="1212"/>
      <c r="EK41" s="1212"/>
      <c r="EL41" s="1212"/>
      <c r="EM41" s="1212"/>
      <c r="EN41" s="1213"/>
      <c r="EO41" s="1214"/>
      <c r="EP41" s="1214"/>
      <c r="EQ41" s="1214"/>
      <c r="ER41" s="1214"/>
      <c r="ES41" s="1214"/>
      <c r="ET41" s="1214"/>
      <c r="EU41" s="1215"/>
      <c r="EV41" s="1215"/>
      <c r="EW41" s="1215"/>
      <c r="EX41" s="1215"/>
      <c r="EY41" s="1215"/>
      <c r="EZ41" s="1214"/>
      <c r="FA41" s="1214"/>
      <c r="FB41" s="1214"/>
      <c r="FC41" s="1214"/>
      <c r="FD41" s="1214"/>
      <c r="FE41" s="1214"/>
      <c r="FF41" s="1214"/>
      <c r="FG41" s="1215"/>
      <c r="FH41" s="1215"/>
      <c r="FI41" s="1215"/>
      <c r="FJ41" s="1215"/>
      <c r="FK41" s="1215"/>
      <c r="FL41" s="1215"/>
      <c r="FM41" s="1215"/>
      <c r="FN41" s="1215"/>
      <c r="FO41" s="1215"/>
      <c r="FP41" s="1215"/>
      <c r="FQ41" s="1192"/>
      <c r="FR41" s="1192"/>
      <c r="FS41" s="1192"/>
      <c r="FT41" s="1192"/>
      <c r="FU41" s="1192"/>
      <c r="FV41" s="1192"/>
      <c r="FW41" s="1192"/>
      <c r="FX41" s="1192"/>
      <c r="FY41" s="1192"/>
      <c r="FZ41" s="1192"/>
      <c r="GA41" s="1192"/>
      <c r="GB41" s="1192"/>
      <c r="GC41" s="1192"/>
      <c r="GD41" s="1192"/>
      <c r="GE41" s="1192"/>
      <c r="GF41" s="1192"/>
      <c r="GG41" s="1192"/>
      <c r="GH41" s="1192"/>
      <c r="GI41" s="1192"/>
      <c r="GJ41" s="1192"/>
      <c r="GK41" s="1192"/>
      <c r="GL41" s="1192"/>
      <c r="GM41" s="1192"/>
      <c r="GN41" s="1192"/>
      <c r="GO41" s="1192"/>
      <c r="GP41" s="1192"/>
      <c r="GQ41" s="1192"/>
      <c r="GR41" s="1192"/>
      <c r="GS41" s="1192"/>
      <c r="GT41" s="1193"/>
    </row>
    <row r="42" spans="1:202" ht="4.5" customHeight="1">
      <c r="A42" s="378"/>
      <c r="B42" s="378"/>
      <c r="C42" s="378"/>
      <c r="D42" s="378"/>
      <c r="E42" s="1225"/>
      <c r="F42" s="1226"/>
      <c r="G42" s="1226"/>
      <c r="H42" s="1227"/>
      <c r="I42" s="1225"/>
      <c r="J42" s="1226"/>
      <c r="K42" s="1226"/>
      <c r="L42" s="1227"/>
      <c r="M42" s="1177"/>
      <c r="N42" s="1178"/>
      <c r="O42" s="1178"/>
      <c r="P42" s="1178"/>
      <c r="Q42" s="1178"/>
      <c r="R42" s="1178"/>
      <c r="S42" s="1178"/>
      <c r="T42" s="1178"/>
      <c r="U42" s="1178"/>
      <c r="V42" s="1178"/>
      <c r="W42" s="1178"/>
      <c r="X42" s="1178"/>
      <c r="Y42" s="1178"/>
      <c r="Z42" s="1178"/>
      <c r="AA42" s="1178"/>
      <c r="AB42" s="1178"/>
      <c r="AC42" s="1178"/>
      <c r="AD42" s="1178"/>
      <c r="AE42" s="1178"/>
      <c r="AF42" s="1178"/>
      <c r="AG42" s="1178"/>
      <c r="AH42" s="1178"/>
      <c r="AI42" s="1178"/>
      <c r="AJ42" s="1179"/>
      <c r="AK42" s="1234"/>
      <c r="AL42" s="1235"/>
      <c r="AM42" s="1236"/>
      <c r="AN42" s="1242"/>
      <c r="AO42" s="1243"/>
      <c r="AP42" s="1243"/>
      <c r="AQ42" s="1243"/>
      <c r="AR42" s="1243"/>
      <c r="AS42" s="1243"/>
      <c r="AT42" s="1243"/>
      <c r="AU42" s="1243"/>
      <c r="AV42" s="1243"/>
      <c r="AW42" s="1243"/>
      <c r="AX42" s="1243"/>
      <c r="AY42" s="1243"/>
      <c r="AZ42" s="1243"/>
      <c r="BA42" s="1243"/>
      <c r="BB42" s="1243"/>
      <c r="BC42" s="1243"/>
      <c r="BD42" s="1243"/>
      <c r="BE42" s="1243"/>
      <c r="BF42" s="1243"/>
      <c r="BG42" s="1243"/>
      <c r="BH42" s="1243"/>
      <c r="BI42" s="1243"/>
      <c r="BJ42" s="1243"/>
      <c r="BK42" s="1243"/>
      <c r="BL42" s="1243"/>
      <c r="BM42" s="1243"/>
      <c r="BN42" s="1243"/>
      <c r="BO42" s="1243"/>
      <c r="BP42" s="1243"/>
      <c r="BQ42" s="1243"/>
      <c r="BR42" s="1243"/>
      <c r="BS42" s="1243"/>
      <c r="BT42" s="1243"/>
      <c r="BU42" s="1243"/>
      <c r="BV42" s="1243"/>
      <c r="BW42" s="1243"/>
      <c r="BX42" s="1243"/>
      <c r="BY42" s="1243"/>
      <c r="BZ42" s="1243"/>
      <c r="CA42" s="1243"/>
      <c r="CB42" s="1243"/>
      <c r="CC42" s="1243"/>
      <c r="CD42" s="1183"/>
      <c r="CE42" s="1184"/>
      <c r="CF42" s="1185"/>
      <c r="CG42" s="1178"/>
      <c r="CH42" s="1178"/>
      <c r="CI42" s="1178"/>
      <c r="CJ42" s="1178"/>
      <c r="CK42" s="1178"/>
      <c r="CL42" s="1178"/>
      <c r="CM42" s="1178"/>
      <c r="CN42" s="1178"/>
      <c r="CO42" s="1178"/>
      <c r="CP42" s="1178"/>
      <c r="CQ42" s="1178"/>
      <c r="CR42" s="1178"/>
      <c r="CS42" s="1178"/>
      <c r="CT42" s="1178"/>
      <c r="CU42" s="1178"/>
      <c r="CV42" s="1178"/>
      <c r="CW42" s="1178"/>
      <c r="CX42" s="1179"/>
      <c r="CY42" s="1183"/>
      <c r="CZ42" s="1184"/>
      <c r="DA42" s="1185"/>
      <c r="DB42" s="1178"/>
      <c r="DC42" s="1178"/>
      <c r="DD42" s="1178"/>
      <c r="DE42" s="1178"/>
      <c r="DF42" s="1178"/>
      <c r="DG42" s="1178"/>
      <c r="DH42" s="1178"/>
      <c r="DI42" s="1178"/>
      <c r="DJ42" s="1178"/>
      <c r="DK42" s="1178"/>
      <c r="DL42" s="1178"/>
      <c r="DM42" s="1178"/>
      <c r="DN42" s="1178"/>
      <c r="DO42" s="1178"/>
      <c r="DP42" s="1178"/>
      <c r="DQ42" s="1178"/>
      <c r="DR42" s="1178"/>
      <c r="DS42" s="1179"/>
      <c r="DT42" s="1253"/>
      <c r="DU42" s="1254"/>
      <c r="DV42" s="1254"/>
      <c r="DW42" s="1254"/>
      <c r="DX42" s="1254"/>
      <c r="DY42" s="1255"/>
      <c r="DZ42" s="1259"/>
      <c r="EA42" s="1260"/>
      <c r="EB42" s="1261"/>
      <c r="EC42" s="1199"/>
      <c r="ED42" s="1200"/>
      <c r="EE42" s="1201"/>
      <c r="EF42" s="1205"/>
      <c r="EG42" s="1206"/>
      <c r="EH42" s="1207"/>
      <c r="EI42" s="1211"/>
      <c r="EJ42" s="1212"/>
      <c r="EK42" s="1212"/>
      <c r="EL42" s="1212"/>
      <c r="EM42" s="1212"/>
      <c r="EN42" s="1213"/>
      <c r="EO42" s="1214"/>
      <c r="EP42" s="1214"/>
      <c r="EQ42" s="1214"/>
      <c r="ER42" s="1214"/>
      <c r="ES42" s="1214"/>
      <c r="ET42" s="1214"/>
      <c r="EU42" s="1215"/>
      <c r="EV42" s="1215"/>
      <c r="EW42" s="1215"/>
      <c r="EX42" s="1215"/>
      <c r="EY42" s="1215"/>
      <c r="EZ42" s="1214"/>
      <c r="FA42" s="1214"/>
      <c r="FB42" s="1214"/>
      <c r="FC42" s="1214"/>
      <c r="FD42" s="1214"/>
      <c r="FE42" s="1214"/>
      <c r="FF42" s="1214"/>
      <c r="FG42" s="1215"/>
      <c r="FH42" s="1215"/>
      <c r="FI42" s="1215"/>
      <c r="FJ42" s="1215"/>
      <c r="FK42" s="1215"/>
      <c r="FL42" s="1215"/>
      <c r="FM42" s="1215"/>
      <c r="FN42" s="1215"/>
      <c r="FO42" s="1215"/>
      <c r="FP42" s="1215"/>
      <c r="FQ42" s="1192"/>
      <c r="FR42" s="1192"/>
      <c r="FS42" s="1192"/>
      <c r="FT42" s="1192"/>
      <c r="FU42" s="1192"/>
      <c r="FV42" s="1192"/>
      <c r="FW42" s="1192"/>
      <c r="FX42" s="1192"/>
      <c r="FY42" s="1192"/>
      <c r="FZ42" s="1192"/>
      <c r="GA42" s="1192"/>
      <c r="GB42" s="1192"/>
      <c r="GC42" s="1192"/>
      <c r="GD42" s="1192"/>
      <c r="GE42" s="1192"/>
      <c r="GF42" s="1192"/>
      <c r="GG42" s="1192"/>
      <c r="GH42" s="1192"/>
      <c r="GI42" s="1192"/>
      <c r="GJ42" s="1192"/>
      <c r="GK42" s="1192"/>
      <c r="GL42" s="1192"/>
      <c r="GM42" s="1192"/>
      <c r="GN42" s="1192"/>
      <c r="GO42" s="1192"/>
      <c r="GP42" s="1192"/>
      <c r="GQ42" s="1192"/>
      <c r="GR42" s="1192"/>
      <c r="GS42" s="1192"/>
      <c r="GT42" s="1193"/>
    </row>
    <row r="43" spans="1:202" ht="4.5" customHeight="1">
      <c r="A43" s="378"/>
      <c r="B43" s="378"/>
      <c r="C43" s="378"/>
      <c r="D43" s="378"/>
      <c r="E43" s="1225"/>
      <c r="F43" s="1226"/>
      <c r="G43" s="1226"/>
      <c r="H43" s="1227"/>
      <c r="I43" s="1225"/>
      <c r="J43" s="1226"/>
      <c r="K43" s="1226"/>
      <c r="L43" s="1227"/>
      <c r="M43" s="1177"/>
      <c r="N43" s="1178"/>
      <c r="O43" s="1178"/>
      <c r="P43" s="1178"/>
      <c r="Q43" s="1178"/>
      <c r="R43" s="1178"/>
      <c r="S43" s="1178"/>
      <c r="T43" s="1178"/>
      <c r="U43" s="1178"/>
      <c r="V43" s="1178"/>
      <c r="W43" s="1178"/>
      <c r="X43" s="1178"/>
      <c r="Y43" s="1178"/>
      <c r="Z43" s="1178"/>
      <c r="AA43" s="1178"/>
      <c r="AB43" s="1178"/>
      <c r="AC43" s="1178"/>
      <c r="AD43" s="1178"/>
      <c r="AE43" s="1178"/>
      <c r="AF43" s="1178"/>
      <c r="AG43" s="1178"/>
      <c r="AH43" s="1178"/>
      <c r="AI43" s="1178"/>
      <c r="AJ43" s="1179"/>
      <c r="AK43" s="1234"/>
      <c r="AL43" s="1235"/>
      <c r="AM43" s="1236"/>
      <c r="AN43" s="1242"/>
      <c r="AO43" s="1243"/>
      <c r="AP43" s="1243"/>
      <c r="AQ43" s="1243"/>
      <c r="AR43" s="1243"/>
      <c r="AS43" s="1243"/>
      <c r="AT43" s="1243"/>
      <c r="AU43" s="1243"/>
      <c r="AV43" s="1243"/>
      <c r="AW43" s="1243"/>
      <c r="AX43" s="1243"/>
      <c r="AY43" s="1243"/>
      <c r="AZ43" s="1243"/>
      <c r="BA43" s="1243"/>
      <c r="BB43" s="1243"/>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3"/>
      <c r="BY43" s="1243"/>
      <c r="BZ43" s="1243"/>
      <c r="CA43" s="1243"/>
      <c r="CB43" s="1243"/>
      <c r="CC43" s="1243"/>
      <c r="CD43" s="1183"/>
      <c r="CE43" s="1184"/>
      <c r="CF43" s="1185"/>
      <c r="CG43" s="1178"/>
      <c r="CH43" s="1178"/>
      <c r="CI43" s="1178"/>
      <c r="CJ43" s="1178"/>
      <c r="CK43" s="1178"/>
      <c r="CL43" s="1178"/>
      <c r="CM43" s="1178"/>
      <c r="CN43" s="1178"/>
      <c r="CO43" s="1178"/>
      <c r="CP43" s="1178"/>
      <c r="CQ43" s="1178"/>
      <c r="CR43" s="1178"/>
      <c r="CS43" s="1178"/>
      <c r="CT43" s="1178"/>
      <c r="CU43" s="1178"/>
      <c r="CV43" s="1178"/>
      <c r="CW43" s="1178"/>
      <c r="CX43" s="1179"/>
      <c r="CY43" s="1183"/>
      <c r="CZ43" s="1184"/>
      <c r="DA43" s="1185"/>
      <c r="DB43" s="1178"/>
      <c r="DC43" s="1178"/>
      <c r="DD43" s="1178"/>
      <c r="DE43" s="1178"/>
      <c r="DF43" s="1178"/>
      <c r="DG43" s="1178"/>
      <c r="DH43" s="1178"/>
      <c r="DI43" s="1178"/>
      <c r="DJ43" s="1178"/>
      <c r="DK43" s="1178"/>
      <c r="DL43" s="1178"/>
      <c r="DM43" s="1178"/>
      <c r="DN43" s="1178"/>
      <c r="DO43" s="1178"/>
      <c r="DP43" s="1178"/>
      <c r="DQ43" s="1178"/>
      <c r="DR43" s="1178"/>
      <c r="DS43" s="1179"/>
      <c r="DT43" s="1253"/>
      <c r="DU43" s="1254"/>
      <c r="DV43" s="1254"/>
      <c r="DW43" s="1254"/>
      <c r="DX43" s="1254"/>
      <c r="DY43" s="1255"/>
      <c r="DZ43" s="1259"/>
      <c r="EA43" s="1260"/>
      <c r="EB43" s="1261"/>
      <c r="EC43" s="1199"/>
      <c r="ED43" s="1200"/>
      <c r="EE43" s="1201"/>
      <c r="EF43" s="1205"/>
      <c r="EG43" s="1206"/>
      <c r="EH43" s="1207"/>
      <c r="EI43" s="1211"/>
      <c r="EJ43" s="1212"/>
      <c r="EK43" s="1212"/>
      <c r="EL43" s="1212"/>
      <c r="EM43" s="1212"/>
      <c r="EN43" s="1213"/>
      <c r="EO43" s="1214"/>
      <c r="EP43" s="1214"/>
      <c r="EQ43" s="1214"/>
      <c r="ER43" s="1214"/>
      <c r="ES43" s="1214"/>
      <c r="ET43" s="1214"/>
      <c r="EU43" s="1215"/>
      <c r="EV43" s="1215"/>
      <c r="EW43" s="1215"/>
      <c r="EX43" s="1215"/>
      <c r="EY43" s="1215"/>
      <c r="EZ43" s="1214"/>
      <c r="FA43" s="1214"/>
      <c r="FB43" s="1214"/>
      <c r="FC43" s="1214"/>
      <c r="FD43" s="1214"/>
      <c r="FE43" s="1214"/>
      <c r="FF43" s="1214"/>
      <c r="FG43" s="1215"/>
      <c r="FH43" s="1215"/>
      <c r="FI43" s="1215"/>
      <c r="FJ43" s="1215"/>
      <c r="FK43" s="1215"/>
      <c r="FL43" s="1215"/>
      <c r="FM43" s="1215"/>
      <c r="FN43" s="1215"/>
      <c r="FO43" s="1215"/>
      <c r="FP43" s="1215"/>
      <c r="FQ43" s="1192"/>
      <c r="FR43" s="1192"/>
      <c r="FS43" s="1192"/>
      <c r="FT43" s="1192"/>
      <c r="FU43" s="1192"/>
      <c r="FV43" s="1192"/>
      <c r="FW43" s="1192"/>
      <c r="FX43" s="1192"/>
      <c r="FY43" s="1192"/>
      <c r="FZ43" s="1192"/>
      <c r="GA43" s="1192"/>
      <c r="GB43" s="1192"/>
      <c r="GC43" s="1192"/>
      <c r="GD43" s="1192"/>
      <c r="GE43" s="1192"/>
      <c r="GF43" s="1192"/>
      <c r="GG43" s="1192"/>
      <c r="GH43" s="1192"/>
      <c r="GI43" s="1192"/>
      <c r="GJ43" s="1192"/>
      <c r="GK43" s="1192"/>
      <c r="GL43" s="1192"/>
      <c r="GM43" s="1192"/>
      <c r="GN43" s="1192"/>
      <c r="GO43" s="1192"/>
      <c r="GP43" s="1192"/>
      <c r="GQ43" s="1192"/>
      <c r="GR43" s="1192"/>
      <c r="GS43" s="1192"/>
      <c r="GT43" s="1193"/>
    </row>
    <row r="44" spans="1:202" ht="4.5" customHeight="1">
      <c r="A44" s="378"/>
      <c r="B44" s="378"/>
      <c r="C44" s="378"/>
      <c r="D44" s="378"/>
      <c r="E44" s="1225"/>
      <c r="F44" s="1226"/>
      <c r="G44" s="1226"/>
      <c r="H44" s="1227"/>
      <c r="I44" s="1225"/>
      <c r="J44" s="1226"/>
      <c r="K44" s="1226"/>
      <c r="L44" s="1227"/>
      <c r="M44" s="1177"/>
      <c r="N44" s="1178"/>
      <c r="O44" s="1178"/>
      <c r="P44" s="1178"/>
      <c r="Q44" s="1178"/>
      <c r="R44" s="1178"/>
      <c r="S44" s="1178"/>
      <c r="T44" s="1178"/>
      <c r="U44" s="1178"/>
      <c r="V44" s="1178"/>
      <c r="W44" s="1178"/>
      <c r="X44" s="1178"/>
      <c r="Y44" s="1178"/>
      <c r="Z44" s="1178"/>
      <c r="AA44" s="1178"/>
      <c r="AB44" s="1178"/>
      <c r="AC44" s="1178"/>
      <c r="AD44" s="1178"/>
      <c r="AE44" s="1178"/>
      <c r="AF44" s="1178"/>
      <c r="AG44" s="1178"/>
      <c r="AH44" s="1178"/>
      <c r="AI44" s="1178"/>
      <c r="AJ44" s="1179"/>
      <c r="AK44" s="1237"/>
      <c r="AL44" s="1238"/>
      <c r="AM44" s="1239"/>
      <c r="AN44" s="1244"/>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c r="CB44" s="1245"/>
      <c r="CC44" s="1245"/>
      <c r="CD44" s="1186"/>
      <c r="CE44" s="1187"/>
      <c r="CF44" s="1188"/>
      <c r="CG44" s="1178"/>
      <c r="CH44" s="1178"/>
      <c r="CI44" s="1178"/>
      <c r="CJ44" s="1178"/>
      <c r="CK44" s="1178"/>
      <c r="CL44" s="1178"/>
      <c r="CM44" s="1178"/>
      <c r="CN44" s="1178"/>
      <c r="CO44" s="1178"/>
      <c r="CP44" s="1178"/>
      <c r="CQ44" s="1178"/>
      <c r="CR44" s="1178"/>
      <c r="CS44" s="1178"/>
      <c r="CT44" s="1178"/>
      <c r="CU44" s="1178"/>
      <c r="CV44" s="1178"/>
      <c r="CW44" s="1178"/>
      <c r="CX44" s="1179"/>
      <c r="CY44" s="1186"/>
      <c r="CZ44" s="1187"/>
      <c r="DA44" s="1188"/>
      <c r="DB44" s="1178"/>
      <c r="DC44" s="1178"/>
      <c r="DD44" s="1178"/>
      <c r="DE44" s="1178"/>
      <c r="DF44" s="1178"/>
      <c r="DG44" s="1178"/>
      <c r="DH44" s="1178"/>
      <c r="DI44" s="1178"/>
      <c r="DJ44" s="1178"/>
      <c r="DK44" s="1178"/>
      <c r="DL44" s="1178"/>
      <c r="DM44" s="1178"/>
      <c r="DN44" s="1178"/>
      <c r="DO44" s="1178"/>
      <c r="DP44" s="1178"/>
      <c r="DQ44" s="1178"/>
      <c r="DR44" s="1178"/>
      <c r="DS44" s="1179"/>
      <c r="DT44" s="1253"/>
      <c r="DU44" s="1254"/>
      <c r="DV44" s="1254"/>
      <c r="DW44" s="1254"/>
      <c r="DX44" s="1254"/>
      <c r="DY44" s="1255"/>
      <c r="DZ44" s="1262"/>
      <c r="EA44" s="1263"/>
      <c r="EB44" s="1264"/>
      <c r="EC44" s="1199"/>
      <c r="ED44" s="1200"/>
      <c r="EE44" s="1201"/>
      <c r="EF44" s="1205"/>
      <c r="EG44" s="1206"/>
      <c r="EH44" s="1207"/>
      <c r="EI44" s="1211"/>
      <c r="EJ44" s="1212"/>
      <c r="EK44" s="1212"/>
      <c r="EL44" s="1212"/>
      <c r="EM44" s="1212"/>
      <c r="EN44" s="1213"/>
      <c r="EO44" s="1214"/>
      <c r="EP44" s="1214"/>
      <c r="EQ44" s="1214"/>
      <c r="ER44" s="1214"/>
      <c r="ES44" s="1214"/>
      <c r="ET44" s="1214"/>
      <c r="EU44" s="1215"/>
      <c r="EV44" s="1215"/>
      <c r="EW44" s="1215"/>
      <c r="EX44" s="1215"/>
      <c r="EY44" s="1215"/>
      <c r="EZ44" s="1214"/>
      <c r="FA44" s="1214"/>
      <c r="FB44" s="1214"/>
      <c r="FC44" s="1214"/>
      <c r="FD44" s="1214"/>
      <c r="FE44" s="1214"/>
      <c r="FF44" s="1214"/>
      <c r="FG44" s="1215"/>
      <c r="FH44" s="1215"/>
      <c r="FI44" s="1215"/>
      <c r="FJ44" s="1215"/>
      <c r="FK44" s="1215"/>
      <c r="FL44" s="1215"/>
      <c r="FM44" s="1215"/>
      <c r="FN44" s="1215"/>
      <c r="FO44" s="1215"/>
      <c r="FP44" s="1215"/>
      <c r="FQ44" s="1194"/>
      <c r="FR44" s="1194"/>
      <c r="FS44" s="1194"/>
      <c r="FT44" s="1194"/>
      <c r="FU44" s="1194"/>
      <c r="FV44" s="1194"/>
      <c r="FW44" s="1194"/>
      <c r="FX44" s="1194"/>
      <c r="FY44" s="1194"/>
      <c r="FZ44" s="1194"/>
      <c r="GA44" s="1194"/>
      <c r="GB44" s="1194"/>
      <c r="GC44" s="1194"/>
      <c r="GD44" s="1194"/>
      <c r="GE44" s="1194"/>
      <c r="GF44" s="1194"/>
      <c r="GG44" s="1194"/>
      <c r="GH44" s="1194"/>
      <c r="GI44" s="1194"/>
      <c r="GJ44" s="1194"/>
      <c r="GK44" s="1194"/>
      <c r="GL44" s="1194"/>
      <c r="GM44" s="1194"/>
      <c r="GN44" s="1194"/>
      <c r="GO44" s="1194"/>
      <c r="GP44" s="1194"/>
      <c r="GQ44" s="1194"/>
      <c r="GR44" s="1194"/>
      <c r="GS44" s="1194"/>
      <c r="GT44" s="1195"/>
    </row>
    <row r="45" spans="1:202" ht="4.5" customHeight="1">
      <c r="A45" s="378"/>
      <c r="B45" s="378"/>
      <c r="C45" s="378"/>
      <c r="D45" s="378"/>
      <c r="E45" s="1150">
        <v>15</v>
      </c>
      <c r="F45" s="1144"/>
      <c r="G45" s="1144"/>
      <c r="H45" s="1147"/>
      <c r="I45" s="1150">
        <v>17</v>
      </c>
      <c r="J45" s="1144"/>
      <c r="K45" s="1144"/>
      <c r="L45" s="1147"/>
      <c r="M45" s="1150">
        <v>18</v>
      </c>
      <c r="N45" s="1144"/>
      <c r="O45" s="1144"/>
      <c r="P45" s="1144"/>
      <c r="Q45" s="1144"/>
      <c r="R45" s="1144"/>
      <c r="S45" s="1144">
        <v>19</v>
      </c>
      <c r="T45" s="1144"/>
      <c r="U45" s="1144"/>
      <c r="V45" s="1144">
        <v>20</v>
      </c>
      <c r="W45" s="1144"/>
      <c r="X45" s="1144"/>
      <c r="Y45" s="1144">
        <v>21</v>
      </c>
      <c r="Z45" s="1144"/>
      <c r="AA45" s="1144"/>
      <c r="AB45" s="1144">
        <v>22</v>
      </c>
      <c r="AC45" s="1144"/>
      <c r="AD45" s="1144"/>
      <c r="AE45" s="1144">
        <v>23</v>
      </c>
      <c r="AF45" s="1144"/>
      <c r="AG45" s="1144"/>
      <c r="AH45" s="1144">
        <v>24</v>
      </c>
      <c r="AI45" s="1144"/>
      <c r="AJ45" s="1147"/>
      <c r="AK45" s="1150">
        <v>25</v>
      </c>
      <c r="AL45" s="1144"/>
      <c r="AM45" s="1147"/>
      <c r="AN45" s="1150">
        <v>36</v>
      </c>
      <c r="AO45" s="1144"/>
      <c r="AP45" s="1144"/>
      <c r="AQ45" s="1144">
        <v>37</v>
      </c>
      <c r="AR45" s="1144"/>
      <c r="AS45" s="1144"/>
      <c r="AT45" s="1144">
        <v>38</v>
      </c>
      <c r="AU45" s="1144"/>
      <c r="AV45" s="1144"/>
      <c r="AW45" s="1144">
        <v>39</v>
      </c>
      <c r="AX45" s="1144"/>
      <c r="AY45" s="1144"/>
      <c r="AZ45" s="1144">
        <v>40</v>
      </c>
      <c r="BA45" s="1144"/>
      <c r="BB45" s="1144"/>
      <c r="BC45" s="1144">
        <v>41</v>
      </c>
      <c r="BD45" s="1144"/>
      <c r="BE45" s="1144"/>
      <c r="BF45" s="1144">
        <v>42</v>
      </c>
      <c r="BG45" s="1144"/>
      <c r="BH45" s="1144"/>
      <c r="BI45" s="1144">
        <v>43</v>
      </c>
      <c r="BJ45" s="1144"/>
      <c r="BK45" s="1144"/>
      <c r="BL45" s="1144">
        <v>44</v>
      </c>
      <c r="BM45" s="1144"/>
      <c r="BN45" s="1144"/>
      <c r="BO45" s="1144">
        <v>45</v>
      </c>
      <c r="BP45" s="1144"/>
      <c r="BQ45" s="1144"/>
      <c r="BR45" s="1144">
        <v>46</v>
      </c>
      <c r="BS45" s="1144"/>
      <c r="BT45" s="1144"/>
      <c r="BU45" s="1144">
        <v>47</v>
      </c>
      <c r="BV45" s="1144"/>
      <c r="BW45" s="1144"/>
      <c r="BX45" s="1144">
        <v>48</v>
      </c>
      <c r="BY45" s="1144"/>
      <c r="BZ45" s="1144"/>
      <c r="CA45" s="1144">
        <v>49</v>
      </c>
      <c r="CB45" s="1144"/>
      <c r="CC45" s="1153"/>
      <c r="CD45" s="1162">
        <v>66</v>
      </c>
      <c r="CE45" s="1163"/>
      <c r="CF45" s="1164"/>
      <c r="CG45" s="1144">
        <v>67</v>
      </c>
      <c r="CH45" s="1144"/>
      <c r="CI45" s="1144"/>
      <c r="CJ45" s="1144">
        <v>68</v>
      </c>
      <c r="CK45" s="1144"/>
      <c r="CL45" s="1144"/>
      <c r="CM45" s="1144">
        <v>69</v>
      </c>
      <c r="CN45" s="1144"/>
      <c r="CO45" s="1144"/>
      <c r="CP45" s="1144">
        <v>70</v>
      </c>
      <c r="CQ45" s="1144"/>
      <c r="CR45" s="1144"/>
      <c r="CS45" s="1144">
        <v>71</v>
      </c>
      <c r="CT45" s="1144"/>
      <c r="CU45" s="1144"/>
      <c r="CV45" s="1144">
        <v>72</v>
      </c>
      <c r="CW45" s="1144"/>
      <c r="CX45" s="1147"/>
      <c r="CY45" s="1162">
        <v>73</v>
      </c>
      <c r="CZ45" s="1163"/>
      <c r="DA45" s="1164"/>
      <c r="DB45" s="1144">
        <v>74</v>
      </c>
      <c r="DC45" s="1144"/>
      <c r="DD45" s="1144"/>
      <c r="DE45" s="1144">
        <v>75</v>
      </c>
      <c r="DF45" s="1144"/>
      <c r="DG45" s="1144"/>
      <c r="DH45" s="1144">
        <v>76</v>
      </c>
      <c r="DI45" s="1144"/>
      <c r="DJ45" s="1144"/>
      <c r="DK45" s="1144">
        <v>77</v>
      </c>
      <c r="DL45" s="1144"/>
      <c r="DM45" s="1144"/>
      <c r="DN45" s="1144">
        <v>78</v>
      </c>
      <c r="DO45" s="1144"/>
      <c r="DP45" s="1144"/>
      <c r="DQ45" s="1144">
        <v>79</v>
      </c>
      <c r="DR45" s="1144"/>
      <c r="DS45" s="1147"/>
      <c r="DT45" s="1150">
        <v>80</v>
      </c>
      <c r="DU45" s="1144"/>
      <c r="DV45" s="1144"/>
      <c r="DW45" s="1144">
        <v>81</v>
      </c>
      <c r="DX45" s="1144"/>
      <c r="DY45" s="1153"/>
      <c r="DZ45" s="1156">
        <v>82</v>
      </c>
      <c r="EA45" s="1157"/>
      <c r="EB45" s="1158"/>
      <c r="EC45" s="1156">
        <v>83</v>
      </c>
      <c r="ED45" s="1157"/>
      <c r="EE45" s="1158"/>
      <c r="EF45" s="1156">
        <v>84</v>
      </c>
      <c r="EG45" s="1157"/>
      <c r="EH45" s="1158"/>
      <c r="EI45" s="1156">
        <v>85</v>
      </c>
      <c r="EJ45" s="1157"/>
      <c r="EK45" s="1157"/>
      <c r="EL45" s="1157">
        <v>86</v>
      </c>
      <c r="EM45" s="1157"/>
      <c r="EN45" s="1158"/>
      <c r="EO45" s="1214"/>
      <c r="EP45" s="1214"/>
      <c r="EQ45" s="1214"/>
      <c r="ER45" s="1214"/>
      <c r="ES45" s="1214"/>
      <c r="ET45" s="1214"/>
      <c r="EU45" s="1215"/>
      <c r="EV45" s="1215"/>
      <c r="EW45" s="1215"/>
      <c r="EX45" s="1215"/>
      <c r="EY45" s="1215"/>
      <c r="EZ45" s="1214"/>
      <c r="FA45" s="1214"/>
      <c r="FB45" s="1214"/>
      <c r="FC45" s="1214"/>
      <c r="FD45" s="1214"/>
      <c r="FE45" s="1214"/>
      <c r="FF45" s="1214"/>
      <c r="FG45" s="1215"/>
      <c r="FH45" s="1215"/>
      <c r="FI45" s="1215"/>
      <c r="FJ45" s="1215"/>
      <c r="FK45" s="1215"/>
      <c r="FL45" s="1215"/>
      <c r="FM45" s="1215"/>
      <c r="FN45" s="1215"/>
      <c r="FO45" s="1215"/>
      <c r="FP45" s="1215"/>
      <c r="FQ45" s="1164">
        <v>87</v>
      </c>
      <c r="FR45" s="1144"/>
      <c r="FS45" s="1144"/>
      <c r="FT45" s="1144">
        <v>88</v>
      </c>
      <c r="FU45" s="1144"/>
      <c r="FV45" s="1144"/>
      <c r="FW45" s="1144">
        <v>89</v>
      </c>
      <c r="FX45" s="1144"/>
      <c r="FY45" s="1144"/>
      <c r="FZ45" s="1144">
        <v>90</v>
      </c>
      <c r="GA45" s="1144"/>
      <c r="GB45" s="1144"/>
      <c r="GC45" s="1144">
        <v>91</v>
      </c>
      <c r="GD45" s="1144"/>
      <c r="GE45" s="1144"/>
      <c r="GF45" s="1144">
        <v>92</v>
      </c>
      <c r="GG45" s="1144"/>
      <c r="GH45" s="1144"/>
      <c r="GI45" s="1144">
        <v>93</v>
      </c>
      <c r="GJ45" s="1144"/>
      <c r="GK45" s="1144"/>
      <c r="GL45" s="1144">
        <v>94</v>
      </c>
      <c r="GM45" s="1144"/>
      <c r="GN45" s="1144"/>
      <c r="GO45" s="1144">
        <v>95</v>
      </c>
      <c r="GP45" s="1144"/>
      <c r="GQ45" s="1144"/>
      <c r="GR45" s="1144">
        <v>96</v>
      </c>
      <c r="GS45" s="1144"/>
      <c r="GT45" s="1147"/>
    </row>
    <row r="46" spans="1:202" ht="4.5" customHeight="1">
      <c r="A46" s="378"/>
      <c r="B46" s="378"/>
      <c r="C46" s="378"/>
      <c r="D46" s="378"/>
      <c r="E46" s="1151"/>
      <c r="F46" s="1145"/>
      <c r="G46" s="1145"/>
      <c r="H46" s="1148"/>
      <c r="I46" s="1151"/>
      <c r="J46" s="1145"/>
      <c r="K46" s="1145"/>
      <c r="L46" s="1148"/>
      <c r="M46" s="1151"/>
      <c r="N46" s="1145"/>
      <c r="O46" s="1145"/>
      <c r="P46" s="1145"/>
      <c r="Q46" s="1145"/>
      <c r="R46" s="1145"/>
      <c r="S46" s="1145"/>
      <c r="T46" s="1145"/>
      <c r="U46" s="1145"/>
      <c r="V46" s="1145"/>
      <c r="W46" s="1145"/>
      <c r="X46" s="1145"/>
      <c r="Y46" s="1145"/>
      <c r="Z46" s="1145"/>
      <c r="AA46" s="1145"/>
      <c r="AB46" s="1145"/>
      <c r="AC46" s="1145"/>
      <c r="AD46" s="1145"/>
      <c r="AE46" s="1145"/>
      <c r="AF46" s="1145"/>
      <c r="AG46" s="1145"/>
      <c r="AH46" s="1145"/>
      <c r="AI46" s="1145"/>
      <c r="AJ46" s="1148"/>
      <c r="AK46" s="1151"/>
      <c r="AL46" s="1145"/>
      <c r="AM46" s="1148"/>
      <c r="AN46" s="1151"/>
      <c r="AO46" s="1145"/>
      <c r="AP46" s="1145"/>
      <c r="AQ46" s="1145"/>
      <c r="AR46" s="1145"/>
      <c r="AS46" s="1145"/>
      <c r="AT46" s="1145"/>
      <c r="AU46" s="1145"/>
      <c r="AV46" s="1145"/>
      <c r="AW46" s="1145"/>
      <c r="AX46" s="1145"/>
      <c r="AY46" s="1145"/>
      <c r="AZ46" s="1145"/>
      <c r="BA46" s="1145"/>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c r="CB46" s="1145"/>
      <c r="CC46" s="1154"/>
      <c r="CD46" s="1165"/>
      <c r="CE46" s="1166"/>
      <c r="CF46" s="1167"/>
      <c r="CG46" s="1145"/>
      <c r="CH46" s="1145"/>
      <c r="CI46" s="1145"/>
      <c r="CJ46" s="1145"/>
      <c r="CK46" s="1145"/>
      <c r="CL46" s="1145"/>
      <c r="CM46" s="1145"/>
      <c r="CN46" s="1145"/>
      <c r="CO46" s="1145"/>
      <c r="CP46" s="1145"/>
      <c r="CQ46" s="1145"/>
      <c r="CR46" s="1145"/>
      <c r="CS46" s="1145"/>
      <c r="CT46" s="1145"/>
      <c r="CU46" s="1145"/>
      <c r="CV46" s="1145"/>
      <c r="CW46" s="1145"/>
      <c r="CX46" s="1148"/>
      <c r="CY46" s="1165"/>
      <c r="CZ46" s="1166"/>
      <c r="DA46" s="1167"/>
      <c r="DB46" s="1145"/>
      <c r="DC46" s="1145"/>
      <c r="DD46" s="1145"/>
      <c r="DE46" s="1145"/>
      <c r="DF46" s="1145"/>
      <c r="DG46" s="1145"/>
      <c r="DH46" s="1145"/>
      <c r="DI46" s="1145"/>
      <c r="DJ46" s="1145"/>
      <c r="DK46" s="1145"/>
      <c r="DL46" s="1145"/>
      <c r="DM46" s="1145"/>
      <c r="DN46" s="1145"/>
      <c r="DO46" s="1145"/>
      <c r="DP46" s="1145"/>
      <c r="DQ46" s="1145"/>
      <c r="DR46" s="1145"/>
      <c r="DS46" s="1148"/>
      <c r="DT46" s="1151"/>
      <c r="DU46" s="1145"/>
      <c r="DV46" s="1145"/>
      <c r="DW46" s="1145"/>
      <c r="DX46" s="1145"/>
      <c r="DY46" s="1154"/>
      <c r="DZ46" s="1156"/>
      <c r="EA46" s="1157"/>
      <c r="EB46" s="1158"/>
      <c r="EC46" s="1156"/>
      <c r="ED46" s="1157"/>
      <c r="EE46" s="1158"/>
      <c r="EF46" s="1156"/>
      <c r="EG46" s="1157"/>
      <c r="EH46" s="1158"/>
      <c r="EI46" s="1156"/>
      <c r="EJ46" s="1157"/>
      <c r="EK46" s="1157"/>
      <c r="EL46" s="1157"/>
      <c r="EM46" s="1157"/>
      <c r="EN46" s="1158"/>
      <c r="EO46" s="1214"/>
      <c r="EP46" s="1214"/>
      <c r="EQ46" s="1214"/>
      <c r="ER46" s="1214"/>
      <c r="ES46" s="1214"/>
      <c r="ET46" s="1214"/>
      <c r="EU46" s="1215"/>
      <c r="EV46" s="1215"/>
      <c r="EW46" s="1215"/>
      <c r="EX46" s="1215"/>
      <c r="EY46" s="1215"/>
      <c r="EZ46" s="1214"/>
      <c r="FA46" s="1214"/>
      <c r="FB46" s="1214"/>
      <c r="FC46" s="1214"/>
      <c r="FD46" s="1214"/>
      <c r="FE46" s="1214"/>
      <c r="FF46" s="1214"/>
      <c r="FG46" s="1215"/>
      <c r="FH46" s="1215"/>
      <c r="FI46" s="1215"/>
      <c r="FJ46" s="1215"/>
      <c r="FK46" s="1215"/>
      <c r="FL46" s="1215"/>
      <c r="FM46" s="1215"/>
      <c r="FN46" s="1215"/>
      <c r="FO46" s="1215"/>
      <c r="FP46" s="1215"/>
      <c r="FQ46" s="1167"/>
      <c r="FR46" s="1145"/>
      <c r="FS46" s="1145"/>
      <c r="FT46" s="1145"/>
      <c r="FU46" s="1145"/>
      <c r="FV46" s="1145"/>
      <c r="FW46" s="1145"/>
      <c r="FX46" s="1145"/>
      <c r="FY46" s="1145"/>
      <c r="FZ46" s="1145"/>
      <c r="GA46" s="1145"/>
      <c r="GB46" s="1145"/>
      <c r="GC46" s="1145"/>
      <c r="GD46" s="1145"/>
      <c r="GE46" s="1145"/>
      <c r="GF46" s="1145"/>
      <c r="GG46" s="1145"/>
      <c r="GH46" s="1145"/>
      <c r="GI46" s="1145"/>
      <c r="GJ46" s="1145"/>
      <c r="GK46" s="1145"/>
      <c r="GL46" s="1145"/>
      <c r="GM46" s="1145"/>
      <c r="GN46" s="1145"/>
      <c r="GO46" s="1145"/>
      <c r="GP46" s="1145"/>
      <c r="GQ46" s="1145"/>
      <c r="GR46" s="1145"/>
      <c r="GS46" s="1145"/>
      <c r="GT46" s="1148"/>
    </row>
    <row r="47" spans="1:202" ht="4.5" customHeight="1">
      <c r="A47" s="378"/>
      <c r="B47" s="378"/>
      <c r="C47" s="378"/>
      <c r="D47" s="378"/>
      <c r="E47" s="1152"/>
      <c r="F47" s="1146"/>
      <c r="G47" s="1146"/>
      <c r="H47" s="1149"/>
      <c r="I47" s="1152"/>
      <c r="J47" s="1146"/>
      <c r="K47" s="1146"/>
      <c r="L47" s="1149"/>
      <c r="M47" s="1152"/>
      <c r="N47" s="1146"/>
      <c r="O47" s="1146"/>
      <c r="P47" s="1146"/>
      <c r="Q47" s="1146"/>
      <c r="R47" s="1146"/>
      <c r="S47" s="1146"/>
      <c r="T47" s="1146"/>
      <c r="U47" s="1146"/>
      <c r="V47" s="1146"/>
      <c r="W47" s="1146"/>
      <c r="X47" s="1146"/>
      <c r="Y47" s="1146"/>
      <c r="Z47" s="1146"/>
      <c r="AA47" s="1146"/>
      <c r="AB47" s="1146"/>
      <c r="AC47" s="1146"/>
      <c r="AD47" s="1146"/>
      <c r="AE47" s="1146"/>
      <c r="AF47" s="1146"/>
      <c r="AG47" s="1146"/>
      <c r="AH47" s="1146"/>
      <c r="AI47" s="1146"/>
      <c r="AJ47" s="1149"/>
      <c r="AK47" s="1152"/>
      <c r="AL47" s="1146"/>
      <c r="AM47" s="1149"/>
      <c r="AN47" s="1152"/>
      <c r="AO47" s="1146"/>
      <c r="AP47" s="1146"/>
      <c r="AQ47" s="1146"/>
      <c r="AR47" s="1146"/>
      <c r="AS47" s="1146"/>
      <c r="AT47" s="1146"/>
      <c r="AU47" s="1146"/>
      <c r="AV47" s="1146"/>
      <c r="AW47" s="1146"/>
      <c r="AX47" s="1146"/>
      <c r="AY47" s="1146"/>
      <c r="AZ47" s="1146"/>
      <c r="BA47" s="1146"/>
      <c r="BB47" s="1146"/>
      <c r="BC47" s="1146"/>
      <c r="BD47" s="1146"/>
      <c r="BE47" s="1146"/>
      <c r="BF47" s="1146"/>
      <c r="BG47" s="1146"/>
      <c r="BH47" s="1146"/>
      <c r="BI47" s="1146"/>
      <c r="BJ47" s="1146"/>
      <c r="BK47" s="1146"/>
      <c r="BL47" s="1146"/>
      <c r="BM47" s="1146"/>
      <c r="BN47" s="1146"/>
      <c r="BO47" s="1146"/>
      <c r="BP47" s="1146"/>
      <c r="BQ47" s="1146"/>
      <c r="BR47" s="1146"/>
      <c r="BS47" s="1146"/>
      <c r="BT47" s="1146"/>
      <c r="BU47" s="1146"/>
      <c r="BV47" s="1146"/>
      <c r="BW47" s="1146"/>
      <c r="BX47" s="1146"/>
      <c r="BY47" s="1146"/>
      <c r="BZ47" s="1146"/>
      <c r="CA47" s="1146"/>
      <c r="CB47" s="1146"/>
      <c r="CC47" s="1155"/>
      <c r="CD47" s="1168"/>
      <c r="CE47" s="1169"/>
      <c r="CF47" s="1170"/>
      <c r="CG47" s="1146"/>
      <c r="CH47" s="1146"/>
      <c r="CI47" s="1146"/>
      <c r="CJ47" s="1146"/>
      <c r="CK47" s="1146"/>
      <c r="CL47" s="1146"/>
      <c r="CM47" s="1146"/>
      <c r="CN47" s="1146"/>
      <c r="CO47" s="1146"/>
      <c r="CP47" s="1146"/>
      <c r="CQ47" s="1146"/>
      <c r="CR47" s="1146"/>
      <c r="CS47" s="1146"/>
      <c r="CT47" s="1146"/>
      <c r="CU47" s="1146"/>
      <c r="CV47" s="1146"/>
      <c r="CW47" s="1146"/>
      <c r="CX47" s="1149"/>
      <c r="CY47" s="1168"/>
      <c r="CZ47" s="1169"/>
      <c r="DA47" s="1170"/>
      <c r="DB47" s="1146"/>
      <c r="DC47" s="1146"/>
      <c r="DD47" s="1146"/>
      <c r="DE47" s="1146"/>
      <c r="DF47" s="1146"/>
      <c r="DG47" s="1146"/>
      <c r="DH47" s="1146"/>
      <c r="DI47" s="1146"/>
      <c r="DJ47" s="1146"/>
      <c r="DK47" s="1146"/>
      <c r="DL47" s="1146"/>
      <c r="DM47" s="1146"/>
      <c r="DN47" s="1146"/>
      <c r="DO47" s="1146"/>
      <c r="DP47" s="1146"/>
      <c r="DQ47" s="1146"/>
      <c r="DR47" s="1146"/>
      <c r="DS47" s="1149"/>
      <c r="DT47" s="1152"/>
      <c r="DU47" s="1146"/>
      <c r="DV47" s="1146"/>
      <c r="DW47" s="1146"/>
      <c r="DX47" s="1146"/>
      <c r="DY47" s="1155"/>
      <c r="DZ47" s="1159"/>
      <c r="EA47" s="1160"/>
      <c r="EB47" s="1161"/>
      <c r="EC47" s="1159"/>
      <c r="ED47" s="1160"/>
      <c r="EE47" s="1161"/>
      <c r="EF47" s="1159"/>
      <c r="EG47" s="1160"/>
      <c r="EH47" s="1161"/>
      <c r="EI47" s="1159"/>
      <c r="EJ47" s="1160"/>
      <c r="EK47" s="1160"/>
      <c r="EL47" s="1160"/>
      <c r="EM47" s="1160"/>
      <c r="EN47" s="1161"/>
      <c r="EO47" s="1214"/>
      <c r="EP47" s="1214"/>
      <c r="EQ47" s="1214"/>
      <c r="ER47" s="1214"/>
      <c r="ES47" s="1214"/>
      <c r="ET47" s="1214"/>
      <c r="EU47" s="1215"/>
      <c r="EV47" s="1215"/>
      <c r="EW47" s="1215"/>
      <c r="EX47" s="1215"/>
      <c r="EY47" s="1215"/>
      <c r="EZ47" s="1214"/>
      <c r="FA47" s="1214"/>
      <c r="FB47" s="1214"/>
      <c r="FC47" s="1214"/>
      <c r="FD47" s="1214"/>
      <c r="FE47" s="1214"/>
      <c r="FF47" s="1214"/>
      <c r="FG47" s="1215"/>
      <c r="FH47" s="1215"/>
      <c r="FI47" s="1215"/>
      <c r="FJ47" s="1215"/>
      <c r="FK47" s="1215"/>
      <c r="FL47" s="1215"/>
      <c r="FM47" s="1215"/>
      <c r="FN47" s="1215"/>
      <c r="FO47" s="1215"/>
      <c r="FP47" s="1215"/>
      <c r="FQ47" s="1170"/>
      <c r="FR47" s="1146"/>
      <c r="FS47" s="1146"/>
      <c r="FT47" s="1146"/>
      <c r="FU47" s="1146"/>
      <c r="FV47" s="1146"/>
      <c r="FW47" s="1146"/>
      <c r="FX47" s="1146"/>
      <c r="FY47" s="1146"/>
      <c r="FZ47" s="1146"/>
      <c r="GA47" s="1146"/>
      <c r="GB47" s="1146"/>
      <c r="GC47" s="1146"/>
      <c r="GD47" s="1146"/>
      <c r="GE47" s="1146"/>
      <c r="GF47" s="1146"/>
      <c r="GG47" s="1146"/>
      <c r="GH47" s="1146"/>
      <c r="GI47" s="1146"/>
      <c r="GJ47" s="1146"/>
      <c r="GK47" s="1146"/>
      <c r="GL47" s="1146"/>
      <c r="GM47" s="1146"/>
      <c r="GN47" s="1146"/>
      <c r="GO47" s="1146"/>
      <c r="GP47" s="1146"/>
      <c r="GQ47" s="1146"/>
      <c r="GR47" s="1146"/>
      <c r="GS47" s="1146"/>
      <c r="GT47" s="1149"/>
    </row>
    <row r="48" spans="1:202" ht="4.5" customHeight="1">
      <c r="A48" s="1100" t="s">
        <v>96</v>
      </c>
      <c r="B48" s="1101"/>
      <c r="C48" s="1101"/>
      <c r="D48" s="1102"/>
      <c r="E48" s="1109" t="s">
        <v>410</v>
      </c>
      <c r="F48" s="1110"/>
      <c r="G48" s="1110"/>
      <c r="H48" s="1111"/>
      <c r="I48" s="1118" t="str">
        <f>'（簡易入力）入力用シート'!AP24</f>
        <v xml:space="preserve"> 男１ 女２ </v>
      </c>
      <c r="J48" s="1119"/>
      <c r="K48" s="1119"/>
      <c r="L48" s="1120"/>
      <c r="M48" s="1127"/>
      <c r="N48" s="1128"/>
      <c r="O48" s="1128"/>
      <c r="P48" s="1128"/>
      <c r="Q48" s="1128"/>
      <c r="R48" s="1129"/>
      <c r="S48" s="1130"/>
      <c r="T48" s="1033"/>
      <c r="U48" s="1033"/>
      <c r="V48" s="1033"/>
      <c r="W48" s="1033"/>
      <c r="X48" s="1034"/>
      <c r="Y48" s="1130"/>
      <c r="Z48" s="1033"/>
      <c r="AA48" s="1033"/>
      <c r="AB48" s="1033"/>
      <c r="AC48" s="1033"/>
      <c r="AD48" s="1034"/>
      <c r="AE48" s="1130"/>
      <c r="AF48" s="1033"/>
      <c r="AG48" s="1033"/>
      <c r="AH48" s="1033"/>
      <c r="AI48" s="1033"/>
      <c r="AJ48" s="1034"/>
      <c r="AK48" s="1033"/>
      <c r="AL48" s="1033"/>
      <c r="AM48" s="1034"/>
      <c r="AN48" s="1131"/>
      <c r="AO48" s="1132"/>
      <c r="AP48" s="1132"/>
      <c r="AQ48" s="1132"/>
      <c r="AR48" s="1132"/>
      <c r="AS48" s="1132"/>
      <c r="AT48" s="1132"/>
      <c r="AU48" s="1132"/>
      <c r="AV48" s="1132"/>
      <c r="AW48" s="1132"/>
      <c r="AX48" s="1132"/>
      <c r="AY48" s="1132"/>
      <c r="AZ48" s="1132"/>
      <c r="BA48" s="1132"/>
      <c r="BB48" s="1132"/>
      <c r="BC48" s="1132"/>
      <c r="BD48" s="1132"/>
      <c r="BE48" s="1132"/>
      <c r="BF48" s="1132"/>
      <c r="BG48" s="1132"/>
      <c r="BH48" s="1132"/>
      <c r="BI48" s="1137" t="str">
        <f>'（簡易入力）入力用シート'!AQ19</f>
        <v/>
      </c>
      <c r="BJ48" s="1137"/>
      <c r="BK48" s="1137"/>
      <c r="BL48" s="1137"/>
      <c r="BM48" s="1137"/>
      <c r="BN48" s="1137"/>
      <c r="BO48" s="1137"/>
      <c r="BP48" s="1137"/>
      <c r="BQ48" s="1137"/>
      <c r="BR48" s="1137"/>
      <c r="BS48" s="1137"/>
      <c r="BT48" s="1137"/>
      <c r="BU48" s="1137"/>
      <c r="BV48" s="1137"/>
      <c r="BW48" s="1137"/>
      <c r="BX48" s="1137"/>
      <c r="BY48" s="1137"/>
      <c r="BZ48" s="1137"/>
      <c r="CA48" s="1137"/>
      <c r="CB48" s="1137"/>
      <c r="CC48" s="1138"/>
      <c r="CD48" s="1130"/>
      <c r="CE48" s="1033"/>
      <c r="CF48" s="1033"/>
      <c r="CG48" s="1130"/>
      <c r="CH48" s="1033"/>
      <c r="CI48" s="1033"/>
      <c r="CJ48" s="1033"/>
      <c r="CK48" s="1033"/>
      <c r="CL48" s="1034"/>
      <c r="CM48" s="1130"/>
      <c r="CN48" s="1033"/>
      <c r="CO48" s="1033"/>
      <c r="CP48" s="1033"/>
      <c r="CQ48" s="1033"/>
      <c r="CR48" s="1034"/>
      <c r="CS48" s="1130"/>
      <c r="CT48" s="1033"/>
      <c r="CU48" s="1033"/>
      <c r="CV48" s="1033"/>
      <c r="CW48" s="1033"/>
      <c r="CX48" s="1034"/>
      <c r="CY48" s="1076" t="str">
        <f>'（簡易入力）入力用シート'!AP37</f>
        <v/>
      </c>
      <c r="CZ48" s="1077"/>
      <c r="DA48" s="1077"/>
      <c r="DB48" s="1078"/>
      <c r="DC48" s="1079"/>
      <c r="DD48" s="1079"/>
      <c r="DE48" s="1079"/>
      <c r="DF48" s="1079"/>
      <c r="DG48" s="1080"/>
      <c r="DH48" s="1078"/>
      <c r="DI48" s="1079"/>
      <c r="DJ48" s="1079"/>
      <c r="DK48" s="1079"/>
      <c r="DL48" s="1079"/>
      <c r="DM48" s="1080"/>
      <c r="DN48" s="1078"/>
      <c r="DO48" s="1079"/>
      <c r="DP48" s="1079"/>
      <c r="DQ48" s="1079"/>
      <c r="DR48" s="1079"/>
      <c r="DS48" s="1081"/>
      <c r="DT48" s="1082" t="str">
        <f>'（簡易入力）入力用シート'!AP25</f>
        <v/>
      </c>
      <c r="DU48" s="1083"/>
      <c r="DV48" s="1083"/>
      <c r="DW48" s="1083"/>
      <c r="DX48" s="1083"/>
      <c r="DY48" s="1084"/>
      <c r="DZ48" s="1091" t="str">
        <f>'（簡易入力）入力用シート'!AP39</f>
        <v xml:space="preserve"> </v>
      </c>
      <c r="EA48" s="1092"/>
      <c r="EB48" s="1093"/>
      <c r="EC48" s="1051"/>
      <c r="ED48" s="1051"/>
      <c r="EE48" s="1051"/>
      <c r="EF48" s="1052"/>
      <c r="EG48" s="1052"/>
      <c r="EH48" s="1052"/>
      <c r="EI48" s="1053" t="str">
        <f>'（簡易入力）入力用シート'!AP28</f>
        <v/>
      </c>
      <c r="EJ48" s="1054"/>
      <c r="EK48" s="1054"/>
      <c r="EL48" s="1054" t="str">
        <f>'（簡易入力）入力用シート'!AQ28</f>
        <v/>
      </c>
      <c r="EM48" s="1054"/>
      <c r="EN48" s="1059"/>
      <c r="EO48" s="1062"/>
      <c r="EP48" s="1063"/>
      <c r="EQ48" s="1063"/>
      <c r="ER48" s="1063"/>
      <c r="ES48" s="1063"/>
      <c r="ET48" s="1064"/>
      <c r="EU48" s="1062"/>
      <c r="EV48" s="1063"/>
      <c r="EW48" s="1063"/>
      <c r="EX48" s="1063"/>
      <c r="EY48" s="1064"/>
      <c r="EZ48" s="1071"/>
      <c r="FA48" s="1071"/>
      <c r="FB48" s="1071"/>
      <c r="FC48" s="1071"/>
      <c r="FD48" s="1071"/>
      <c r="FE48" s="1071"/>
      <c r="FF48" s="1071"/>
      <c r="FG48" s="1062"/>
      <c r="FH48" s="1063"/>
      <c r="FI48" s="1063"/>
      <c r="FJ48" s="1063"/>
      <c r="FK48" s="1064"/>
      <c r="FL48" s="1072"/>
      <c r="FM48" s="1073"/>
      <c r="FN48" s="1073"/>
      <c r="FO48" s="1073"/>
      <c r="FP48" s="1074"/>
      <c r="FQ48" s="1050"/>
      <c r="FR48" s="1033"/>
      <c r="FS48" s="1033"/>
      <c r="FT48" s="1033"/>
      <c r="FU48" s="1033"/>
      <c r="FV48" s="1033"/>
      <c r="FW48" s="1033"/>
      <c r="FX48" s="1033"/>
      <c r="FY48" s="1033"/>
      <c r="FZ48" s="1033"/>
      <c r="GA48" s="1033"/>
      <c r="GB48" s="1033"/>
      <c r="GC48" s="1033"/>
      <c r="GD48" s="1033"/>
      <c r="GE48" s="1033"/>
      <c r="GF48" s="1033"/>
      <c r="GG48" s="1033"/>
      <c r="GH48" s="1033"/>
      <c r="GI48" s="1033"/>
      <c r="GJ48" s="1033"/>
      <c r="GK48" s="1033"/>
      <c r="GL48" s="1033"/>
      <c r="GM48" s="1033"/>
      <c r="GN48" s="1033"/>
      <c r="GO48" s="1033"/>
      <c r="GP48" s="1033"/>
      <c r="GQ48" s="1033"/>
      <c r="GR48" s="1033"/>
      <c r="GS48" s="1033"/>
      <c r="GT48" s="1034"/>
    </row>
    <row r="49" spans="1:202" ht="4.5" customHeight="1">
      <c r="A49" s="1103"/>
      <c r="B49" s="1104"/>
      <c r="C49" s="1104"/>
      <c r="D49" s="1105"/>
      <c r="E49" s="1112"/>
      <c r="F49" s="1113"/>
      <c r="G49" s="1113"/>
      <c r="H49" s="1114"/>
      <c r="I49" s="1121"/>
      <c r="J49" s="1122"/>
      <c r="K49" s="1122"/>
      <c r="L49" s="1123"/>
      <c r="M49" s="1037" t="str">
        <f>'（簡易入力）入力用シート'!AP22</f>
        <v/>
      </c>
      <c r="N49" s="1038"/>
      <c r="O49" s="1038"/>
      <c r="P49" s="1038"/>
      <c r="Q49" s="1038"/>
      <c r="R49" s="1039"/>
      <c r="S49" s="1040" t="str">
        <f>'（簡易入力）入力用シート'!AQ22</f>
        <v/>
      </c>
      <c r="T49" s="1038"/>
      <c r="U49" s="1039"/>
      <c r="V49" s="1040" t="str">
        <f>'（簡易入力）入力用シート'!AR22</f>
        <v/>
      </c>
      <c r="W49" s="1038"/>
      <c r="X49" s="1039"/>
      <c r="Y49" s="1040" t="str">
        <f>'（簡易入力）入力用シート'!AS22</f>
        <v/>
      </c>
      <c r="Z49" s="1038"/>
      <c r="AA49" s="1039"/>
      <c r="AB49" s="1040" t="str">
        <f>'（簡易入力）入力用シート'!AT22</f>
        <v/>
      </c>
      <c r="AC49" s="1038"/>
      <c r="AD49" s="1039"/>
      <c r="AE49" s="1040" t="str">
        <f>'（簡易入力）入力用シート'!AU22</f>
        <v/>
      </c>
      <c r="AF49" s="1038"/>
      <c r="AG49" s="1039"/>
      <c r="AH49" s="1040" t="str">
        <f>'（簡易入力）入力用シート'!AV22</f>
        <v/>
      </c>
      <c r="AI49" s="1038"/>
      <c r="AJ49" s="1039"/>
      <c r="AK49" s="1041" t="str">
        <f>'（簡易入力）入力用シート'!AP27</f>
        <v/>
      </c>
      <c r="AL49" s="1042"/>
      <c r="AM49" s="1043"/>
      <c r="AN49" s="1133"/>
      <c r="AO49" s="1134"/>
      <c r="AP49" s="1134"/>
      <c r="AQ49" s="1134"/>
      <c r="AR49" s="1134"/>
      <c r="AS49" s="1134"/>
      <c r="AT49" s="1134"/>
      <c r="AU49" s="1134"/>
      <c r="AV49" s="1134"/>
      <c r="AW49" s="1134"/>
      <c r="AX49" s="1134"/>
      <c r="AY49" s="1134"/>
      <c r="AZ49" s="1134"/>
      <c r="BA49" s="1134"/>
      <c r="BB49" s="1134"/>
      <c r="BC49" s="1134"/>
      <c r="BD49" s="1134"/>
      <c r="BE49" s="1134"/>
      <c r="BF49" s="1134"/>
      <c r="BG49" s="1134"/>
      <c r="BH49" s="1134"/>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40"/>
      <c r="CD49" s="1143"/>
      <c r="CE49" s="1035"/>
      <c r="CF49" s="1035"/>
      <c r="CG49" s="1044"/>
      <c r="CH49" s="1045"/>
      <c r="CI49" s="1046"/>
      <c r="CJ49" s="1044"/>
      <c r="CK49" s="1045"/>
      <c r="CL49" s="1046"/>
      <c r="CM49" s="1044"/>
      <c r="CN49" s="1045"/>
      <c r="CO49" s="1046"/>
      <c r="CP49" s="1044"/>
      <c r="CQ49" s="1045"/>
      <c r="CR49" s="1046"/>
      <c r="CS49" s="1044"/>
      <c r="CT49" s="1045"/>
      <c r="CU49" s="1046"/>
      <c r="CV49" s="1044"/>
      <c r="CW49" s="1045"/>
      <c r="CX49" s="1047"/>
      <c r="CY49" s="1037"/>
      <c r="CZ49" s="1038"/>
      <c r="DA49" s="1038"/>
      <c r="DB49" s="1040" t="str">
        <f>'（簡易入力）入力用シート'!AQ37</f>
        <v/>
      </c>
      <c r="DC49" s="1038"/>
      <c r="DD49" s="1039"/>
      <c r="DE49" s="1040" t="str">
        <f>'（簡易入力）入力用シート'!AR37</f>
        <v/>
      </c>
      <c r="DF49" s="1038"/>
      <c r="DG49" s="1039"/>
      <c r="DH49" s="1040" t="str">
        <f>'（簡易入力）入力用シート'!AS37</f>
        <v/>
      </c>
      <c r="DI49" s="1038"/>
      <c r="DJ49" s="1039"/>
      <c r="DK49" s="1040" t="str">
        <f>'（簡易入力）入力用シート'!AT37</f>
        <v/>
      </c>
      <c r="DL49" s="1038"/>
      <c r="DM49" s="1039"/>
      <c r="DN49" s="1040" t="str">
        <f>'（簡易入力）入力用シート'!AU37</f>
        <v/>
      </c>
      <c r="DO49" s="1038"/>
      <c r="DP49" s="1039"/>
      <c r="DQ49" s="1040" t="str">
        <f>'（簡易入力）入力用シート'!AV37</f>
        <v/>
      </c>
      <c r="DR49" s="1038"/>
      <c r="DS49" s="1038"/>
      <c r="DT49" s="1085"/>
      <c r="DU49" s="1086"/>
      <c r="DV49" s="1086"/>
      <c r="DW49" s="1086"/>
      <c r="DX49" s="1086"/>
      <c r="DY49" s="1087"/>
      <c r="DZ49" s="1094"/>
      <c r="EA49" s="1095"/>
      <c r="EB49" s="1096"/>
      <c r="EC49" s="1051"/>
      <c r="ED49" s="1051"/>
      <c r="EE49" s="1051"/>
      <c r="EF49" s="1052"/>
      <c r="EG49" s="1052"/>
      <c r="EH49" s="1052"/>
      <c r="EI49" s="1055"/>
      <c r="EJ49" s="1056"/>
      <c r="EK49" s="1056"/>
      <c r="EL49" s="1056"/>
      <c r="EM49" s="1056"/>
      <c r="EN49" s="1060"/>
      <c r="EO49" s="1065"/>
      <c r="EP49" s="1066"/>
      <c r="EQ49" s="1066"/>
      <c r="ER49" s="1066"/>
      <c r="ES49" s="1066"/>
      <c r="ET49" s="1067"/>
      <c r="EU49" s="1065"/>
      <c r="EV49" s="1066"/>
      <c r="EW49" s="1066"/>
      <c r="EX49" s="1066"/>
      <c r="EY49" s="1067"/>
      <c r="EZ49" s="1071"/>
      <c r="FA49" s="1071"/>
      <c r="FB49" s="1071"/>
      <c r="FC49" s="1071"/>
      <c r="FD49" s="1071"/>
      <c r="FE49" s="1071"/>
      <c r="FF49" s="1071"/>
      <c r="FG49" s="1065"/>
      <c r="FH49" s="1066"/>
      <c r="FI49" s="1066"/>
      <c r="FJ49" s="1066"/>
      <c r="FK49" s="1067"/>
      <c r="FL49" s="1075"/>
      <c r="FM49" s="988"/>
      <c r="FN49" s="988"/>
      <c r="FO49" s="988"/>
      <c r="FP49" s="990"/>
      <c r="FQ49" s="1046"/>
      <c r="FR49" s="1035"/>
      <c r="FS49" s="1035"/>
      <c r="FT49" s="1035"/>
      <c r="FU49" s="1035"/>
      <c r="FV49" s="1035"/>
      <c r="FW49" s="1035"/>
      <c r="FX49" s="1035"/>
      <c r="FY49" s="1035"/>
      <c r="FZ49" s="1035"/>
      <c r="GA49" s="1035"/>
      <c r="GB49" s="1035"/>
      <c r="GC49" s="1035"/>
      <c r="GD49" s="1035"/>
      <c r="GE49" s="1035"/>
      <c r="GF49" s="1035"/>
      <c r="GG49" s="1035"/>
      <c r="GH49" s="1035"/>
      <c r="GI49" s="1035"/>
      <c r="GJ49" s="1035"/>
      <c r="GK49" s="1035"/>
      <c r="GL49" s="1035"/>
      <c r="GM49" s="1035"/>
      <c r="GN49" s="1035"/>
      <c r="GO49" s="1035"/>
      <c r="GP49" s="1035"/>
      <c r="GQ49" s="1035"/>
      <c r="GR49" s="1035"/>
      <c r="GS49" s="1035"/>
      <c r="GT49" s="1036"/>
    </row>
    <row r="50" spans="1:202" ht="4.5" customHeight="1">
      <c r="A50" s="1103"/>
      <c r="B50" s="1104"/>
      <c r="C50" s="1104"/>
      <c r="D50" s="1105"/>
      <c r="E50" s="1112"/>
      <c r="F50" s="1113"/>
      <c r="G50" s="1113"/>
      <c r="H50" s="1114"/>
      <c r="I50" s="1121"/>
      <c r="J50" s="1122"/>
      <c r="K50" s="1122"/>
      <c r="L50" s="1123"/>
      <c r="M50" s="1037"/>
      <c r="N50" s="1038"/>
      <c r="O50" s="1038"/>
      <c r="P50" s="1038"/>
      <c r="Q50" s="1038"/>
      <c r="R50" s="1039"/>
      <c r="S50" s="1040"/>
      <c r="T50" s="1038"/>
      <c r="U50" s="1039"/>
      <c r="V50" s="1040"/>
      <c r="W50" s="1038"/>
      <c r="X50" s="1039"/>
      <c r="Y50" s="1040"/>
      <c r="Z50" s="1038"/>
      <c r="AA50" s="1039"/>
      <c r="AB50" s="1040"/>
      <c r="AC50" s="1038"/>
      <c r="AD50" s="1039"/>
      <c r="AE50" s="1040"/>
      <c r="AF50" s="1038"/>
      <c r="AG50" s="1039"/>
      <c r="AH50" s="1040"/>
      <c r="AI50" s="1038"/>
      <c r="AJ50" s="1039"/>
      <c r="AK50" s="1041"/>
      <c r="AL50" s="1042"/>
      <c r="AM50" s="1043"/>
      <c r="AN50" s="1133"/>
      <c r="AO50" s="1134"/>
      <c r="AP50" s="1134"/>
      <c r="AQ50" s="1134"/>
      <c r="AR50" s="1134"/>
      <c r="AS50" s="1134"/>
      <c r="AT50" s="1134"/>
      <c r="AU50" s="1134"/>
      <c r="AV50" s="1134"/>
      <c r="AW50" s="1134"/>
      <c r="AX50" s="1134"/>
      <c r="AY50" s="1134"/>
      <c r="AZ50" s="1134"/>
      <c r="BA50" s="1134"/>
      <c r="BB50" s="1134"/>
      <c r="BC50" s="1134"/>
      <c r="BD50" s="1134"/>
      <c r="BE50" s="1134"/>
      <c r="BF50" s="1134"/>
      <c r="BG50" s="1134"/>
      <c r="BH50" s="1134"/>
      <c r="BI50" s="1139"/>
      <c r="BJ50" s="1139"/>
      <c r="BK50" s="1139"/>
      <c r="BL50" s="1139"/>
      <c r="BM50" s="1139"/>
      <c r="BN50" s="1139"/>
      <c r="BO50" s="1139"/>
      <c r="BP50" s="1139"/>
      <c r="BQ50" s="1139"/>
      <c r="BR50" s="1139"/>
      <c r="BS50" s="1139"/>
      <c r="BT50" s="1139"/>
      <c r="BU50" s="1139"/>
      <c r="BV50" s="1139"/>
      <c r="BW50" s="1139"/>
      <c r="BX50" s="1139"/>
      <c r="BY50" s="1139"/>
      <c r="BZ50" s="1139"/>
      <c r="CA50" s="1139"/>
      <c r="CB50" s="1139"/>
      <c r="CC50" s="1140"/>
      <c r="CD50" s="1143"/>
      <c r="CE50" s="1035"/>
      <c r="CF50" s="1035"/>
      <c r="CG50" s="1044"/>
      <c r="CH50" s="1045"/>
      <c r="CI50" s="1046"/>
      <c r="CJ50" s="1044"/>
      <c r="CK50" s="1045"/>
      <c r="CL50" s="1046"/>
      <c r="CM50" s="1044"/>
      <c r="CN50" s="1045"/>
      <c r="CO50" s="1046"/>
      <c r="CP50" s="1044"/>
      <c r="CQ50" s="1045"/>
      <c r="CR50" s="1046"/>
      <c r="CS50" s="1044"/>
      <c r="CT50" s="1045"/>
      <c r="CU50" s="1046"/>
      <c r="CV50" s="1044"/>
      <c r="CW50" s="1045"/>
      <c r="CX50" s="1047"/>
      <c r="CY50" s="1037"/>
      <c r="CZ50" s="1038"/>
      <c r="DA50" s="1038"/>
      <c r="DB50" s="1040"/>
      <c r="DC50" s="1038"/>
      <c r="DD50" s="1039"/>
      <c r="DE50" s="1040"/>
      <c r="DF50" s="1038"/>
      <c r="DG50" s="1039"/>
      <c r="DH50" s="1040"/>
      <c r="DI50" s="1038"/>
      <c r="DJ50" s="1039"/>
      <c r="DK50" s="1040"/>
      <c r="DL50" s="1038"/>
      <c r="DM50" s="1039"/>
      <c r="DN50" s="1040"/>
      <c r="DO50" s="1038"/>
      <c r="DP50" s="1039"/>
      <c r="DQ50" s="1040"/>
      <c r="DR50" s="1038"/>
      <c r="DS50" s="1038"/>
      <c r="DT50" s="1085"/>
      <c r="DU50" s="1086"/>
      <c r="DV50" s="1086"/>
      <c r="DW50" s="1086"/>
      <c r="DX50" s="1086"/>
      <c r="DY50" s="1087"/>
      <c r="DZ50" s="1094"/>
      <c r="EA50" s="1095"/>
      <c r="EB50" s="1096"/>
      <c r="EC50" s="1051"/>
      <c r="ED50" s="1051"/>
      <c r="EE50" s="1051"/>
      <c r="EF50" s="1052"/>
      <c r="EG50" s="1052"/>
      <c r="EH50" s="1052"/>
      <c r="EI50" s="1055"/>
      <c r="EJ50" s="1056"/>
      <c r="EK50" s="1056"/>
      <c r="EL50" s="1056"/>
      <c r="EM50" s="1056"/>
      <c r="EN50" s="1060"/>
      <c r="EO50" s="1065"/>
      <c r="EP50" s="1066"/>
      <c r="EQ50" s="1066"/>
      <c r="ER50" s="1066"/>
      <c r="ES50" s="1066"/>
      <c r="ET50" s="1067"/>
      <c r="EU50" s="1065"/>
      <c r="EV50" s="1066"/>
      <c r="EW50" s="1066"/>
      <c r="EX50" s="1066"/>
      <c r="EY50" s="1067"/>
      <c r="EZ50" s="1071"/>
      <c r="FA50" s="1071"/>
      <c r="FB50" s="1071"/>
      <c r="FC50" s="1071"/>
      <c r="FD50" s="1071"/>
      <c r="FE50" s="1071"/>
      <c r="FF50" s="1071"/>
      <c r="FG50" s="1065"/>
      <c r="FH50" s="1066"/>
      <c r="FI50" s="1066"/>
      <c r="FJ50" s="1066"/>
      <c r="FK50" s="1067"/>
      <c r="FL50" s="1075"/>
      <c r="FM50" s="988"/>
      <c r="FN50" s="988"/>
      <c r="FO50" s="988"/>
      <c r="FP50" s="990"/>
      <c r="FQ50" s="1046"/>
      <c r="FR50" s="1035"/>
      <c r="FS50" s="1035"/>
      <c r="FT50" s="1035"/>
      <c r="FU50" s="1035"/>
      <c r="FV50" s="1035"/>
      <c r="FW50" s="1035"/>
      <c r="FX50" s="1035"/>
      <c r="FY50" s="1035"/>
      <c r="FZ50" s="1035"/>
      <c r="GA50" s="1035"/>
      <c r="GB50" s="1035"/>
      <c r="GC50" s="1035"/>
      <c r="GD50" s="1035"/>
      <c r="GE50" s="1035"/>
      <c r="GF50" s="1035"/>
      <c r="GG50" s="1035"/>
      <c r="GH50" s="1035"/>
      <c r="GI50" s="1035"/>
      <c r="GJ50" s="1035"/>
      <c r="GK50" s="1035"/>
      <c r="GL50" s="1035"/>
      <c r="GM50" s="1035"/>
      <c r="GN50" s="1035"/>
      <c r="GO50" s="1035"/>
      <c r="GP50" s="1035"/>
      <c r="GQ50" s="1035"/>
      <c r="GR50" s="1035"/>
      <c r="GS50" s="1035"/>
      <c r="GT50" s="1036"/>
    </row>
    <row r="51" spans="1:202" ht="4.5" customHeight="1">
      <c r="A51" s="1103"/>
      <c r="B51" s="1104"/>
      <c r="C51" s="1104"/>
      <c r="D51" s="1105"/>
      <c r="E51" s="1112"/>
      <c r="F51" s="1113"/>
      <c r="G51" s="1113"/>
      <c r="H51" s="1114"/>
      <c r="I51" s="1121"/>
      <c r="J51" s="1122"/>
      <c r="K51" s="1122"/>
      <c r="L51" s="1123"/>
      <c r="M51" s="1037"/>
      <c r="N51" s="1038"/>
      <c r="O51" s="1038"/>
      <c r="P51" s="1038"/>
      <c r="Q51" s="1038"/>
      <c r="R51" s="1039"/>
      <c r="S51" s="1040"/>
      <c r="T51" s="1038"/>
      <c r="U51" s="1039"/>
      <c r="V51" s="1040"/>
      <c r="W51" s="1038"/>
      <c r="X51" s="1039"/>
      <c r="Y51" s="1040"/>
      <c r="Z51" s="1038"/>
      <c r="AA51" s="1039"/>
      <c r="AB51" s="1040"/>
      <c r="AC51" s="1038"/>
      <c r="AD51" s="1039"/>
      <c r="AE51" s="1040"/>
      <c r="AF51" s="1038"/>
      <c r="AG51" s="1039"/>
      <c r="AH51" s="1040"/>
      <c r="AI51" s="1038"/>
      <c r="AJ51" s="1039"/>
      <c r="AK51" s="1041"/>
      <c r="AL51" s="1042"/>
      <c r="AM51" s="1043"/>
      <c r="AN51" s="1133"/>
      <c r="AO51" s="1134"/>
      <c r="AP51" s="1134"/>
      <c r="AQ51" s="1134"/>
      <c r="AR51" s="1134"/>
      <c r="AS51" s="1134"/>
      <c r="AT51" s="1134"/>
      <c r="AU51" s="1134"/>
      <c r="AV51" s="1134"/>
      <c r="AW51" s="1134"/>
      <c r="AX51" s="1134"/>
      <c r="AY51" s="1134"/>
      <c r="AZ51" s="1134"/>
      <c r="BA51" s="1134"/>
      <c r="BB51" s="1134"/>
      <c r="BC51" s="1134"/>
      <c r="BD51" s="1134"/>
      <c r="BE51" s="1134"/>
      <c r="BF51" s="1134"/>
      <c r="BG51" s="1134"/>
      <c r="BH51" s="1134"/>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40"/>
      <c r="CD51" s="1143"/>
      <c r="CE51" s="1035"/>
      <c r="CF51" s="1035"/>
      <c r="CG51" s="1044"/>
      <c r="CH51" s="1045"/>
      <c r="CI51" s="1046"/>
      <c r="CJ51" s="1044"/>
      <c r="CK51" s="1045"/>
      <c r="CL51" s="1046"/>
      <c r="CM51" s="1044"/>
      <c r="CN51" s="1045"/>
      <c r="CO51" s="1046"/>
      <c r="CP51" s="1044"/>
      <c r="CQ51" s="1045"/>
      <c r="CR51" s="1046"/>
      <c r="CS51" s="1044"/>
      <c r="CT51" s="1045"/>
      <c r="CU51" s="1046"/>
      <c r="CV51" s="1044"/>
      <c r="CW51" s="1045"/>
      <c r="CX51" s="1047"/>
      <c r="CY51" s="1037"/>
      <c r="CZ51" s="1038"/>
      <c r="DA51" s="1038"/>
      <c r="DB51" s="1040"/>
      <c r="DC51" s="1038"/>
      <c r="DD51" s="1039"/>
      <c r="DE51" s="1040"/>
      <c r="DF51" s="1038"/>
      <c r="DG51" s="1039"/>
      <c r="DH51" s="1040"/>
      <c r="DI51" s="1038"/>
      <c r="DJ51" s="1039"/>
      <c r="DK51" s="1040"/>
      <c r="DL51" s="1038"/>
      <c r="DM51" s="1039"/>
      <c r="DN51" s="1040"/>
      <c r="DO51" s="1038"/>
      <c r="DP51" s="1039"/>
      <c r="DQ51" s="1040"/>
      <c r="DR51" s="1038"/>
      <c r="DS51" s="1038"/>
      <c r="DT51" s="1085"/>
      <c r="DU51" s="1086"/>
      <c r="DV51" s="1086"/>
      <c r="DW51" s="1086"/>
      <c r="DX51" s="1086"/>
      <c r="DY51" s="1087"/>
      <c r="DZ51" s="1094"/>
      <c r="EA51" s="1095"/>
      <c r="EB51" s="1096"/>
      <c r="EC51" s="1051"/>
      <c r="ED51" s="1051"/>
      <c r="EE51" s="1051"/>
      <c r="EF51" s="1052"/>
      <c r="EG51" s="1052"/>
      <c r="EH51" s="1052"/>
      <c r="EI51" s="1055"/>
      <c r="EJ51" s="1056"/>
      <c r="EK51" s="1056"/>
      <c r="EL51" s="1056"/>
      <c r="EM51" s="1056"/>
      <c r="EN51" s="1060"/>
      <c r="EO51" s="1065"/>
      <c r="EP51" s="1066"/>
      <c r="EQ51" s="1066"/>
      <c r="ER51" s="1066"/>
      <c r="ES51" s="1066"/>
      <c r="ET51" s="1067"/>
      <c r="EU51" s="1065"/>
      <c r="EV51" s="1066"/>
      <c r="EW51" s="1066"/>
      <c r="EX51" s="1066"/>
      <c r="EY51" s="1067"/>
      <c r="EZ51" s="1071"/>
      <c r="FA51" s="1071"/>
      <c r="FB51" s="1071"/>
      <c r="FC51" s="1071"/>
      <c r="FD51" s="1071"/>
      <c r="FE51" s="1071"/>
      <c r="FF51" s="1071"/>
      <c r="FG51" s="1065"/>
      <c r="FH51" s="1066"/>
      <c r="FI51" s="1066"/>
      <c r="FJ51" s="1066"/>
      <c r="FK51" s="1067"/>
      <c r="FL51" s="1075"/>
      <c r="FM51" s="988"/>
      <c r="FN51" s="988"/>
      <c r="FO51" s="988"/>
      <c r="FP51" s="990"/>
      <c r="FQ51" s="1046"/>
      <c r="FR51" s="1035"/>
      <c r="FS51" s="1035"/>
      <c r="FT51" s="1035"/>
      <c r="FU51" s="1035"/>
      <c r="FV51" s="1035"/>
      <c r="FW51" s="1035"/>
      <c r="FX51" s="1035"/>
      <c r="FY51" s="1035"/>
      <c r="FZ51" s="1035"/>
      <c r="GA51" s="1035"/>
      <c r="GB51" s="1035"/>
      <c r="GC51" s="1035"/>
      <c r="GD51" s="1035"/>
      <c r="GE51" s="1035"/>
      <c r="GF51" s="1035"/>
      <c r="GG51" s="1035"/>
      <c r="GH51" s="1035"/>
      <c r="GI51" s="1035"/>
      <c r="GJ51" s="1035"/>
      <c r="GK51" s="1035"/>
      <c r="GL51" s="1035"/>
      <c r="GM51" s="1035"/>
      <c r="GN51" s="1035"/>
      <c r="GO51" s="1035"/>
      <c r="GP51" s="1035"/>
      <c r="GQ51" s="1035"/>
      <c r="GR51" s="1035"/>
      <c r="GS51" s="1035"/>
      <c r="GT51" s="1036"/>
    </row>
    <row r="52" spans="1:202" ht="4.5" customHeight="1">
      <c r="A52" s="1103"/>
      <c r="B52" s="1104"/>
      <c r="C52" s="1104"/>
      <c r="D52" s="1105"/>
      <c r="E52" s="1112"/>
      <c r="F52" s="1113"/>
      <c r="G52" s="1113"/>
      <c r="H52" s="1114"/>
      <c r="I52" s="1121"/>
      <c r="J52" s="1122"/>
      <c r="K52" s="1122"/>
      <c r="L52" s="1123"/>
      <c r="M52" s="1037"/>
      <c r="N52" s="1038"/>
      <c r="O52" s="1038"/>
      <c r="P52" s="1038"/>
      <c r="Q52" s="1038"/>
      <c r="R52" s="1039"/>
      <c r="S52" s="1040"/>
      <c r="T52" s="1038"/>
      <c r="U52" s="1039"/>
      <c r="V52" s="1040"/>
      <c r="W52" s="1038"/>
      <c r="X52" s="1039"/>
      <c r="Y52" s="1040"/>
      <c r="Z52" s="1038"/>
      <c r="AA52" s="1039"/>
      <c r="AB52" s="1040"/>
      <c r="AC52" s="1038"/>
      <c r="AD52" s="1039"/>
      <c r="AE52" s="1040"/>
      <c r="AF52" s="1038"/>
      <c r="AG52" s="1039"/>
      <c r="AH52" s="1040"/>
      <c r="AI52" s="1038"/>
      <c r="AJ52" s="1039"/>
      <c r="AK52" s="1041"/>
      <c r="AL52" s="1042"/>
      <c r="AM52" s="1043"/>
      <c r="AN52" s="1133"/>
      <c r="AO52" s="1134"/>
      <c r="AP52" s="1134"/>
      <c r="AQ52" s="1134"/>
      <c r="AR52" s="1134"/>
      <c r="AS52" s="1134"/>
      <c r="AT52" s="1134"/>
      <c r="AU52" s="1134"/>
      <c r="AV52" s="1134"/>
      <c r="AW52" s="1134"/>
      <c r="AX52" s="1134"/>
      <c r="AY52" s="1134"/>
      <c r="AZ52" s="1134"/>
      <c r="BA52" s="1134"/>
      <c r="BB52" s="1134"/>
      <c r="BC52" s="1134"/>
      <c r="BD52" s="1134"/>
      <c r="BE52" s="1134"/>
      <c r="BF52" s="1134"/>
      <c r="BG52" s="1134"/>
      <c r="BH52" s="1134"/>
      <c r="BI52" s="1139"/>
      <c r="BJ52" s="1139"/>
      <c r="BK52" s="1139"/>
      <c r="BL52" s="1139"/>
      <c r="BM52" s="1139"/>
      <c r="BN52" s="1139"/>
      <c r="BO52" s="1139"/>
      <c r="BP52" s="1139"/>
      <c r="BQ52" s="1139"/>
      <c r="BR52" s="1139"/>
      <c r="BS52" s="1139"/>
      <c r="BT52" s="1139"/>
      <c r="BU52" s="1139"/>
      <c r="BV52" s="1139"/>
      <c r="BW52" s="1139"/>
      <c r="BX52" s="1139"/>
      <c r="BY52" s="1139"/>
      <c r="BZ52" s="1139"/>
      <c r="CA52" s="1139"/>
      <c r="CB52" s="1139"/>
      <c r="CC52" s="1140"/>
      <c r="CD52" s="1143"/>
      <c r="CE52" s="1035"/>
      <c r="CF52" s="1035"/>
      <c r="CG52" s="1044"/>
      <c r="CH52" s="1045"/>
      <c r="CI52" s="1046"/>
      <c r="CJ52" s="1044"/>
      <c r="CK52" s="1045"/>
      <c r="CL52" s="1046"/>
      <c r="CM52" s="1044"/>
      <c r="CN52" s="1045"/>
      <c r="CO52" s="1046"/>
      <c r="CP52" s="1044"/>
      <c r="CQ52" s="1045"/>
      <c r="CR52" s="1046"/>
      <c r="CS52" s="1044"/>
      <c r="CT52" s="1045"/>
      <c r="CU52" s="1046"/>
      <c r="CV52" s="1044"/>
      <c r="CW52" s="1045"/>
      <c r="CX52" s="1047"/>
      <c r="CY52" s="1037"/>
      <c r="CZ52" s="1038"/>
      <c r="DA52" s="1038"/>
      <c r="DB52" s="1040"/>
      <c r="DC52" s="1038"/>
      <c r="DD52" s="1039"/>
      <c r="DE52" s="1040"/>
      <c r="DF52" s="1038"/>
      <c r="DG52" s="1039"/>
      <c r="DH52" s="1040"/>
      <c r="DI52" s="1038"/>
      <c r="DJ52" s="1039"/>
      <c r="DK52" s="1040"/>
      <c r="DL52" s="1038"/>
      <c r="DM52" s="1039"/>
      <c r="DN52" s="1040"/>
      <c r="DO52" s="1038"/>
      <c r="DP52" s="1039"/>
      <c r="DQ52" s="1040"/>
      <c r="DR52" s="1038"/>
      <c r="DS52" s="1038"/>
      <c r="DT52" s="1085"/>
      <c r="DU52" s="1086"/>
      <c r="DV52" s="1086"/>
      <c r="DW52" s="1086"/>
      <c r="DX52" s="1086"/>
      <c r="DY52" s="1087"/>
      <c r="DZ52" s="1094"/>
      <c r="EA52" s="1095"/>
      <c r="EB52" s="1096"/>
      <c r="EC52" s="1051"/>
      <c r="ED52" s="1051"/>
      <c r="EE52" s="1051"/>
      <c r="EF52" s="1052"/>
      <c r="EG52" s="1052"/>
      <c r="EH52" s="1052"/>
      <c r="EI52" s="1055"/>
      <c r="EJ52" s="1056"/>
      <c r="EK52" s="1056"/>
      <c r="EL52" s="1056"/>
      <c r="EM52" s="1056"/>
      <c r="EN52" s="1060"/>
      <c r="EO52" s="1065"/>
      <c r="EP52" s="1066"/>
      <c r="EQ52" s="1066"/>
      <c r="ER52" s="1066"/>
      <c r="ES52" s="1066"/>
      <c r="ET52" s="1067"/>
      <c r="EU52" s="1065"/>
      <c r="EV52" s="1066"/>
      <c r="EW52" s="1066"/>
      <c r="EX52" s="1066"/>
      <c r="EY52" s="1067"/>
      <c r="EZ52" s="1071"/>
      <c r="FA52" s="1071"/>
      <c r="FB52" s="1071"/>
      <c r="FC52" s="1071"/>
      <c r="FD52" s="1071"/>
      <c r="FE52" s="1071"/>
      <c r="FF52" s="1071"/>
      <c r="FG52" s="1065"/>
      <c r="FH52" s="1066"/>
      <c r="FI52" s="1066"/>
      <c r="FJ52" s="1066"/>
      <c r="FK52" s="1067"/>
      <c r="FL52" s="1075"/>
      <c r="FM52" s="988"/>
      <c r="FN52" s="988"/>
      <c r="FO52" s="988"/>
      <c r="FP52" s="990"/>
      <c r="FQ52" s="1046"/>
      <c r="FR52" s="1035"/>
      <c r="FS52" s="1035"/>
      <c r="FT52" s="1035"/>
      <c r="FU52" s="1035"/>
      <c r="FV52" s="1035"/>
      <c r="FW52" s="1035"/>
      <c r="FX52" s="1035"/>
      <c r="FY52" s="1035"/>
      <c r="FZ52" s="1035"/>
      <c r="GA52" s="1035"/>
      <c r="GB52" s="1035"/>
      <c r="GC52" s="1035"/>
      <c r="GD52" s="1035"/>
      <c r="GE52" s="1035"/>
      <c r="GF52" s="1035"/>
      <c r="GG52" s="1035"/>
      <c r="GH52" s="1035"/>
      <c r="GI52" s="1035"/>
      <c r="GJ52" s="1035"/>
      <c r="GK52" s="1035"/>
      <c r="GL52" s="1035"/>
      <c r="GM52" s="1035"/>
      <c r="GN52" s="1035"/>
      <c r="GO52" s="1035"/>
      <c r="GP52" s="1035"/>
      <c r="GQ52" s="1035"/>
      <c r="GR52" s="1035"/>
      <c r="GS52" s="1035"/>
      <c r="GT52" s="1036"/>
    </row>
    <row r="53" spans="1:202" ht="4.5" customHeight="1">
      <c r="A53" s="1103"/>
      <c r="B53" s="1104"/>
      <c r="C53" s="1104"/>
      <c r="D53" s="1105"/>
      <c r="E53" s="1112"/>
      <c r="F53" s="1113"/>
      <c r="G53" s="1113"/>
      <c r="H53" s="1114"/>
      <c r="I53" s="1121"/>
      <c r="J53" s="1122"/>
      <c r="K53" s="1122"/>
      <c r="L53" s="1123"/>
      <c r="M53" s="1037"/>
      <c r="N53" s="1038"/>
      <c r="O53" s="1038"/>
      <c r="P53" s="1038"/>
      <c r="Q53" s="1038"/>
      <c r="R53" s="1039"/>
      <c r="S53" s="1040"/>
      <c r="T53" s="1038"/>
      <c r="U53" s="1039"/>
      <c r="V53" s="1040"/>
      <c r="W53" s="1038"/>
      <c r="X53" s="1039"/>
      <c r="Y53" s="1040"/>
      <c r="Z53" s="1038"/>
      <c r="AA53" s="1039"/>
      <c r="AB53" s="1040"/>
      <c r="AC53" s="1038"/>
      <c r="AD53" s="1039"/>
      <c r="AE53" s="1040"/>
      <c r="AF53" s="1038"/>
      <c r="AG53" s="1039"/>
      <c r="AH53" s="1040"/>
      <c r="AI53" s="1038"/>
      <c r="AJ53" s="1039"/>
      <c r="AK53" s="1041"/>
      <c r="AL53" s="1042"/>
      <c r="AM53" s="1043"/>
      <c r="AN53" s="1133"/>
      <c r="AO53" s="1134"/>
      <c r="AP53" s="1134"/>
      <c r="AQ53" s="1134"/>
      <c r="AR53" s="1134"/>
      <c r="AS53" s="1134"/>
      <c r="AT53" s="1134"/>
      <c r="AU53" s="1134"/>
      <c r="AV53" s="1134"/>
      <c r="AW53" s="1134"/>
      <c r="AX53" s="1134"/>
      <c r="AY53" s="1134"/>
      <c r="AZ53" s="1134"/>
      <c r="BA53" s="1134"/>
      <c r="BB53" s="1134"/>
      <c r="BC53" s="1134"/>
      <c r="BD53" s="1134"/>
      <c r="BE53" s="1134"/>
      <c r="BF53" s="1134"/>
      <c r="BG53" s="1134"/>
      <c r="BH53" s="1134"/>
      <c r="BI53" s="1139"/>
      <c r="BJ53" s="1139"/>
      <c r="BK53" s="1139"/>
      <c r="BL53" s="1139"/>
      <c r="BM53" s="1139"/>
      <c r="BN53" s="1139"/>
      <c r="BO53" s="1139"/>
      <c r="BP53" s="1139"/>
      <c r="BQ53" s="1139"/>
      <c r="BR53" s="1139"/>
      <c r="BS53" s="1139"/>
      <c r="BT53" s="1139"/>
      <c r="BU53" s="1139"/>
      <c r="BV53" s="1139"/>
      <c r="BW53" s="1139"/>
      <c r="BX53" s="1139"/>
      <c r="BY53" s="1139"/>
      <c r="BZ53" s="1139"/>
      <c r="CA53" s="1139"/>
      <c r="CB53" s="1139"/>
      <c r="CC53" s="1140"/>
      <c r="CD53" s="1143"/>
      <c r="CE53" s="1035"/>
      <c r="CF53" s="1035"/>
      <c r="CG53" s="1044"/>
      <c r="CH53" s="1045"/>
      <c r="CI53" s="1046"/>
      <c r="CJ53" s="1044"/>
      <c r="CK53" s="1045"/>
      <c r="CL53" s="1046"/>
      <c r="CM53" s="1044"/>
      <c r="CN53" s="1045"/>
      <c r="CO53" s="1046"/>
      <c r="CP53" s="1044"/>
      <c r="CQ53" s="1045"/>
      <c r="CR53" s="1046"/>
      <c r="CS53" s="1044"/>
      <c r="CT53" s="1045"/>
      <c r="CU53" s="1046"/>
      <c r="CV53" s="1044"/>
      <c r="CW53" s="1045"/>
      <c r="CX53" s="1047"/>
      <c r="CY53" s="1037"/>
      <c r="CZ53" s="1038"/>
      <c r="DA53" s="1038"/>
      <c r="DB53" s="1040"/>
      <c r="DC53" s="1038"/>
      <c r="DD53" s="1039"/>
      <c r="DE53" s="1040"/>
      <c r="DF53" s="1038"/>
      <c r="DG53" s="1039"/>
      <c r="DH53" s="1040"/>
      <c r="DI53" s="1038"/>
      <c r="DJ53" s="1039"/>
      <c r="DK53" s="1040"/>
      <c r="DL53" s="1038"/>
      <c r="DM53" s="1039"/>
      <c r="DN53" s="1040"/>
      <c r="DO53" s="1038"/>
      <c r="DP53" s="1039"/>
      <c r="DQ53" s="1040"/>
      <c r="DR53" s="1038"/>
      <c r="DS53" s="1038"/>
      <c r="DT53" s="1085"/>
      <c r="DU53" s="1086"/>
      <c r="DV53" s="1086"/>
      <c r="DW53" s="1086"/>
      <c r="DX53" s="1086"/>
      <c r="DY53" s="1087"/>
      <c r="DZ53" s="1094"/>
      <c r="EA53" s="1095"/>
      <c r="EB53" s="1096"/>
      <c r="EC53" s="1051"/>
      <c r="ED53" s="1051"/>
      <c r="EE53" s="1051"/>
      <c r="EF53" s="1052"/>
      <c r="EG53" s="1052"/>
      <c r="EH53" s="1052"/>
      <c r="EI53" s="1055"/>
      <c r="EJ53" s="1056"/>
      <c r="EK53" s="1056"/>
      <c r="EL53" s="1056"/>
      <c r="EM53" s="1056"/>
      <c r="EN53" s="1060"/>
      <c r="EO53" s="1065"/>
      <c r="EP53" s="1066"/>
      <c r="EQ53" s="1066"/>
      <c r="ER53" s="1066"/>
      <c r="ES53" s="1066"/>
      <c r="ET53" s="1067"/>
      <c r="EU53" s="1065"/>
      <c r="EV53" s="1066"/>
      <c r="EW53" s="1066"/>
      <c r="EX53" s="1066"/>
      <c r="EY53" s="1067"/>
      <c r="EZ53" s="1071"/>
      <c r="FA53" s="1071"/>
      <c r="FB53" s="1071"/>
      <c r="FC53" s="1071"/>
      <c r="FD53" s="1071"/>
      <c r="FE53" s="1071"/>
      <c r="FF53" s="1071"/>
      <c r="FG53" s="1065"/>
      <c r="FH53" s="1066"/>
      <c r="FI53" s="1066"/>
      <c r="FJ53" s="1066"/>
      <c r="FK53" s="1067"/>
      <c r="FL53" s="1075"/>
      <c r="FM53" s="988"/>
      <c r="FN53" s="988"/>
      <c r="FO53" s="988"/>
      <c r="FP53" s="990"/>
      <c r="FQ53" s="1046"/>
      <c r="FR53" s="1035"/>
      <c r="FS53" s="1035"/>
      <c r="FT53" s="1035"/>
      <c r="FU53" s="1035"/>
      <c r="FV53" s="1035"/>
      <c r="FW53" s="1035"/>
      <c r="FX53" s="1035"/>
      <c r="FY53" s="1035"/>
      <c r="FZ53" s="1035"/>
      <c r="GA53" s="1035"/>
      <c r="GB53" s="1035"/>
      <c r="GC53" s="1035"/>
      <c r="GD53" s="1035"/>
      <c r="GE53" s="1035"/>
      <c r="GF53" s="1035"/>
      <c r="GG53" s="1035"/>
      <c r="GH53" s="1035"/>
      <c r="GI53" s="1035"/>
      <c r="GJ53" s="1035"/>
      <c r="GK53" s="1035"/>
      <c r="GL53" s="1035"/>
      <c r="GM53" s="1035"/>
      <c r="GN53" s="1035"/>
      <c r="GO53" s="1035"/>
      <c r="GP53" s="1035"/>
      <c r="GQ53" s="1035"/>
      <c r="GR53" s="1035"/>
      <c r="GS53" s="1035"/>
      <c r="GT53" s="1036"/>
    </row>
    <row r="54" spans="1:202" ht="4.5" customHeight="1">
      <c r="A54" s="1103"/>
      <c r="B54" s="1104"/>
      <c r="C54" s="1104"/>
      <c r="D54" s="1105"/>
      <c r="E54" s="1112"/>
      <c r="F54" s="1113"/>
      <c r="G54" s="1113"/>
      <c r="H54" s="1114"/>
      <c r="I54" s="1121"/>
      <c r="J54" s="1122"/>
      <c r="K54" s="1122"/>
      <c r="L54" s="1123"/>
      <c r="M54" s="1037"/>
      <c r="N54" s="1038"/>
      <c r="O54" s="1038"/>
      <c r="P54" s="1038"/>
      <c r="Q54" s="1038"/>
      <c r="R54" s="1039"/>
      <c r="S54" s="1040"/>
      <c r="T54" s="1038"/>
      <c r="U54" s="1039"/>
      <c r="V54" s="1040"/>
      <c r="W54" s="1038"/>
      <c r="X54" s="1039"/>
      <c r="Y54" s="1040"/>
      <c r="Z54" s="1038"/>
      <c r="AA54" s="1039"/>
      <c r="AB54" s="1040"/>
      <c r="AC54" s="1038"/>
      <c r="AD54" s="1039"/>
      <c r="AE54" s="1040"/>
      <c r="AF54" s="1038"/>
      <c r="AG54" s="1039"/>
      <c r="AH54" s="1040"/>
      <c r="AI54" s="1038"/>
      <c r="AJ54" s="1039"/>
      <c r="AK54" s="1041"/>
      <c r="AL54" s="1042"/>
      <c r="AM54" s="1043"/>
      <c r="AN54" s="1135"/>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2"/>
      <c r="CD54" s="1143"/>
      <c r="CE54" s="1035"/>
      <c r="CF54" s="1035"/>
      <c r="CG54" s="1044"/>
      <c r="CH54" s="1045"/>
      <c r="CI54" s="1046"/>
      <c r="CJ54" s="1044"/>
      <c r="CK54" s="1045"/>
      <c r="CL54" s="1046"/>
      <c r="CM54" s="1044"/>
      <c r="CN54" s="1045"/>
      <c r="CO54" s="1046"/>
      <c r="CP54" s="1044"/>
      <c r="CQ54" s="1045"/>
      <c r="CR54" s="1046"/>
      <c r="CS54" s="1044"/>
      <c r="CT54" s="1045"/>
      <c r="CU54" s="1046"/>
      <c r="CV54" s="1044"/>
      <c r="CW54" s="1045"/>
      <c r="CX54" s="1047"/>
      <c r="CY54" s="1037"/>
      <c r="CZ54" s="1038"/>
      <c r="DA54" s="1038"/>
      <c r="DB54" s="1040"/>
      <c r="DC54" s="1038"/>
      <c r="DD54" s="1039"/>
      <c r="DE54" s="1040"/>
      <c r="DF54" s="1038"/>
      <c r="DG54" s="1039"/>
      <c r="DH54" s="1040"/>
      <c r="DI54" s="1038"/>
      <c r="DJ54" s="1039"/>
      <c r="DK54" s="1040"/>
      <c r="DL54" s="1038"/>
      <c r="DM54" s="1039"/>
      <c r="DN54" s="1040"/>
      <c r="DO54" s="1038"/>
      <c r="DP54" s="1039"/>
      <c r="DQ54" s="1040"/>
      <c r="DR54" s="1038"/>
      <c r="DS54" s="1038"/>
      <c r="DT54" s="1088"/>
      <c r="DU54" s="1089"/>
      <c r="DV54" s="1089"/>
      <c r="DW54" s="1089"/>
      <c r="DX54" s="1089"/>
      <c r="DY54" s="1090"/>
      <c r="DZ54" s="1097"/>
      <c r="EA54" s="1098"/>
      <c r="EB54" s="1099"/>
      <c r="EC54" s="1051"/>
      <c r="ED54" s="1051"/>
      <c r="EE54" s="1051"/>
      <c r="EF54" s="1052"/>
      <c r="EG54" s="1052"/>
      <c r="EH54" s="1052"/>
      <c r="EI54" s="1055"/>
      <c r="EJ54" s="1056"/>
      <c r="EK54" s="1056"/>
      <c r="EL54" s="1056"/>
      <c r="EM54" s="1056"/>
      <c r="EN54" s="1060"/>
      <c r="EO54" s="1065"/>
      <c r="EP54" s="1066"/>
      <c r="EQ54" s="1066"/>
      <c r="ER54" s="1066"/>
      <c r="ES54" s="1066"/>
      <c r="ET54" s="1067"/>
      <c r="EU54" s="1065"/>
      <c r="EV54" s="1066"/>
      <c r="EW54" s="1066"/>
      <c r="EX54" s="1066"/>
      <c r="EY54" s="1067"/>
      <c r="EZ54" s="1071"/>
      <c r="FA54" s="1071"/>
      <c r="FB54" s="1071"/>
      <c r="FC54" s="1071"/>
      <c r="FD54" s="1071"/>
      <c r="FE54" s="1071"/>
      <c r="FF54" s="1071"/>
      <c r="FG54" s="1065"/>
      <c r="FH54" s="1066"/>
      <c r="FI54" s="1066"/>
      <c r="FJ54" s="1066"/>
      <c r="FK54" s="1067"/>
      <c r="FL54" s="1075"/>
      <c r="FM54" s="988"/>
      <c r="FN54" s="988"/>
      <c r="FO54" s="988"/>
      <c r="FP54" s="990"/>
      <c r="FQ54" s="1046"/>
      <c r="FR54" s="1035"/>
      <c r="FS54" s="1035"/>
      <c r="FT54" s="1035"/>
      <c r="FU54" s="1035"/>
      <c r="FV54" s="1035"/>
      <c r="FW54" s="1035"/>
      <c r="FX54" s="1035"/>
      <c r="FY54" s="1035"/>
      <c r="FZ54" s="1035"/>
      <c r="GA54" s="1035"/>
      <c r="GB54" s="1035"/>
      <c r="GC54" s="1035"/>
      <c r="GD54" s="1035"/>
      <c r="GE54" s="1035"/>
      <c r="GF54" s="1035"/>
      <c r="GG54" s="1035"/>
      <c r="GH54" s="1035"/>
      <c r="GI54" s="1035"/>
      <c r="GJ54" s="1035"/>
      <c r="GK54" s="1035"/>
      <c r="GL54" s="1035"/>
      <c r="GM54" s="1035"/>
      <c r="GN54" s="1035"/>
      <c r="GO54" s="1035"/>
      <c r="GP54" s="1035"/>
      <c r="GQ54" s="1035"/>
      <c r="GR54" s="1035"/>
      <c r="GS54" s="1035"/>
      <c r="GT54" s="1036"/>
    </row>
    <row r="55" spans="1:202" ht="4.5" customHeight="1">
      <c r="A55" s="1103"/>
      <c r="B55" s="1104"/>
      <c r="C55" s="1104"/>
      <c r="D55" s="1105"/>
      <c r="E55" s="1112"/>
      <c r="F55" s="1113"/>
      <c r="G55" s="1113"/>
      <c r="H55" s="1114"/>
      <c r="I55" s="1121"/>
      <c r="J55" s="1122"/>
      <c r="K55" s="1122"/>
      <c r="L55" s="1123"/>
      <c r="M55" s="1037"/>
      <c r="N55" s="1038"/>
      <c r="O55" s="1038"/>
      <c r="P55" s="1038"/>
      <c r="Q55" s="1038"/>
      <c r="R55" s="1039"/>
      <c r="S55" s="1040"/>
      <c r="T55" s="1038"/>
      <c r="U55" s="1039"/>
      <c r="V55" s="1040"/>
      <c r="W55" s="1038"/>
      <c r="X55" s="1039"/>
      <c r="Y55" s="1040"/>
      <c r="Z55" s="1038"/>
      <c r="AA55" s="1039"/>
      <c r="AB55" s="1040"/>
      <c r="AC55" s="1038"/>
      <c r="AD55" s="1039"/>
      <c r="AE55" s="1040"/>
      <c r="AF55" s="1038"/>
      <c r="AG55" s="1039"/>
      <c r="AH55" s="1040"/>
      <c r="AI55" s="1038"/>
      <c r="AJ55" s="1039"/>
      <c r="AK55" s="1041"/>
      <c r="AL55" s="1042"/>
      <c r="AM55" s="1043"/>
      <c r="AN55" s="1048"/>
      <c r="AO55" s="1002"/>
      <c r="AP55" s="1002"/>
      <c r="AQ55" s="1002"/>
      <c r="AR55" s="1002"/>
      <c r="AS55" s="1002"/>
      <c r="AT55" s="1002"/>
      <c r="AU55" s="1002"/>
      <c r="AV55" s="1002"/>
      <c r="AW55" s="1002"/>
      <c r="AX55" s="1002"/>
      <c r="AY55" s="1002"/>
      <c r="AZ55" s="1002"/>
      <c r="BA55" s="1002"/>
      <c r="BB55" s="1002"/>
      <c r="BC55" s="1002"/>
      <c r="BD55" s="1002"/>
      <c r="BE55" s="1002"/>
      <c r="BF55" s="1002"/>
      <c r="BG55" s="1002"/>
      <c r="BH55" s="1002"/>
      <c r="BI55" s="1002"/>
      <c r="BJ55" s="1002"/>
      <c r="BK55" s="1002"/>
      <c r="BL55" s="1002"/>
      <c r="BM55" s="1002"/>
      <c r="BN55" s="1002"/>
      <c r="BO55" s="1002"/>
      <c r="BP55" s="1002"/>
      <c r="BQ55" s="1002"/>
      <c r="BR55" s="1002"/>
      <c r="BS55" s="1002"/>
      <c r="BT55" s="1002"/>
      <c r="BU55" s="1002"/>
      <c r="BV55" s="1002"/>
      <c r="BW55" s="1002"/>
      <c r="BX55" s="1002"/>
      <c r="BY55" s="1002"/>
      <c r="BZ55" s="1002"/>
      <c r="CA55" s="1002"/>
      <c r="CB55" s="1002"/>
      <c r="CC55" s="1004"/>
      <c r="CD55" s="1143"/>
      <c r="CE55" s="1035"/>
      <c r="CF55" s="1035"/>
      <c r="CG55" s="1044"/>
      <c r="CH55" s="1045"/>
      <c r="CI55" s="1046"/>
      <c r="CJ55" s="1044"/>
      <c r="CK55" s="1045"/>
      <c r="CL55" s="1046"/>
      <c r="CM55" s="1044"/>
      <c r="CN55" s="1045"/>
      <c r="CO55" s="1046"/>
      <c r="CP55" s="1044"/>
      <c r="CQ55" s="1045"/>
      <c r="CR55" s="1046"/>
      <c r="CS55" s="1044"/>
      <c r="CT55" s="1045"/>
      <c r="CU55" s="1046"/>
      <c r="CV55" s="1044"/>
      <c r="CW55" s="1045"/>
      <c r="CX55" s="1047"/>
      <c r="CY55" s="1037"/>
      <c r="CZ55" s="1038"/>
      <c r="DA55" s="1038"/>
      <c r="DB55" s="1040"/>
      <c r="DC55" s="1038"/>
      <c r="DD55" s="1039"/>
      <c r="DE55" s="1040"/>
      <c r="DF55" s="1038"/>
      <c r="DG55" s="1039"/>
      <c r="DH55" s="1040"/>
      <c r="DI55" s="1038"/>
      <c r="DJ55" s="1039"/>
      <c r="DK55" s="1040"/>
      <c r="DL55" s="1038"/>
      <c r="DM55" s="1039"/>
      <c r="DN55" s="1040"/>
      <c r="DO55" s="1038"/>
      <c r="DP55" s="1039"/>
      <c r="DQ55" s="1040"/>
      <c r="DR55" s="1038"/>
      <c r="DS55" s="1038"/>
      <c r="DT55" s="1006"/>
      <c r="DU55" s="1002"/>
      <c r="DV55" s="1002"/>
      <c r="DW55" s="1002"/>
      <c r="DX55" s="1002"/>
      <c r="DY55" s="1010"/>
      <c r="DZ55" s="1013" t="s">
        <v>98</v>
      </c>
      <c r="EA55" s="1014"/>
      <c r="EB55" s="1015"/>
      <c r="EC55" s="1051"/>
      <c r="ED55" s="1051"/>
      <c r="EE55" s="1051"/>
      <c r="EF55" s="1052"/>
      <c r="EG55" s="1052"/>
      <c r="EH55" s="1052"/>
      <c r="EI55" s="1055"/>
      <c r="EJ55" s="1056"/>
      <c r="EK55" s="1056"/>
      <c r="EL55" s="1056"/>
      <c r="EM55" s="1056"/>
      <c r="EN55" s="1060"/>
      <c r="EO55" s="1065"/>
      <c r="EP55" s="1066"/>
      <c r="EQ55" s="1066"/>
      <c r="ER55" s="1066"/>
      <c r="ES55" s="1066"/>
      <c r="ET55" s="1067"/>
      <c r="EU55" s="1065"/>
      <c r="EV55" s="1066"/>
      <c r="EW55" s="1066"/>
      <c r="EX55" s="1066"/>
      <c r="EY55" s="1067"/>
      <c r="EZ55" s="1071"/>
      <c r="FA55" s="1071"/>
      <c r="FB55" s="1071"/>
      <c r="FC55" s="1071"/>
      <c r="FD55" s="1071"/>
      <c r="FE55" s="1071"/>
      <c r="FF55" s="1071"/>
      <c r="FG55" s="1065"/>
      <c r="FH55" s="1066"/>
      <c r="FI55" s="1066"/>
      <c r="FJ55" s="1066"/>
      <c r="FK55" s="1067"/>
      <c r="FL55" s="1020"/>
      <c r="FM55" s="1021"/>
      <c r="FN55" s="1021"/>
      <c r="FO55" s="1021"/>
      <c r="FP55" s="1022"/>
      <c r="FQ55" s="1046"/>
      <c r="FR55" s="1035"/>
      <c r="FS55" s="1035"/>
      <c r="FT55" s="1035"/>
      <c r="FU55" s="1035"/>
      <c r="FV55" s="1035"/>
      <c r="FW55" s="1035"/>
      <c r="FX55" s="1035"/>
      <c r="FY55" s="1035"/>
      <c r="FZ55" s="1035"/>
      <c r="GA55" s="1035"/>
      <c r="GB55" s="1035"/>
      <c r="GC55" s="1035"/>
      <c r="GD55" s="1035"/>
      <c r="GE55" s="1035"/>
      <c r="GF55" s="1035"/>
      <c r="GG55" s="1035"/>
      <c r="GH55" s="1035"/>
      <c r="GI55" s="1035"/>
      <c r="GJ55" s="1035"/>
      <c r="GK55" s="1035"/>
      <c r="GL55" s="1035"/>
      <c r="GM55" s="1035"/>
      <c r="GN55" s="1035"/>
      <c r="GO55" s="1035"/>
      <c r="GP55" s="1035"/>
      <c r="GQ55" s="1035"/>
      <c r="GR55" s="1035"/>
      <c r="GS55" s="1035"/>
      <c r="GT55" s="1036"/>
    </row>
    <row r="56" spans="1:202" ht="4.5" customHeight="1">
      <c r="A56" s="1103"/>
      <c r="B56" s="1104"/>
      <c r="C56" s="1104"/>
      <c r="D56" s="1105"/>
      <c r="E56" s="1112"/>
      <c r="F56" s="1113"/>
      <c r="G56" s="1113"/>
      <c r="H56" s="1114"/>
      <c r="I56" s="1121"/>
      <c r="J56" s="1122"/>
      <c r="K56" s="1122"/>
      <c r="L56" s="1123"/>
      <c r="M56" s="1037"/>
      <c r="N56" s="1038"/>
      <c r="O56" s="1038"/>
      <c r="P56" s="1038"/>
      <c r="Q56" s="1038"/>
      <c r="R56" s="1039"/>
      <c r="S56" s="1040"/>
      <c r="T56" s="1038"/>
      <c r="U56" s="1039"/>
      <c r="V56" s="1040"/>
      <c r="W56" s="1038"/>
      <c r="X56" s="1039"/>
      <c r="Y56" s="1040"/>
      <c r="Z56" s="1038"/>
      <c r="AA56" s="1039"/>
      <c r="AB56" s="1040"/>
      <c r="AC56" s="1038"/>
      <c r="AD56" s="1039"/>
      <c r="AE56" s="1040"/>
      <c r="AF56" s="1038"/>
      <c r="AG56" s="1039"/>
      <c r="AH56" s="1040"/>
      <c r="AI56" s="1038"/>
      <c r="AJ56" s="1039"/>
      <c r="AK56" s="1041"/>
      <c r="AL56" s="1042"/>
      <c r="AM56" s="1043"/>
      <c r="AN56" s="1049"/>
      <c r="AO56" s="1003"/>
      <c r="AP56" s="1003"/>
      <c r="AQ56" s="1003"/>
      <c r="AR56" s="1003"/>
      <c r="AS56" s="1003"/>
      <c r="AT56" s="1003"/>
      <c r="AU56" s="1003"/>
      <c r="AV56" s="1003"/>
      <c r="AW56" s="1003"/>
      <c r="AX56" s="1003"/>
      <c r="AY56" s="1003"/>
      <c r="AZ56" s="1003"/>
      <c r="BA56" s="1003"/>
      <c r="BB56" s="1003"/>
      <c r="BC56" s="1003"/>
      <c r="BD56" s="1003"/>
      <c r="BE56" s="1003"/>
      <c r="BF56" s="1003"/>
      <c r="BG56" s="1003"/>
      <c r="BH56" s="1003"/>
      <c r="BI56" s="1003"/>
      <c r="BJ56" s="1003"/>
      <c r="BK56" s="1003"/>
      <c r="BL56" s="1003"/>
      <c r="BM56" s="1003"/>
      <c r="BN56" s="1003"/>
      <c r="BO56" s="1003"/>
      <c r="BP56" s="1003"/>
      <c r="BQ56" s="1003"/>
      <c r="BR56" s="1003"/>
      <c r="BS56" s="1003"/>
      <c r="BT56" s="1003"/>
      <c r="BU56" s="1003"/>
      <c r="BV56" s="1003"/>
      <c r="BW56" s="1003"/>
      <c r="BX56" s="1003"/>
      <c r="BY56" s="1003"/>
      <c r="BZ56" s="1003"/>
      <c r="CA56" s="1003"/>
      <c r="CB56" s="1003"/>
      <c r="CC56" s="1005"/>
      <c r="CD56" s="1143"/>
      <c r="CE56" s="1035"/>
      <c r="CF56" s="1035"/>
      <c r="CG56" s="1044"/>
      <c r="CH56" s="1045"/>
      <c r="CI56" s="1046"/>
      <c r="CJ56" s="1044"/>
      <c r="CK56" s="1045"/>
      <c r="CL56" s="1046"/>
      <c r="CM56" s="1044"/>
      <c r="CN56" s="1045"/>
      <c r="CO56" s="1046"/>
      <c r="CP56" s="1044"/>
      <c r="CQ56" s="1045"/>
      <c r="CR56" s="1046"/>
      <c r="CS56" s="1044"/>
      <c r="CT56" s="1045"/>
      <c r="CU56" s="1046"/>
      <c r="CV56" s="1044"/>
      <c r="CW56" s="1045"/>
      <c r="CX56" s="1047"/>
      <c r="CY56" s="1037"/>
      <c r="CZ56" s="1038"/>
      <c r="DA56" s="1038"/>
      <c r="DB56" s="1040"/>
      <c r="DC56" s="1038"/>
      <c r="DD56" s="1039"/>
      <c r="DE56" s="1040"/>
      <c r="DF56" s="1038"/>
      <c r="DG56" s="1039"/>
      <c r="DH56" s="1040"/>
      <c r="DI56" s="1038"/>
      <c r="DJ56" s="1039"/>
      <c r="DK56" s="1040"/>
      <c r="DL56" s="1038"/>
      <c r="DM56" s="1039"/>
      <c r="DN56" s="1040"/>
      <c r="DO56" s="1038"/>
      <c r="DP56" s="1039"/>
      <c r="DQ56" s="1040"/>
      <c r="DR56" s="1038"/>
      <c r="DS56" s="1038"/>
      <c r="DT56" s="1007"/>
      <c r="DU56" s="1003"/>
      <c r="DV56" s="1003"/>
      <c r="DW56" s="1003"/>
      <c r="DX56" s="1003"/>
      <c r="DY56" s="1011"/>
      <c r="DZ56" s="1016"/>
      <c r="EA56" s="1014"/>
      <c r="EB56" s="1015"/>
      <c r="EC56" s="1051"/>
      <c r="ED56" s="1051"/>
      <c r="EE56" s="1051"/>
      <c r="EF56" s="1052"/>
      <c r="EG56" s="1052"/>
      <c r="EH56" s="1052"/>
      <c r="EI56" s="1055"/>
      <c r="EJ56" s="1056"/>
      <c r="EK56" s="1056"/>
      <c r="EL56" s="1056"/>
      <c r="EM56" s="1056"/>
      <c r="EN56" s="1060"/>
      <c r="EO56" s="1065"/>
      <c r="EP56" s="1066"/>
      <c r="EQ56" s="1066"/>
      <c r="ER56" s="1066"/>
      <c r="ES56" s="1066"/>
      <c r="ET56" s="1067"/>
      <c r="EU56" s="1065"/>
      <c r="EV56" s="1066"/>
      <c r="EW56" s="1066"/>
      <c r="EX56" s="1066"/>
      <c r="EY56" s="1067"/>
      <c r="EZ56" s="1071"/>
      <c r="FA56" s="1071"/>
      <c r="FB56" s="1071"/>
      <c r="FC56" s="1071"/>
      <c r="FD56" s="1071"/>
      <c r="FE56" s="1071"/>
      <c r="FF56" s="1071"/>
      <c r="FG56" s="1065"/>
      <c r="FH56" s="1066"/>
      <c r="FI56" s="1066"/>
      <c r="FJ56" s="1066"/>
      <c r="FK56" s="1067"/>
      <c r="FL56" s="1020"/>
      <c r="FM56" s="1021"/>
      <c r="FN56" s="1021"/>
      <c r="FO56" s="1021"/>
      <c r="FP56" s="1022"/>
      <c r="FQ56" s="1046"/>
      <c r="FR56" s="1035"/>
      <c r="FS56" s="1035"/>
      <c r="FT56" s="1035"/>
      <c r="FU56" s="1035"/>
      <c r="FV56" s="1035"/>
      <c r="FW56" s="1035"/>
      <c r="FX56" s="1035"/>
      <c r="FY56" s="1035"/>
      <c r="FZ56" s="1035"/>
      <c r="GA56" s="1035"/>
      <c r="GB56" s="1035"/>
      <c r="GC56" s="1035"/>
      <c r="GD56" s="1035"/>
      <c r="GE56" s="1035"/>
      <c r="GF56" s="1035"/>
      <c r="GG56" s="1035"/>
      <c r="GH56" s="1035"/>
      <c r="GI56" s="1035"/>
      <c r="GJ56" s="1035"/>
      <c r="GK56" s="1035"/>
      <c r="GL56" s="1035"/>
      <c r="GM56" s="1035"/>
      <c r="GN56" s="1035"/>
      <c r="GO56" s="1035"/>
      <c r="GP56" s="1035"/>
      <c r="GQ56" s="1035"/>
      <c r="GR56" s="1035"/>
      <c r="GS56" s="1035"/>
      <c r="GT56" s="1036"/>
    </row>
    <row r="57" spans="1:202" ht="4.5" customHeight="1">
      <c r="A57" s="1103"/>
      <c r="B57" s="1104"/>
      <c r="C57" s="1104"/>
      <c r="D57" s="1105"/>
      <c r="E57" s="1112"/>
      <c r="F57" s="1113"/>
      <c r="G57" s="1113"/>
      <c r="H57" s="1114"/>
      <c r="I57" s="1121"/>
      <c r="J57" s="1122"/>
      <c r="K57" s="1122"/>
      <c r="L57" s="1123"/>
      <c r="M57" s="1037"/>
      <c r="N57" s="1038"/>
      <c r="O57" s="1038"/>
      <c r="P57" s="1038"/>
      <c r="Q57" s="1038"/>
      <c r="R57" s="1039"/>
      <c r="S57" s="1040"/>
      <c r="T57" s="1038"/>
      <c r="U57" s="1039"/>
      <c r="V57" s="1040"/>
      <c r="W57" s="1038"/>
      <c r="X57" s="1039"/>
      <c r="Y57" s="1040"/>
      <c r="Z57" s="1038"/>
      <c r="AA57" s="1039"/>
      <c r="AB57" s="1040"/>
      <c r="AC57" s="1038"/>
      <c r="AD57" s="1039"/>
      <c r="AE57" s="1040"/>
      <c r="AF57" s="1038"/>
      <c r="AG57" s="1039"/>
      <c r="AH57" s="1040"/>
      <c r="AI57" s="1038"/>
      <c r="AJ57" s="1039"/>
      <c r="AK57" s="1041"/>
      <c r="AL57" s="1042"/>
      <c r="AM57" s="1043"/>
      <c r="AN57" s="1049"/>
      <c r="AO57" s="1003"/>
      <c r="AP57" s="1003"/>
      <c r="AQ57" s="1003"/>
      <c r="AR57" s="1003"/>
      <c r="AS57" s="1003"/>
      <c r="AT57" s="1003"/>
      <c r="AU57" s="1003"/>
      <c r="AV57" s="1003"/>
      <c r="AW57" s="1003"/>
      <c r="AX57" s="1003"/>
      <c r="AY57" s="1003"/>
      <c r="AZ57" s="1003"/>
      <c r="BA57" s="1003"/>
      <c r="BB57" s="1003"/>
      <c r="BC57" s="1003"/>
      <c r="BD57" s="1003"/>
      <c r="BE57" s="1003"/>
      <c r="BF57" s="1003"/>
      <c r="BG57" s="1003"/>
      <c r="BH57" s="1003"/>
      <c r="BI57" s="1003"/>
      <c r="BJ57" s="1003"/>
      <c r="BK57" s="1003"/>
      <c r="BL57" s="1003"/>
      <c r="BM57" s="1003"/>
      <c r="BN57" s="1003"/>
      <c r="BO57" s="1003"/>
      <c r="BP57" s="1003"/>
      <c r="BQ57" s="1003"/>
      <c r="BR57" s="1003"/>
      <c r="BS57" s="1003"/>
      <c r="BT57" s="1003"/>
      <c r="BU57" s="1003"/>
      <c r="BV57" s="1003"/>
      <c r="BW57" s="1003"/>
      <c r="BX57" s="1003"/>
      <c r="BY57" s="1003"/>
      <c r="BZ57" s="1003"/>
      <c r="CA57" s="1003"/>
      <c r="CB57" s="1003"/>
      <c r="CC57" s="1005"/>
      <c r="CD57" s="1143"/>
      <c r="CE57" s="1035"/>
      <c r="CF57" s="1035"/>
      <c r="CG57" s="1044"/>
      <c r="CH57" s="1045"/>
      <c r="CI57" s="1046"/>
      <c r="CJ57" s="1044"/>
      <c r="CK57" s="1045"/>
      <c r="CL57" s="1046"/>
      <c r="CM57" s="1044"/>
      <c r="CN57" s="1045"/>
      <c r="CO57" s="1046"/>
      <c r="CP57" s="1044"/>
      <c r="CQ57" s="1045"/>
      <c r="CR57" s="1046"/>
      <c r="CS57" s="1044"/>
      <c r="CT57" s="1045"/>
      <c r="CU57" s="1046"/>
      <c r="CV57" s="1044"/>
      <c r="CW57" s="1045"/>
      <c r="CX57" s="1047"/>
      <c r="CY57" s="1037"/>
      <c r="CZ57" s="1038"/>
      <c r="DA57" s="1038"/>
      <c r="DB57" s="1040"/>
      <c r="DC57" s="1038"/>
      <c r="DD57" s="1039"/>
      <c r="DE57" s="1040"/>
      <c r="DF57" s="1038"/>
      <c r="DG57" s="1039"/>
      <c r="DH57" s="1040"/>
      <c r="DI57" s="1038"/>
      <c r="DJ57" s="1039"/>
      <c r="DK57" s="1040"/>
      <c r="DL57" s="1038"/>
      <c r="DM57" s="1039"/>
      <c r="DN57" s="1040"/>
      <c r="DO57" s="1038"/>
      <c r="DP57" s="1039"/>
      <c r="DQ57" s="1040"/>
      <c r="DR57" s="1038"/>
      <c r="DS57" s="1038"/>
      <c r="DT57" s="1007"/>
      <c r="DU57" s="1003"/>
      <c r="DV57" s="1003"/>
      <c r="DW57" s="1003"/>
      <c r="DX57" s="1003"/>
      <c r="DY57" s="1011"/>
      <c r="DZ57" s="1016"/>
      <c r="EA57" s="1014"/>
      <c r="EB57" s="1015"/>
      <c r="EC57" s="1051"/>
      <c r="ED57" s="1051"/>
      <c r="EE57" s="1051"/>
      <c r="EF57" s="1052"/>
      <c r="EG57" s="1052"/>
      <c r="EH57" s="1052"/>
      <c r="EI57" s="1055"/>
      <c r="EJ57" s="1056"/>
      <c r="EK57" s="1056"/>
      <c r="EL57" s="1056"/>
      <c r="EM57" s="1056"/>
      <c r="EN57" s="1060"/>
      <c r="EO57" s="1065"/>
      <c r="EP57" s="1066"/>
      <c r="EQ57" s="1066"/>
      <c r="ER57" s="1066"/>
      <c r="ES57" s="1066"/>
      <c r="ET57" s="1067"/>
      <c r="EU57" s="1065"/>
      <c r="EV57" s="1066"/>
      <c r="EW57" s="1066"/>
      <c r="EX57" s="1066"/>
      <c r="EY57" s="1067"/>
      <c r="EZ57" s="1071"/>
      <c r="FA57" s="1071"/>
      <c r="FB57" s="1071"/>
      <c r="FC57" s="1071"/>
      <c r="FD57" s="1071"/>
      <c r="FE57" s="1071"/>
      <c r="FF57" s="1071"/>
      <c r="FG57" s="1065"/>
      <c r="FH57" s="1066"/>
      <c r="FI57" s="1066"/>
      <c r="FJ57" s="1066"/>
      <c r="FK57" s="1067"/>
      <c r="FL57" s="1020"/>
      <c r="FM57" s="1021"/>
      <c r="FN57" s="1021"/>
      <c r="FO57" s="1021"/>
      <c r="FP57" s="1022"/>
      <c r="FQ57" s="1046"/>
      <c r="FR57" s="1035"/>
      <c r="FS57" s="1035"/>
      <c r="FT57" s="1035"/>
      <c r="FU57" s="1035"/>
      <c r="FV57" s="1035"/>
      <c r="FW57" s="1035"/>
      <c r="FX57" s="1035"/>
      <c r="FY57" s="1035"/>
      <c r="FZ57" s="1035"/>
      <c r="GA57" s="1035"/>
      <c r="GB57" s="1035"/>
      <c r="GC57" s="1035"/>
      <c r="GD57" s="1035"/>
      <c r="GE57" s="1035"/>
      <c r="GF57" s="1035"/>
      <c r="GG57" s="1035"/>
      <c r="GH57" s="1035"/>
      <c r="GI57" s="1035"/>
      <c r="GJ57" s="1035"/>
      <c r="GK57" s="1035"/>
      <c r="GL57" s="1035"/>
      <c r="GM57" s="1035"/>
      <c r="GN57" s="1035"/>
      <c r="GO57" s="1035"/>
      <c r="GP57" s="1035"/>
      <c r="GQ57" s="1035"/>
      <c r="GR57" s="1035"/>
      <c r="GS57" s="1035"/>
      <c r="GT57" s="1036"/>
    </row>
    <row r="58" spans="1:202" ht="4.5" customHeight="1">
      <c r="A58" s="1103"/>
      <c r="B58" s="1104"/>
      <c r="C58" s="1104"/>
      <c r="D58" s="1105"/>
      <c r="E58" s="1112"/>
      <c r="F58" s="1113"/>
      <c r="G58" s="1113"/>
      <c r="H58" s="1114"/>
      <c r="I58" s="1121"/>
      <c r="J58" s="1122"/>
      <c r="K58" s="1122"/>
      <c r="L58" s="1123"/>
      <c r="M58" s="1037"/>
      <c r="N58" s="1038"/>
      <c r="O58" s="1038"/>
      <c r="P58" s="1038"/>
      <c r="Q58" s="1038"/>
      <c r="R58" s="1039"/>
      <c r="S58" s="1040"/>
      <c r="T58" s="1038"/>
      <c r="U58" s="1039"/>
      <c r="V58" s="1040"/>
      <c r="W58" s="1038"/>
      <c r="X58" s="1039"/>
      <c r="Y58" s="1040"/>
      <c r="Z58" s="1038"/>
      <c r="AA58" s="1039"/>
      <c r="AB58" s="1040"/>
      <c r="AC58" s="1038"/>
      <c r="AD58" s="1039"/>
      <c r="AE58" s="1040"/>
      <c r="AF58" s="1038"/>
      <c r="AG58" s="1039"/>
      <c r="AH58" s="1040"/>
      <c r="AI58" s="1038"/>
      <c r="AJ58" s="1039"/>
      <c r="AK58" s="1041"/>
      <c r="AL58" s="1042"/>
      <c r="AM58" s="1043"/>
      <c r="AN58" s="1049"/>
      <c r="AO58" s="1003"/>
      <c r="AP58" s="1003"/>
      <c r="AQ58" s="1003"/>
      <c r="AR58" s="1003"/>
      <c r="AS58" s="1003"/>
      <c r="AT58" s="1003"/>
      <c r="AU58" s="1003"/>
      <c r="AV58" s="1003"/>
      <c r="AW58" s="1003"/>
      <c r="AX58" s="1003"/>
      <c r="AY58" s="1003"/>
      <c r="AZ58" s="1003"/>
      <c r="BA58" s="1003"/>
      <c r="BB58" s="1003"/>
      <c r="BC58" s="1003"/>
      <c r="BD58" s="1003"/>
      <c r="BE58" s="1003"/>
      <c r="BF58" s="1003"/>
      <c r="BG58" s="1003"/>
      <c r="BH58" s="1003"/>
      <c r="BI58" s="1003"/>
      <c r="BJ58" s="1003"/>
      <c r="BK58" s="1003"/>
      <c r="BL58" s="1003"/>
      <c r="BM58" s="1003"/>
      <c r="BN58" s="1003"/>
      <c r="BO58" s="1003"/>
      <c r="BP58" s="1003"/>
      <c r="BQ58" s="1003"/>
      <c r="BR58" s="1003"/>
      <c r="BS58" s="1003"/>
      <c r="BT58" s="1003"/>
      <c r="BU58" s="1003"/>
      <c r="BV58" s="1003"/>
      <c r="BW58" s="1003"/>
      <c r="BX58" s="1003"/>
      <c r="BY58" s="1003"/>
      <c r="BZ58" s="1003"/>
      <c r="CA58" s="1003"/>
      <c r="CB58" s="1003"/>
      <c r="CC58" s="1005"/>
      <c r="CD58" s="1143"/>
      <c r="CE58" s="1035"/>
      <c r="CF58" s="1035"/>
      <c r="CG58" s="1044"/>
      <c r="CH58" s="1045"/>
      <c r="CI58" s="1046"/>
      <c r="CJ58" s="1044"/>
      <c r="CK58" s="1045"/>
      <c r="CL58" s="1046"/>
      <c r="CM58" s="1044"/>
      <c r="CN58" s="1045"/>
      <c r="CO58" s="1046"/>
      <c r="CP58" s="1044"/>
      <c r="CQ58" s="1045"/>
      <c r="CR58" s="1046"/>
      <c r="CS58" s="1044"/>
      <c r="CT58" s="1045"/>
      <c r="CU58" s="1046"/>
      <c r="CV58" s="1044"/>
      <c r="CW58" s="1045"/>
      <c r="CX58" s="1047"/>
      <c r="CY58" s="1037"/>
      <c r="CZ58" s="1038"/>
      <c r="DA58" s="1038"/>
      <c r="DB58" s="1040"/>
      <c r="DC58" s="1038"/>
      <c r="DD58" s="1039"/>
      <c r="DE58" s="1040"/>
      <c r="DF58" s="1038"/>
      <c r="DG58" s="1039"/>
      <c r="DH58" s="1040"/>
      <c r="DI58" s="1038"/>
      <c r="DJ58" s="1039"/>
      <c r="DK58" s="1040"/>
      <c r="DL58" s="1038"/>
      <c r="DM58" s="1039"/>
      <c r="DN58" s="1040"/>
      <c r="DO58" s="1038"/>
      <c r="DP58" s="1039"/>
      <c r="DQ58" s="1040"/>
      <c r="DR58" s="1038"/>
      <c r="DS58" s="1038"/>
      <c r="DT58" s="1007"/>
      <c r="DU58" s="1003"/>
      <c r="DV58" s="1003"/>
      <c r="DW58" s="1003"/>
      <c r="DX58" s="1003"/>
      <c r="DY58" s="1011"/>
      <c r="DZ58" s="1016"/>
      <c r="EA58" s="1014"/>
      <c r="EB58" s="1015"/>
      <c r="EC58" s="1051"/>
      <c r="ED58" s="1051"/>
      <c r="EE58" s="1051"/>
      <c r="EF58" s="1052"/>
      <c r="EG58" s="1052"/>
      <c r="EH58" s="1052"/>
      <c r="EI58" s="1055"/>
      <c r="EJ58" s="1056"/>
      <c r="EK58" s="1056"/>
      <c r="EL58" s="1056"/>
      <c r="EM58" s="1056"/>
      <c r="EN58" s="1060"/>
      <c r="EO58" s="1065"/>
      <c r="EP58" s="1066"/>
      <c r="EQ58" s="1066"/>
      <c r="ER58" s="1066"/>
      <c r="ES58" s="1066"/>
      <c r="ET58" s="1067"/>
      <c r="EU58" s="1065"/>
      <c r="EV58" s="1066"/>
      <c r="EW58" s="1066"/>
      <c r="EX58" s="1066"/>
      <c r="EY58" s="1067"/>
      <c r="EZ58" s="1071"/>
      <c r="FA58" s="1071"/>
      <c r="FB58" s="1071"/>
      <c r="FC58" s="1071"/>
      <c r="FD58" s="1071"/>
      <c r="FE58" s="1071"/>
      <c r="FF58" s="1071"/>
      <c r="FG58" s="1065"/>
      <c r="FH58" s="1066"/>
      <c r="FI58" s="1066"/>
      <c r="FJ58" s="1066"/>
      <c r="FK58" s="1067"/>
      <c r="FL58" s="1020"/>
      <c r="FM58" s="1021"/>
      <c r="FN58" s="1021"/>
      <c r="FO58" s="1021"/>
      <c r="FP58" s="1022"/>
      <c r="FQ58" s="1046"/>
      <c r="FR58" s="1035"/>
      <c r="FS58" s="1035"/>
      <c r="FT58" s="1035"/>
      <c r="FU58" s="1035"/>
      <c r="FV58" s="1035"/>
      <c r="FW58" s="1035"/>
      <c r="FX58" s="1035"/>
      <c r="FY58" s="1035"/>
      <c r="FZ58" s="1035"/>
      <c r="GA58" s="1035"/>
      <c r="GB58" s="1035"/>
      <c r="GC58" s="1035"/>
      <c r="GD58" s="1035"/>
      <c r="GE58" s="1035"/>
      <c r="GF58" s="1035"/>
      <c r="GG58" s="1035"/>
      <c r="GH58" s="1035"/>
      <c r="GI58" s="1035"/>
      <c r="GJ58" s="1035"/>
      <c r="GK58" s="1035"/>
      <c r="GL58" s="1035"/>
      <c r="GM58" s="1035"/>
      <c r="GN58" s="1035"/>
      <c r="GO58" s="1035"/>
      <c r="GP58" s="1035"/>
      <c r="GQ58" s="1035"/>
      <c r="GR58" s="1035"/>
      <c r="GS58" s="1035"/>
      <c r="GT58" s="1036"/>
    </row>
    <row r="59" spans="1:202" ht="4.5" customHeight="1">
      <c r="A59" s="1103"/>
      <c r="B59" s="1104"/>
      <c r="C59" s="1104"/>
      <c r="D59" s="1105"/>
      <c r="E59" s="1112"/>
      <c r="F59" s="1113"/>
      <c r="G59" s="1113"/>
      <c r="H59" s="1114"/>
      <c r="I59" s="1121"/>
      <c r="J59" s="1122"/>
      <c r="K59" s="1122"/>
      <c r="L59" s="1123"/>
      <c r="M59" s="1037"/>
      <c r="N59" s="1038"/>
      <c r="O59" s="1038"/>
      <c r="P59" s="1038"/>
      <c r="Q59" s="1038"/>
      <c r="R59" s="1039"/>
      <c r="S59" s="1040"/>
      <c r="T59" s="1038"/>
      <c r="U59" s="1039"/>
      <c r="V59" s="1040"/>
      <c r="W59" s="1038"/>
      <c r="X59" s="1039"/>
      <c r="Y59" s="1040"/>
      <c r="Z59" s="1038"/>
      <c r="AA59" s="1039"/>
      <c r="AB59" s="1040"/>
      <c r="AC59" s="1038"/>
      <c r="AD59" s="1039"/>
      <c r="AE59" s="1040"/>
      <c r="AF59" s="1038"/>
      <c r="AG59" s="1039"/>
      <c r="AH59" s="1040"/>
      <c r="AI59" s="1038"/>
      <c r="AJ59" s="1039"/>
      <c r="AK59" s="1041"/>
      <c r="AL59" s="1042"/>
      <c r="AM59" s="1043"/>
      <c r="AN59" s="1049"/>
      <c r="AO59" s="1003"/>
      <c r="AP59" s="1003"/>
      <c r="AQ59" s="1003"/>
      <c r="AR59" s="1003"/>
      <c r="AS59" s="1003"/>
      <c r="AT59" s="1003"/>
      <c r="AU59" s="1003"/>
      <c r="AV59" s="1003"/>
      <c r="AW59" s="1003"/>
      <c r="AX59" s="1003"/>
      <c r="AY59" s="1003"/>
      <c r="AZ59" s="1003"/>
      <c r="BA59" s="1003"/>
      <c r="BB59" s="1003"/>
      <c r="BC59" s="1003"/>
      <c r="BD59" s="1003"/>
      <c r="BE59" s="1003"/>
      <c r="BF59" s="1003"/>
      <c r="BG59" s="1003"/>
      <c r="BH59" s="1003"/>
      <c r="BI59" s="1003"/>
      <c r="BJ59" s="1003"/>
      <c r="BK59" s="1003"/>
      <c r="BL59" s="1003"/>
      <c r="BM59" s="1003"/>
      <c r="BN59" s="1003"/>
      <c r="BO59" s="1003"/>
      <c r="BP59" s="1003"/>
      <c r="BQ59" s="1003"/>
      <c r="BR59" s="1003"/>
      <c r="BS59" s="1003"/>
      <c r="BT59" s="1003"/>
      <c r="BU59" s="1003"/>
      <c r="BV59" s="1003"/>
      <c r="BW59" s="1003"/>
      <c r="BX59" s="1003"/>
      <c r="BY59" s="1003"/>
      <c r="BZ59" s="1003"/>
      <c r="CA59" s="1003"/>
      <c r="CB59" s="1003"/>
      <c r="CC59" s="1005"/>
      <c r="CD59" s="1143"/>
      <c r="CE59" s="1035"/>
      <c r="CF59" s="1035"/>
      <c r="CG59" s="1044"/>
      <c r="CH59" s="1045"/>
      <c r="CI59" s="1046"/>
      <c r="CJ59" s="1044"/>
      <c r="CK59" s="1045"/>
      <c r="CL59" s="1046"/>
      <c r="CM59" s="1044"/>
      <c r="CN59" s="1045"/>
      <c r="CO59" s="1046"/>
      <c r="CP59" s="1044"/>
      <c r="CQ59" s="1045"/>
      <c r="CR59" s="1046"/>
      <c r="CS59" s="1044"/>
      <c r="CT59" s="1045"/>
      <c r="CU59" s="1046"/>
      <c r="CV59" s="1044"/>
      <c r="CW59" s="1045"/>
      <c r="CX59" s="1047"/>
      <c r="CY59" s="1037"/>
      <c r="CZ59" s="1038"/>
      <c r="DA59" s="1038"/>
      <c r="DB59" s="1040"/>
      <c r="DC59" s="1038"/>
      <c r="DD59" s="1039"/>
      <c r="DE59" s="1040"/>
      <c r="DF59" s="1038"/>
      <c r="DG59" s="1039"/>
      <c r="DH59" s="1040"/>
      <c r="DI59" s="1038"/>
      <c r="DJ59" s="1039"/>
      <c r="DK59" s="1040"/>
      <c r="DL59" s="1038"/>
      <c r="DM59" s="1039"/>
      <c r="DN59" s="1040"/>
      <c r="DO59" s="1038"/>
      <c r="DP59" s="1039"/>
      <c r="DQ59" s="1040"/>
      <c r="DR59" s="1038"/>
      <c r="DS59" s="1038"/>
      <c r="DT59" s="1007"/>
      <c r="DU59" s="1003"/>
      <c r="DV59" s="1003"/>
      <c r="DW59" s="1003"/>
      <c r="DX59" s="1003"/>
      <c r="DY59" s="1011"/>
      <c r="DZ59" s="1016"/>
      <c r="EA59" s="1014"/>
      <c r="EB59" s="1015"/>
      <c r="EC59" s="1051"/>
      <c r="ED59" s="1051"/>
      <c r="EE59" s="1051"/>
      <c r="EF59" s="1052"/>
      <c r="EG59" s="1052"/>
      <c r="EH59" s="1052"/>
      <c r="EI59" s="1055"/>
      <c r="EJ59" s="1056"/>
      <c r="EK59" s="1056"/>
      <c r="EL59" s="1056"/>
      <c r="EM59" s="1056"/>
      <c r="EN59" s="1060"/>
      <c r="EO59" s="1065"/>
      <c r="EP59" s="1066"/>
      <c r="EQ59" s="1066"/>
      <c r="ER59" s="1066"/>
      <c r="ES59" s="1066"/>
      <c r="ET59" s="1067"/>
      <c r="EU59" s="1065"/>
      <c r="EV59" s="1066"/>
      <c r="EW59" s="1066"/>
      <c r="EX59" s="1066"/>
      <c r="EY59" s="1067"/>
      <c r="EZ59" s="1071"/>
      <c r="FA59" s="1071"/>
      <c r="FB59" s="1071"/>
      <c r="FC59" s="1071"/>
      <c r="FD59" s="1071"/>
      <c r="FE59" s="1071"/>
      <c r="FF59" s="1071"/>
      <c r="FG59" s="1065"/>
      <c r="FH59" s="1066"/>
      <c r="FI59" s="1066"/>
      <c r="FJ59" s="1066"/>
      <c r="FK59" s="1067"/>
      <c r="FL59" s="1020"/>
      <c r="FM59" s="1021"/>
      <c r="FN59" s="1021"/>
      <c r="FO59" s="1021"/>
      <c r="FP59" s="1022"/>
      <c r="FQ59" s="1046"/>
      <c r="FR59" s="1035"/>
      <c r="FS59" s="1035"/>
      <c r="FT59" s="1035"/>
      <c r="FU59" s="1035"/>
      <c r="FV59" s="1035"/>
      <c r="FW59" s="1035"/>
      <c r="FX59" s="1035"/>
      <c r="FY59" s="1035"/>
      <c r="FZ59" s="1035"/>
      <c r="GA59" s="1035"/>
      <c r="GB59" s="1035"/>
      <c r="GC59" s="1035"/>
      <c r="GD59" s="1035"/>
      <c r="GE59" s="1035"/>
      <c r="GF59" s="1035"/>
      <c r="GG59" s="1035"/>
      <c r="GH59" s="1035"/>
      <c r="GI59" s="1035"/>
      <c r="GJ59" s="1035"/>
      <c r="GK59" s="1035"/>
      <c r="GL59" s="1035"/>
      <c r="GM59" s="1035"/>
      <c r="GN59" s="1035"/>
      <c r="GO59" s="1035"/>
      <c r="GP59" s="1035"/>
      <c r="GQ59" s="1035"/>
      <c r="GR59" s="1035"/>
      <c r="GS59" s="1035"/>
      <c r="GT59" s="1036"/>
    </row>
    <row r="60" spans="1:202" ht="4.5" customHeight="1">
      <c r="A60" s="1103"/>
      <c r="B60" s="1104"/>
      <c r="C60" s="1104"/>
      <c r="D60" s="1105"/>
      <c r="E60" s="1112"/>
      <c r="F60" s="1113"/>
      <c r="G60" s="1113"/>
      <c r="H60" s="1114"/>
      <c r="I60" s="1124"/>
      <c r="J60" s="1125"/>
      <c r="K60" s="1125"/>
      <c r="L60" s="1126"/>
      <c r="M60" s="1026"/>
      <c r="N60" s="1027"/>
      <c r="O60" s="1027"/>
      <c r="P60" s="1027"/>
      <c r="Q60" s="1027"/>
      <c r="R60" s="1028"/>
      <c r="S60" s="1029"/>
      <c r="T60" s="1030"/>
      <c r="U60" s="1030"/>
      <c r="V60" s="1030"/>
      <c r="W60" s="1030"/>
      <c r="X60" s="1031"/>
      <c r="Y60" s="1029"/>
      <c r="Z60" s="1030"/>
      <c r="AA60" s="1030"/>
      <c r="AB60" s="1030"/>
      <c r="AC60" s="1030"/>
      <c r="AD60" s="1031"/>
      <c r="AE60" s="1029"/>
      <c r="AF60" s="1030"/>
      <c r="AG60" s="1030"/>
      <c r="AH60" s="1030"/>
      <c r="AI60" s="1030"/>
      <c r="AJ60" s="1031"/>
      <c r="AK60" s="397"/>
      <c r="AL60" s="398"/>
      <c r="AM60" s="399"/>
      <c r="AN60" s="1049"/>
      <c r="AO60" s="1003"/>
      <c r="AP60" s="1003"/>
      <c r="AQ60" s="1003"/>
      <c r="AR60" s="1003"/>
      <c r="AS60" s="1003"/>
      <c r="AT60" s="1003"/>
      <c r="AU60" s="1003"/>
      <c r="AV60" s="1003"/>
      <c r="AW60" s="1003"/>
      <c r="AX60" s="1003"/>
      <c r="AY60" s="1003"/>
      <c r="AZ60" s="1003"/>
      <c r="BA60" s="1003"/>
      <c r="BB60" s="1003"/>
      <c r="BC60" s="1003"/>
      <c r="BD60" s="1003"/>
      <c r="BE60" s="1003"/>
      <c r="BF60" s="1003"/>
      <c r="BG60" s="1003"/>
      <c r="BH60" s="1003"/>
      <c r="BI60" s="1003"/>
      <c r="BJ60" s="1003"/>
      <c r="BK60" s="1003"/>
      <c r="BL60" s="1003"/>
      <c r="BM60" s="1003"/>
      <c r="BN60" s="1003"/>
      <c r="BO60" s="1003"/>
      <c r="BP60" s="1003"/>
      <c r="BQ60" s="1003"/>
      <c r="BR60" s="1003"/>
      <c r="BS60" s="1003"/>
      <c r="BT60" s="1003"/>
      <c r="BU60" s="1009"/>
      <c r="BV60" s="1009"/>
      <c r="BW60" s="1009"/>
      <c r="BX60" s="1003"/>
      <c r="BY60" s="1003"/>
      <c r="BZ60" s="1003"/>
      <c r="CA60" s="1003"/>
      <c r="CB60" s="1003"/>
      <c r="CC60" s="1005"/>
      <c r="CD60" s="1029"/>
      <c r="CE60" s="1030"/>
      <c r="CF60" s="1030"/>
      <c r="CG60" s="1029"/>
      <c r="CH60" s="1030"/>
      <c r="CI60" s="1030"/>
      <c r="CJ60" s="1030"/>
      <c r="CK60" s="1030"/>
      <c r="CL60" s="1031"/>
      <c r="CM60" s="1029"/>
      <c r="CN60" s="1030"/>
      <c r="CO60" s="1030"/>
      <c r="CP60" s="1030"/>
      <c r="CQ60" s="1030"/>
      <c r="CR60" s="1031"/>
      <c r="CS60" s="1029"/>
      <c r="CT60" s="1030"/>
      <c r="CU60" s="1030"/>
      <c r="CV60" s="1030"/>
      <c r="CW60" s="1030"/>
      <c r="CX60" s="1031"/>
      <c r="CY60" s="1026"/>
      <c r="CZ60" s="1027"/>
      <c r="DA60" s="1028"/>
      <c r="DB60" s="961"/>
      <c r="DC60" s="962"/>
      <c r="DD60" s="962"/>
      <c r="DE60" s="962"/>
      <c r="DF60" s="962"/>
      <c r="DG60" s="1032"/>
      <c r="DH60" s="961"/>
      <c r="DI60" s="962"/>
      <c r="DJ60" s="962"/>
      <c r="DK60" s="962"/>
      <c r="DL60" s="962"/>
      <c r="DM60" s="1032"/>
      <c r="DN60" s="961"/>
      <c r="DO60" s="962"/>
      <c r="DP60" s="962"/>
      <c r="DQ60" s="962"/>
      <c r="DR60" s="962"/>
      <c r="DS60" s="963"/>
      <c r="DT60" s="1008"/>
      <c r="DU60" s="1009"/>
      <c r="DV60" s="1009"/>
      <c r="DW60" s="1009"/>
      <c r="DX60" s="1009"/>
      <c r="DY60" s="1012"/>
      <c r="DZ60" s="1017"/>
      <c r="EA60" s="1018"/>
      <c r="EB60" s="1019"/>
      <c r="EC60" s="1051"/>
      <c r="ED60" s="1051"/>
      <c r="EE60" s="1051"/>
      <c r="EF60" s="1052"/>
      <c r="EG60" s="1052"/>
      <c r="EH60" s="1052"/>
      <c r="EI60" s="1057"/>
      <c r="EJ60" s="1058"/>
      <c r="EK60" s="1058"/>
      <c r="EL60" s="1058"/>
      <c r="EM60" s="1058"/>
      <c r="EN60" s="1061"/>
      <c r="EO60" s="1068"/>
      <c r="EP60" s="1069"/>
      <c r="EQ60" s="1069"/>
      <c r="ER60" s="1069"/>
      <c r="ES60" s="1069"/>
      <c r="ET60" s="1070"/>
      <c r="EU60" s="1068"/>
      <c r="EV60" s="1069"/>
      <c r="EW60" s="1069"/>
      <c r="EX60" s="1069"/>
      <c r="EY60" s="1070"/>
      <c r="EZ60" s="1071"/>
      <c r="FA60" s="1071"/>
      <c r="FB60" s="1071"/>
      <c r="FC60" s="1071"/>
      <c r="FD60" s="1071"/>
      <c r="FE60" s="1071"/>
      <c r="FF60" s="1071"/>
      <c r="FG60" s="1068"/>
      <c r="FH60" s="1069"/>
      <c r="FI60" s="1069"/>
      <c r="FJ60" s="1069"/>
      <c r="FK60" s="1070"/>
      <c r="FL60" s="1023"/>
      <c r="FM60" s="1024"/>
      <c r="FN60" s="1024"/>
      <c r="FO60" s="1024"/>
      <c r="FP60" s="1025"/>
      <c r="FQ60" s="1046"/>
      <c r="FR60" s="1035"/>
      <c r="FS60" s="1035"/>
      <c r="FT60" s="1035"/>
      <c r="FU60" s="1035"/>
      <c r="FV60" s="1035"/>
      <c r="FW60" s="1035"/>
      <c r="FX60" s="1035"/>
      <c r="FY60" s="1035"/>
      <c r="FZ60" s="1035"/>
      <c r="GA60" s="1035"/>
      <c r="GB60" s="1035"/>
      <c r="GC60" s="1035"/>
      <c r="GD60" s="1035"/>
      <c r="GE60" s="1035"/>
      <c r="GF60" s="1035"/>
      <c r="GG60" s="1035"/>
      <c r="GH60" s="1035"/>
      <c r="GI60" s="1035"/>
      <c r="GJ60" s="1035"/>
      <c r="GK60" s="1035"/>
      <c r="GL60" s="1035"/>
      <c r="GM60" s="1035"/>
      <c r="GN60" s="1035"/>
      <c r="GO60" s="1035"/>
      <c r="GP60" s="1035"/>
      <c r="GQ60" s="1035"/>
      <c r="GR60" s="1030"/>
      <c r="GS60" s="1030"/>
      <c r="GT60" s="1031"/>
    </row>
    <row r="61" spans="1:202" ht="4.5" customHeight="1">
      <c r="A61" s="1103"/>
      <c r="B61" s="1104"/>
      <c r="C61" s="1104"/>
      <c r="D61" s="1105"/>
      <c r="E61" s="1112"/>
      <c r="F61" s="1113"/>
      <c r="G61" s="1113"/>
      <c r="H61" s="1114"/>
      <c r="I61" s="964" t="s">
        <v>100</v>
      </c>
      <c r="J61" s="965"/>
      <c r="K61" s="965"/>
      <c r="L61" s="965"/>
      <c r="M61" s="965"/>
      <c r="N61" s="965"/>
      <c r="O61" s="965"/>
      <c r="P61" s="965"/>
      <c r="Q61" s="965"/>
      <c r="R61" s="966"/>
      <c r="S61" s="973" t="s">
        <v>99</v>
      </c>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3" t="s">
        <v>104</v>
      </c>
      <c r="AR61" s="974"/>
      <c r="AS61" s="974"/>
      <c r="AT61" s="974"/>
      <c r="AU61" s="974"/>
      <c r="AV61" s="974"/>
      <c r="AW61" s="974"/>
      <c r="AX61" s="974"/>
      <c r="AY61" s="974"/>
      <c r="AZ61" s="974"/>
      <c r="BA61" s="974"/>
      <c r="BB61" s="974"/>
      <c r="BC61" s="974"/>
      <c r="BD61" s="974"/>
      <c r="BE61" s="979"/>
      <c r="BF61" s="973" t="s">
        <v>105</v>
      </c>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82"/>
      <c r="CY61" s="974" t="s">
        <v>265</v>
      </c>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9"/>
    </row>
    <row r="62" spans="1:202" ht="4.5" customHeight="1">
      <c r="A62" s="1103"/>
      <c r="B62" s="1104"/>
      <c r="C62" s="1104"/>
      <c r="D62" s="1105"/>
      <c r="E62" s="1112"/>
      <c r="F62" s="1113"/>
      <c r="G62" s="1113"/>
      <c r="H62" s="1114"/>
      <c r="I62" s="967"/>
      <c r="J62" s="968"/>
      <c r="K62" s="968"/>
      <c r="L62" s="968"/>
      <c r="M62" s="968"/>
      <c r="N62" s="968"/>
      <c r="O62" s="968"/>
      <c r="P62" s="968"/>
      <c r="Q62" s="968"/>
      <c r="R62" s="969"/>
      <c r="S62" s="975"/>
      <c r="T62" s="976"/>
      <c r="U62" s="976"/>
      <c r="V62" s="976"/>
      <c r="W62" s="976"/>
      <c r="X62" s="976"/>
      <c r="Y62" s="976"/>
      <c r="Z62" s="976"/>
      <c r="AA62" s="976"/>
      <c r="AB62" s="976"/>
      <c r="AC62" s="976"/>
      <c r="AD62" s="976"/>
      <c r="AE62" s="976"/>
      <c r="AF62" s="976"/>
      <c r="AG62" s="976"/>
      <c r="AH62" s="976"/>
      <c r="AI62" s="976"/>
      <c r="AJ62" s="976"/>
      <c r="AK62" s="976"/>
      <c r="AL62" s="976"/>
      <c r="AM62" s="976"/>
      <c r="AN62" s="976"/>
      <c r="AO62" s="976"/>
      <c r="AP62" s="976"/>
      <c r="AQ62" s="975"/>
      <c r="AR62" s="976"/>
      <c r="AS62" s="976"/>
      <c r="AT62" s="976"/>
      <c r="AU62" s="976"/>
      <c r="AV62" s="976"/>
      <c r="AW62" s="976"/>
      <c r="AX62" s="976"/>
      <c r="AY62" s="976"/>
      <c r="AZ62" s="976"/>
      <c r="BA62" s="976"/>
      <c r="BB62" s="976"/>
      <c r="BC62" s="976"/>
      <c r="BD62" s="976"/>
      <c r="BE62" s="980"/>
      <c r="BF62" s="975"/>
      <c r="BG62" s="976"/>
      <c r="BH62" s="976"/>
      <c r="BI62" s="976"/>
      <c r="BJ62" s="976"/>
      <c r="BK62" s="976"/>
      <c r="BL62" s="976"/>
      <c r="BM62" s="976"/>
      <c r="BN62" s="976"/>
      <c r="BO62" s="976"/>
      <c r="BP62" s="976"/>
      <c r="BQ62" s="976"/>
      <c r="BR62" s="976"/>
      <c r="BS62" s="976"/>
      <c r="BT62" s="976"/>
      <c r="BU62" s="976"/>
      <c r="BV62" s="976"/>
      <c r="BW62" s="976"/>
      <c r="BX62" s="976"/>
      <c r="BY62" s="976"/>
      <c r="BZ62" s="976"/>
      <c r="CA62" s="976"/>
      <c r="CB62" s="976"/>
      <c r="CC62" s="976"/>
      <c r="CD62" s="976"/>
      <c r="CE62" s="976"/>
      <c r="CF62" s="976"/>
      <c r="CG62" s="976"/>
      <c r="CH62" s="976"/>
      <c r="CI62" s="976"/>
      <c r="CJ62" s="976"/>
      <c r="CK62" s="976"/>
      <c r="CL62" s="976"/>
      <c r="CM62" s="976"/>
      <c r="CN62" s="976"/>
      <c r="CO62" s="976"/>
      <c r="CP62" s="976"/>
      <c r="CQ62" s="976"/>
      <c r="CR62" s="976"/>
      <c r="CS62" s="976"/>
      <c r="CT62" s="976"/>
      <c r="CU62" s="976"/>
      <c r="CV62" s="976"/>
      <c r="CW62" s="976"/>
      <c r="CX62" s="983"/>
      <c r="CY62" s="976"/>
      <c r="CZ62" s="976"/>
      <c r="DA62" s="976"/>
      <c r="DB62" s="976"/>
      <c r="DC62" s="976"/>
      <c r="DD62" s="976"/>
      <c r="DE62" s="976"/>
      <c r="DF62" s="976"/>
      <c r="DG62" s="976"/>
      <c r="DH62" s="976"/>
      <c r="DI62" s="976"/>
      <c r="DJ62" s="976"/>
      <c r="DK62" s="976"/>
      <c r="DL62" s="976"/>
      <c r="DM62" s="976"/>
      <c r="DN62" s="976"/>
      <c r="DO62" s="976"/>
      <c r="DP62" s="976"/>
      <c r="DQ62" s="976"/>
      <c r="DR62" s="976"/>
      <c r="DS62" s="976"/>
      <c r="DT62" s="976"/>
      <c r="DU62" s="976"/>
      <c r="DV62" s="976"/>
      <c r="DW62" s="976"/>
      <c r="DX62" s="976"/>
      <c r="DY62" s="976"/>
      <c r="DZ62" s="976"/>
      <c r="EA62" s="976"/>
      <c r="EB62" s="976"/>
      <c r="EC62" s="976"/>
      <c r="ED62" s="976"/>
      <c r="EE62" s="976"/>
      <c r="EF62" s="976"/>
      <c r="EG62" s="976"/>
      <c r="EH62" s="976"/>
      <c r="EI62" s="976"/>
      <c r="EJ62" s="976"/>
      <c r="EK62" s="976"/>
      <c r="EL62" s="976"/>
      <c r="EM62" s="976"/>
      <c r="EN62" s="976"/>
      <c r="EO62" s="976"/>
      <c r="EP62" s="976"/>
      <c r="EQ62" s="976"/>
      <c r="ER62" s="976"/>
      <c r="ES62" s="976"/>
      <c r="ET62" s="976"/>
      <c r="EU62" s="976"/>
      <c r="EV62" s="976"/>
      <c r="EW62" s="976"/>
      <c r="EX62" s="976"/>
      <c r="EY62" s="976"/>
      <c r="EZ62" s="976"/>
      <c r="FA62" s="976"/>
      <c r="FB62" s="976"/>
      <c r="FC62" s="976"/>
      <c r="FD62" s="976"/>
      <c r="FE62" s="976"/>
      <c r="FF62" s="976"/>
      <c r="FG62" s="976"/>
      <c r="FH62" s="976"/>
      <c r="FI62" s="976"/>
      <c r="FJ62" s="976"/>
      <c r="FK62" s="976"/>
      <c r="FL62" s="976"/>
      <c r="FM62" s="976"/>
      <c r="FN62" s="976"/>
      <c r="FO62" s="976"/>
      <c r="FP62" s="976"/>
      <c r="FQ62" s="976"/>
      <c r="FR62" s="976"/>
      <c r="FS62" s="976"/>
      <c r="FT62" s="976"/>
      <c r="FU62" s="976"/>
      <c r="FV62" s="976"/>
      <c r="FW62" s="976"/>
      <c r="FX62" s="976"/>
      <c r="FY62" s="976"/>
      <c r="FZ62" s="976"/>
      <c r="GA62" s="976"/>
      <c r="GB62" s="976"/>
      <c r="GC62" s="976"/>
      <c r="GD62" s="976"/>
      <c r="GE62" s="976"/>
      <c r="GF62" s="976"/>
      <c r="GG62" s="976"/>
      <c r="GH62" s="976"/>
      <c r="GI62" s="976"/>
      <c r="GJ62" s="976"/>
      <c r="GK62" s="976"/>
      <c r="GL62" s="976"/>
      <c r="GM62" s="976"/>
      <c r="GN62" s="976"/>
      <c r="GO62" s="976"/>
      <c r="GP62" s="976"/>
      <c r="GQ62" s="976"/>
      <c r="GR62" s="976"/>
      <c r="GS62" s="976"/>
      <c r="GT62" s="980"/>
    </row>
    <row r="63" spans="1:202" ht="4.5" customHeight="1">
      <c r="A63" s="1103"/>
      <c r="B63" s="1104"/>
      <c r="C63" s="1104"/>
      <c r="D63" s="1105"/>
      <c r="E63" s="1112"/>
      <c r="F63" s="1113"/>
      <c r="G63" s="1113"/>
      <c r="H63" s="1114"/>
      <c r="I63" s="967"/>
      <c r="J63" s="968"/>
      <c r="K63" s="968"/>
      <c r="L63" s="968"/>
      <c r="M63" s="968"/>
      <c r="N63" s="968"/>
      <c r="O63" s="968"/>
      <c r="P63" s="968"/>
      <c r="Q63" s="968"/>
      <c r="R63" s="969"/>
      <c r="S63" s="977"/>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7"/>
      <c r="AR63" s="978"/>
      <c r="AS63" s="978"/>
      <c r="AT63" s="978"/>
      <c r="AU63" s="978"/>
      <c r="AV63" s="978"/>
      <c r="AW63" s="978"/>
      <c r="AX63" s="978"/>
      <c r="AY63" s="978"/>
      <c r="AZ63" s="978"/>
      <c r="BA63" s="978"/>
      <c r="BB63" s="978"/>
      <c r="BC63" s="978"/>
      <c r="BD63" s="978"/>
      <c r="BE63" s="981"/>
      <c r="BF63" s="977"/>
      <c r="BG63" s="978"/>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84"/>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c r="FB63" s="978"/>
      <c r="FC63" s="978"/>
      <c r="FD63" s="978"/>
      <c r="FE63" s="978"/>
      <c r="FF63" s="978"/>
      <c r="FG63" s="978"/>
      <c r="FH63" s="978"/>
      <c r="FI63" s="978"/>
      <c r="FJ63" s="978"/>
      <c r="FK63" s="978"/>
      <c r="FL63" s="978"/>
      <c r="FM63" s="978"/>
      <c r="FN63" s="978"/>
      <c r="FO63" s="978"/>
      <c r="FP63" s="978"/>
      <c r="FQ63" s="978"/>
      <c r="FR63" s="978"/>
      <c r="FS63" s="978"/>
      <c r="FT63" s="978"/>
      <c r="FU63" s="978"/>
      <c r="FV63" s="978"/>
      <c r="FW63" s="978"/>
      <c r="FX63" s="978"/>
      <c r="FY63" s="978"/>
      <c r="FZ63" s="978"/>
      <c r="GA63" s="978"/>
      <c r="GB63" s="978"/>
      <c r="GC63" s="978"/>
      <c r="GD63" s="978"/>
      <c r="GE63" s="978"/>
      <c r="GF63" s="978"/>
      <c r="GG63" s="978"/>
      <c r="GH63" s="978"/>
      <c r="GI63" s="978"/>
      <c r="GJ63" s="978"/>
      <c r="GK63" s="978"/>
      <c r="GL63" s="978"/>
      <c r="GM63" s="978"/>
      <c r="GN63" s="978"/>
      <c r="GO63" s="978"/>
      <c r="GP63" s="978"/>
      <c r="GQ63" s="978"/>
      <c r="GR63" s="978"/>
      <c r="GS63" s="978"/>
      <c r="GT63" s="981"/>
    </row>
    <row r="64" spans="1:202" ht="4.5" customHeight="1">
      <c r="A64" s="1103"/>
      <c r="B64" s="1104"/>
      <c r="C64" s="1104"/>
      <c r="D64" s="1105"/>
      <c r="E64" s="1112"/>
      <c r="F64" s="1113"/>
      <c r="G64" s="1113"/>
      <c r="H64" s="1114"/>
      <c r="I64" s="967"/>
      <c r="J64" s="968"/>
      <c r="K64" s="968"/>
      <c r="L64" s="968"/>
      <c r="M64" s="968"/>
      <c r="N64" s="968"/>
      <c r="O64" s="968"/>
      <c r="P64" s="968"/>
      <c r="Q64" s="968"/>
      <c r="R64" s="969"/>
      <c r="S64" s="985"/>
      <c r="T64" s="986"/>
      <c r="U64" s="986"/>
      <c r="V64" s="986"/>
      <c r="W64" s="986"/>
      <c r="X64" s="986"/>
      <c r="Y64" s="986"/>
      <c r="Z64" s="986"/>
      <c r="AA64" s="986"/>
      <c r="AB64" s="986" t="s">
        <v>266</v>
      </c>
      <c r="AC64" s="986"/>
      <c r="AD64" s="986"/>
      <c r="AE64" s="986"/>
      <c r="AF64" s="986"/>
      <c r="AG64" s="986"/>
      <c r="AH64" s="986"/>
      <c r="AI64" s="986"/>
      <c r="AJ64" s="986"/>
      <c r="AK64" s="986"/>
      <c r="AL64" s="986"/>
      <c r="AM64" s="986"/>
      <c r="AN64" s="986"/>
      <c r="AO64" s="986"/>
      <c r="AP64" s="987"/>
      <c r="AQ64" s="988"/>
      <c r="AR64" s="988"/>
      <c r="AS64" s="985"/>
      <c r="AT64" s="989"/>
      <c r="AU64" s="988"/>
      <c r="AV64" s="985"/>
      <c r="AW64" s="989"/>
      <c r="AX64" s="988"/>
      <c r="AY64" s="985"/>
      <c r="AZ64" s="989"/>
      <c r="BA64" s="988"/>
      <c r="BB64" s="985"/>
      <c r="BC64" s="989"/>
      <c r="BD64" s="988"/>
      <c r="BE64" s="990"/>
      <c r="BF64" s="991"/>
      <c r="BG64" s="992"/>
      <c r="BH64" s="992"/>
      <c r="BI64" s="992"/>
      <c r="BJ64" s="992"/>
      <c r="BK64" s="992"/>
      <c r="BL64" s="992"/>
      <c r="BM64" s="992"/>
      <c r="BN64" s="992"/>
      <c r="BO64" s="992"/>
      <c r="BP64" s="992"/>
      <c r="BQ64" s="992"/>
      <c r="BR64" s="992"/>
      <c r="BS64" s="992"/>
      <c r="BT64" s="992"/>
      <c r="BU64" s="992"/>
      <c r="BV64" s="992"/>
      <c r="BW64" s="992"/>
      <c r="BX64" s="992"/>
      <c r="BY64" s="992"/>
      <c r="BZ64" s="992"/>
      <c r="CA64" s="992"/>
      <c r="CB64" s="992"/>
      <c r="CC64" s="992"/>
      <c r="CD64" s="992"/>
      <c r="CE64" s="992"/>
      <c r="CF64" s="992"/>
      <c r="CG64" s="992"/>
      <c r="CH64" s="992"/>
      <c r="CI64" s="992"/>
      <c r="CJ64" s="992"/>
      <c r="CK64" s="992"/>
      <c r="CL64" s="992"/>
      <c r="CM64" s="992"/>
      <c r="CN64" s="992"/>
      <c r="CO64" s="992"/>
      <c r="CP64" s="992"/>
      <c r="CQ64" s="992"/>
      <c r="CR64" s="992"/>
      <c r="CS64" s="992"/>
      <c r="CT64" s="992"/>
      <c r="CU64" s="992"/>
      <c r="CV64" s="992"/>
      <c r="CW64" s="992"/>
      <c r="CX64" s="993"/>
      <c r="CY64" s="997"/>
      <c r="CZ64" s="992"/>
      <c r="DA64" s="992"/>
      <c r="DB64" s="992"/>
      <c r="DC64" s="992"/>
      <c r="DD64" s="992"/>
      <c r="DE64" s="992"/>
      <c r="DF64" s="992"/>
      <c r="DG64" s="992"/>
      <c r="DH64" s="992"/>
      <c r="DI64" s="992"/>
      <c r="DJ64" s="992"/>
      <c r="DK64" s="992"/>
      <c r="DL64" s="992"/>
      <c r="DM64" s="992"/>
      <c r="DN64" s="992"/>
      <c r="DO64" s="992"/>
      <c r="DP64" s="992"/>
      <c r="DQ64" s="992"/>
      <c r="DR64" s="992"/>
      <c r="DS64" s="992"/>
      <c r="DT64" s="992"/>
      <c r="DU64" s="992"/>
      <c r="DV64" s="992"/>
      <c r="DW64" s="992"/>
      <c r="DX64" s="992"/>
      <c r="DY64" s="992"/>
      <c r="DZ64" s="992"/>
      <c r="EA64" s="992"/>
      <c r="EB64" s="992"/>
      <c r="EC64" s="992"/>
      <c r="ED64" s="992"/>
      <c r="EE64" s="992"/>
      <c r="EF64" s="992"/>
      <c r="EG64" s="992"/>
      <c r="EH64" s="992"/>
      <c r="EI64" s="992"/>
      <c r="EJ64" s="992"/>
      <c r="EK64" s="992"/>
      <c r="EL64" s="992"/>
      <c r="EM64" s="992"/>
      <c r="EN64" s="992"/>
      <c r="EO64" s="992"/>
      <c r="EP64" s="992"/>
      <c r="EQ64" s="992"/>
      <c r="ER64" s="992"/>
      <c r="ES64" s="992"/>
      <c r="ET64" s="992"/>
      <c r="EU64" s="992"/>
      <c r="EV64" s="992"/>
      <c r="EW64" s="992"/>
      <c r="EX64" s="992"/>
      <c r="EY64" s="992"/>
      <c r="EZ64" s="992"/>
      <c r="FA64" s="992"/>
      <c r="FB64" s="992"/>
      <c r="FC64" s="992"/>
      <c r="FD64" s="992"/>
      <c r="FE64" s="992"/>
      <c r="FF64" s="992"/>
      <c r="FG64" s="992"/>
      <c r="FH64" s="992"/>
      <c r="FI64" s="992"/>
      <c r="FJ64" s="992"/>
      <c r="FK64" s="992"/>
      <c r="FL64" s="992"/>
      <c r="FM64" s="992"/>
      <c r="FN64" s="992"/>
      <c r="FO64" s="992"/>
      <c r="FP64" s="992"/>
      <c r="FQ64" s="992"/>
      <c r="FR64" s="992"/>
      <c r="FS64" s="992"/>
      <c r="FT64" s="992"/>
      <c r="FU64" s="992"/>
      <c r="FV64" s="992"/>
      <c r="FW64" s="992"/>
      <c r="FX64" s="992"/>
      <c r="FY64" s="992"/>
      <c r="FZ64" s="992"/>
      <c r="GA64" s="992"/>
      <c r="GB64" s="992"/>
      <c r="GC64" s="992"/>
      <c r="GD64" s="992"/>
      <c r="GE64" s="992"/>
      <c r="GF64" s="992"/>
      <c r="GG64" s="992"/>
      <c r="GH64" s="992"/>
      <c r="GI64" s="992"/>
      <c r="GJ64" s="992"/>
      <c r="GK64" s="992"/>
      <c r="GL64" s="992"/>
      <c r="GM64" s="992"/>
      <c r="GN64" s="992"/>
      <c r="GO64" s="992"/>
      <c r="GP64" s="992"/>
      <c r="GQ64" s="992"/>
      <c r="GR64" s="992"/>
      <c r="GS64" s="992"/>
      <c r="GT64" s="998"/>
    </row>
    <row r="65" spans="1:202" ht="4.5" customHeight="1">
      <c r="A65" s="1103"/>
      <c r="B65" s="1104"/>
      <c r="C65" s="1104"/>
      <c r="D65" s="1105"/>
      <c r="E65" s="1112"/>
      <c r="F65" s="1113"/>
      <c r="G65" s="1113"/>
      <c r="H65" s="1114"/>
      <c r="I65" s="967"/>
      <c r="J65" s="968"/>
      <c r="K65" s="968"/>
      <c r="L65" s="968"/>
      <c r="M65" s="968"/>
      <c r="N65" s="968"/>
      <c r="O65" s="968"/>
      <c r="P65" s="968"/>
      <c r="Q65" s="968"/>
      <c r="R65" s="969"/>
      <c r="S65" s="985"/>
      <c r="T65" s="986"/>
      <c r="U65" s="986"/>
      <c r="V65" s="986"/>
      <c r="W65" s="986"/>
      <c r="X65" s="986"/>
      <c r="Y65" s="986"/>
      <c r="Z65" s="986"/>
      <c r="AA65" s="986"/>
      <c r="AB65" s="986"/>
      <c r="AC65" s="986"/>
      <c r="AD65" s="986"/>
      <c r="AE65" s="986"/>
      <c r="AF65" s="986"/>
      <c r="AG65" s="986"/>
      <c r="AH65" s="986"/>
      <c r="AI65" s="986"/>
      <c r="AJ65" s="986"/>
      <c r="AK65" s="986"/>
      <c r="AL65" s="986"/>
      <c r="AM65" s="986"/>
      <c r="AN65" s="986"/>
      <c r="AO65" s="986"/>
      <c r="AP65" s="987"/>
      <c r="AQ65" s="988"/>
      <c r="AR65" s="988"/>
      <c r="AS65" s="985"/>
      <c r="AT65" s="989"/>
      <c r="AU65" s="988"/>
      <c r="AV65" s="985"/>
      <c r="AW65" s="989"/>
      <c r="AX65" s="988"/>
      <c r="AY65" s="985"/>
      <c r="AZ65" s="989"/>
      <c r="BA65" s="988"/>
      <c r="BB65" s="985"/>
      <c r="BC65" s="989"/>
      <c r="BD65" s="988"/>
      <c r="BE65" s="990"/>
      <c r="BF65" s="994"/>
      <c r="BG65" s="995"/>
      <c r="BH65" s="995"/>
      <c r="BI65" s="995"/>
      <c r="BJ65" s="995"/>
      <c r="BK65" s="995"/>
      <c r="BL65" s="995"/>
      <c r="BM65" s="995"/>
      <c r="BN65" s="995"/>
      <c r="BO65" s="995"/>
      <c r="BP65" s="995"/>
      <c r="BQ65" s="995"/>
      <c r="BR65" s="995"/>
      <c r="BS65" s="995"/>
      <c r="BT65" s="995"/>
      <c r="BU65" s="995"/>
      <c r="BV65" s="995"/>
      <c r="BW65" s="995"/>
      <c r="BX65" s="995"/>
      <c r="BY65" s="995"/>
      <c r="BZ65" s="995"/>
      <c r="CA65" s="995"/>
      <c r="CB65" s="995"/>
      <c r="CC65" s="995"/>
      <c r="CD65" s="995"/>
      <c r="CE65" s="995"/>
      <c r="CF65" s="995"/>
      <c r="CG65" s="995"/>
      <c r="CH65" s="995"/>
      <c r="CI65" s="995"/>
      <c r="CJ65" s="995"/>
      <c r="CK65" s="995"/>
      <c r="CL65" s="995"/>
      <c r="CM65" s="995"/>
      <c r="CN65" s="995"/>
      <c r="CO65" s="995"/>
      <c r="CP65" s="995"/>
      <c r="CQ65" s="995"/>
      <c r="CR65" s="995"/>
      <c r="CS65" s="995"/>
      <c r="CT65" s="995"/>
      <c r="CU65" s="995"/>
      <c r="CV65" s="995"/>
      <c r="CW65" s="995"/>
      <c r="CX65" s="996"/>
      <c r="CY65" s="999"/>
      <c r="CZ65" s="995"/>
      <c r="DA65" s="995"/>
      <c r="DB65" s="995"/>
      <c r="DC65" s="995"/>
      <c r="DD65" s="995"/>
      <c r="DE65" s="995"/>
      <c r="DF65" s="995"/>
      <c r="DG65" s="995"/>
      <c r="DH65" s="995"/>
      <c r="DI65" s="995"/>
      <c r="DJ65" s="995"/>
      <c r="DK65" s="995"/>
      <c r="DL65" s="995"/>
      <c r="DM65" s="995"/>
      <c r="DN65" s="995"/>
      <c r="DO65" s="995"/>
      <c r="DP65" s="995"/>
      <c r="DQ65" s="995"/>
      <c r="DR65" s="995"/>
      <c r="DS65" s="995"/>
      <c r="DT65" s="995"/>
      <c r="DU65" s="995"/>
      <c r="DV65" s="995"/>
      <c r="DW65" s="995"/>
      <c r="DX65" s="995"/>
      <c r="DY65" s="995"/>
      <c r="DZ65" s="995"/>
      <c r="EA65" s="995"/>
      <c r="EB65" s="995"/>
      <c r="EC65" s="995"/>
      <c r="ED65" s="995"/>
      <c r="EE65" s="995"/>
      <c r="EF65" s="995"/>
      <c r="EG65" s="995"/>
      <c r="EH65" s="995"/>
      <c r="EI65" s="995"/>
      <c r="EJ65" s="995"/>
      <c r="EK65" s="995"/>
      <c r="EL65" s="995"/>
      <c r="EM65" s="995"/>
      <c r="EN65" s="995"/>
      <c r="EO65" s="995"/>
      <c r="EP65" s="995"/>
      <c r="EQ65" s="995"/>
      <c r="ER65" s="995"/>
      <c r="ES65" s="995"/>
      <c r="ET65" s="995"/>
      <c r="EU65" s="995"/>
      <c r="EV65" s="995"/>
      <c r="EW65" s="995"/>
      <c r="EX65" s="995"/>
      <c r="EY65" s="995"/>
      <c r="EZ65" s="995"/>
      <c r="FA65" s="995"/>
      <c r="FB65" s="995"/>
      <c r="FC65" s="995"/>
      <c r="FD65" s="995"/>
      <c r="FE65" s="995"/>
      <c r="FF65" s="995"/>
      <c r="FG65" s="995"/>
      <c r="FH65" s="995"/>
      <c r="FI65" s="995"/>
      <c r="FJ65" s="995"/>
      <c r="FK65" s="995"/>
      <c r="FL65" s="995"/>
      <c r="FM65" s="995"/>
      <c r="FN65" s="995"/>
      <c r="FO65" s="995"/>
      <c r="FP65" s="995"/>
      <c r="FQ65" s="995"/>
      <c r="FR65" s="995"/>
      <c r="FS65" s="995"/>
      <c r="FT65" s="995"/>
      <c r="FU65" s="995"/>
      <c r="FV65" s="995"/>
      <c r="FW65" s="995"/>
      <c r="FX65" s="995"/>
      <c r="FY65" s="995"/>
      <c r="FZ65" s="995"/>
      <c r="GA65" s="995"/>
      <c r="GB65" s="995"/>
      <c r="GC65" s="995"/>
      <c r="GD65" s="995"/>
      <c r="GE65" s="995"/>
      <c r="GF65" s="995"/>
      <c r="GG65" s="995"/>
      <c r="GH65" s="995"/>
      <c r="GI65" s="995"/>
      <c r="GJ65" s="995"/>
      <c r="GK65" s="995"/>
      <c r="GL65" s="995"/>
      <c r="GM65" s="995"/>
      <c r="GN65" s="995"/>
      <c r="GO65" s="995"/>
      <c r="GP65" s="995"/>
      <c r="GQ65" s="995"/>
      <c r="GR65" s="995"/>
      <c r="GS65" s="995"/>
      <c r="GT65" s="1000"/>
    </row>
    <row r="66" spans="1:202" ht="4.5" customHeight="1">
      <c r="A66" s="1103"/>
      <c r="B66" s="1104"/>
      <c r="C66" s="1104"/>
      <c r="D66" s="1105"/>
      <c r="E66" s="1112"/>
      <c r="F66" s="1113"/>
      <c r="G66" s="1113"/>
      <c r="H66" s="1114"/>
      <c r="I66" s="967"/>
      <c r="J66" s="968"/>
      <c r="K66" s="968"/>
      <c r="L66" s="968"/>
      <c r="M66" s="968"/>
      <c r="N66" s="968"/>
      <c r="O66" s="968"/>
      <c r="P66" s="968"/>
      <c r="Q66" s="968"/>
      <c r="R66" s="969"/>
      <c r="S66" s="985"/>
      <c r="T66" s="986"/>
      <c r="U66" s="986"/>
      <c r="V66" s="986"/>
      <c r="W66" s="986"/>
      <c r="X66" s="986"/>
      <c r="Y66" s="986"/>
      <c r="Z66" s="986"/>
      <c r="AA66" s="986"/>
      <c r="AB66" s="986"/>
      <c r="AC66" s="986"/>
      <c r="AD66" s="986"/>
      <c r="AE66" s="986"/>
      <c r="AF66" s="986"/>
      <c r="AG66" s="986"/>
      <c r="AH66" s="986"/>
      <c r="AI66" s="986"/>
      <c r="AJ66" s="986"/>
      <c r="AK66" s="986"/>
      <c r="AL66" s="986"/>
      <c r="AM66" s="986"/>
      <c r="AN66" s="986"/>
      <c r="AO66" s="986"/>
      <c r="AP66" s="987"/>
      <c r="AQ66" s="988"/>
      <c r="AR66" s="988"/>
      <c r="AS66" s="985"/>
      <c r="AT66" s="989"/>
      <c r="AU66" s="988"/>
      <c r="AV66" s="985"/>
      <c r="AW66" s="989"/>
      <c r="AX66" s="988"/>
      <c r="AY66" s="985"/>
      <c r="AZ66" s="989"/>
      <c r="BA66" s="988"/>
      <c r="BB66" s="985"/>
      <c r="BC66" s="989"/>
      <c r="BD66" s="988"/>
      <c r="BE66" s="990"/>
      <c r="BF66" s="994"/>
      <c r="BG66" s="995"/>
      <c r="BH66" s="995"/>
      <c r="BI66" s="995"/>
      <c r="BJ66" s="995"/>
      <c r="BK66" s="995"/>
      <c r="BL66" s="995"/>
      <c r="BM66" s="995"/>
      <c r="BN66" s="995"/>
      <c r="BO66" s="995"/>
      <c r="BP66" s="995"/>
      <c r="BQ66" s="995"/>
      <c r="BR66" s="995"/>
      <c r="BS66" s="995"/>
      <c r="BT66" s="995"/>
      <c r="BU66" s="995"/>
      <c r="BV66" s="995"/>
      <c r="BW66" s="995"/>
      <c r="BX66" s="995"/>
      <c r="BY66" s="995"/>
      <c r="BZ66" s="995"/>
      <c r="CA66" s="995"/>
      <c r="CB66" s="995"/>
      <c r="CC66" s="995"/>
      <c r="CD66" s="995"/>
      <c r="CE66" s="995"/>
      <c r="CF66" s="995"/>
      <c r="CG66" s="995"/>
      <c r="CH66" s="995"/>
      <c r="CI66" s="995"/>
      <c r="CJ66" s="995"/>
      <c r="CK66" s="995"/>
      <c r="CL66" s="995"/>
      <c r="CM66" s="995"/>
      <c r="CN66" s="995"/>
      <c r="CO66" s="995"/>
      <c r="CP66" s="995"/>
      <c r="CQ66" s="995"/>
      <c r="CR66" s="995"/>
      <c r="CS66" s="995"/>
      <c r="CT66" s="995"/>
      <c r="CU66" s="995"/>
      <c r="CV66" s="995"/>
      <c r="CW66" s="995"/>
      <c r="CX66" s="996"/>
      <c r="CY66" s="999"/>
      <c r="CZ66" s="995"/>
      <c r="DA66" s="995"/>
      <c r="DB66" s="995"/>
      <c r="DC66" s="995"/>
      <c r="DD66" s="995"/>
      <c r="DE66" s="995"/>
      <c r="DF66" s="995"/>
      <c r="DG66" s="995"/>
      <c r="DH66" s="995"/>
      <c r="DI66" s="995"/>
      <c r="DJ66" s="995"/>
      <c r="DK66" s="995"/>
      <c r="DL66" s="995"/>
      <c r="DM66" s="995"/>
      <c r="DN66" s="995"/>
      <c r="DO66" s="995"/>
      <c r="DP66" s="995"/>
      <c r="DQ66" s="995"/>
      <c r="DR66" s="995"/>
      <c r="DS66" s="995"/>
      <c r="DT66" s="995"/>
      <c r="DU66" s="995"/>
      <c r="DV66" s="995"/>
      <c r="DW66" s="995"/>
      <c r="DX66" s="995"/>
      <c r="DY66" s="995"/>
      <c r="DZ66" s="995"/>
      <c r="EA66" s="995"/>
      <c r="EB66" s="995"/>
      <c r="EC66" s="995"/>
      <c r="ED66" s="995"/>
      <c r="EE66" s="995"/>
      <c r="EF66" s="995"/>
      <c r="EG66" s="995"/>
      <c r="EH66" s="995"/>
      <c r="EI66" s="995"/>
      <c r="EJ66" s="995"/>
      <c r="EK66" s="995"/>
      <c r="EL66" s="995"/>
      <c r="EM66" s="995"/>
      <c r="EN66" s="995"/>
      <c r="EO66" s="995"/>
      <c r="EP66" s="995"/>
      <c r="EQ66" s="995"/>
      <c r="ER66" s="995"/>
      <c r="ES66" s="995"/>
      <c r="ET66" s="995"/>
      <c r="EU66" s="995"/>
      <c r="EV66" s="995"/>
      <c r="EW66" s="995"/>
      <c r="EX66" s="995"/>
      <c r="EY66" s="995"/>
      <c r="EZ66" s="995"/>
      <c r="FA66" s="995"/>
      <c r="FB66" s="995"/>
      <c r="FC66" s="995"/>
      <c r="FD66" s="995"/>
      <c r="FE66" s="995"/>
      <c r="FF66" s="995"/>
      <c r="FG66" s="995"/>
      <c r="FH66" s="995"/>
      <c r="FI66" s="995"/>
      <c r="FJ66" s="995"/>
      <c r="FK66" s="995"/>
      <c r="FL66" s="995"/>
      <c r="FM66" s="995"/>
      <c r="FN66" s="995"/>
      <c r="FO66" s="995"/>
      <c r="FP66" s="995"/>
      <c r="FQ66" s="995"/>
      <c r="FR66" s="995"/>
      <c r="FS66" s="995"/>
      <c r="FT66" s="995"/>
      <c r="FU66" s="995"/>
      <c r="FV66" s="995"/>
      <c r="FW66" s="995"/>
      <c r="FX66" s="995"/>
      <c r="FY66" s="995"/>
      <c r="FZ66" s="995"/>
      <c r="GA66" s="995"/>
      <c r="GB66" s="995"/>
      <c r="GC66" s="995"/>
      <c r="GD66" s="995"/>
      <c r="GE66" s="995"/>
      <c r="GF66" s="995"/>
      <c r="GG66" s="995"/>
      <c r="GH66" s="995"/>
      <c r="GI66" s="995"/>
      <c r="GJ66" s="995"/>
      <c r="GK66" s="995"/>
      <c r="GL66" s="995"/>
      <c r="GM66" s="995"/>
      <c r="GN66" s="995"/>
      <c r="GO66" s="995"/>
      <c r="GP66" s="995"/>
      <c r="GQ66" s="995"/>
      <c r="GR66" s="995"/>
      <c r="GS66" s="995"/>
      <c r="GT66" s="1000"/>
    </row>
    <row r="67" spans="1:202" ht="4.5" customHeight="1">
      <c r="A67" s="1103"/>
      <c r="B67" s="1104"/>
      <c r="C67" s="1104"/>
      <c r="D67" s="1105"/>
      <c r="E67" s="1112"/>
      <c r="F67" s="1113"/>
      <c r="G67" s="1113"/>
      <c r="H67" s="1114"/>
      <c r="I67" s="967"/>
      <c r="J67" s="968"/>
      <c r="K67" s="968"/>
      <c r="L67" s="968"/>
      <c r="M67" s="968"/>
      <c r="N67" s="968"/>
      <c r="O67" s="968"/>
      <c r="P67" s="968"/>
      <c r="Q67" s="968"/>
      <c r="R67" s="969"/>
      <c r="S67" s="985"/>
      <c r="T67" s="986"/>
      <c r="U67" s="986"/>
      <c r="V67" s="986"/>
      <c r="W67" s="986"/>
      <c r="X67" s="986"/>
      <c r="Y67" s="986"/>
      <c r="Z67" s="986"/>
      <c r="AA67" s="986"/>
      <c r="AB67" s="986"/>
      <c r="AC67" s="986"/>
      <c r="AD67" s="986"/>
      <c r="AE67" s="986"/>
      <c r="AF67" s="986"/>
      <c r="AG67" s="986"/>
      <c r="AH67" s="986"/>
      <c r="AI67" s="986"/>
      <c r="AJ67" s="986"/>
      <c r="AK67" s="986"/>
      <c r="AL67" s="986"/>
      <c r="AM67" s="986"/>
      <c r="AN67" s="986"/>
      <c r="AO67" s="986"/>
      <c r="AP67" s="987"/>
      <c r="AQ67" s="988"/>
      <c r="AR67" s="988"/>
      <c r="AS67" s="985"/>
      <c r="AT67" s="989"/>
      <c r="AU67" s="988"/>
      <c r="AV67" s="985"/>
      <c r="AW67" s="989"/>
      <c r="AX67" s="988"/>
      <c r="AY67" s="985"/>
      <c r="AZ67" s="989"/>
      <c r="BA67" s="988"/>
      <c r="BB67" s="985"/>
      <c r="BC67" s="989"/>
      <c r="BD67" s="988"/>
      <c r="BE67" s="990"/>
      <c r="BF67" s="994"/>
      <c r="BG67" s="995"/>
      <c r="BH67" s="995"/>
      <c r="BI67" s="995"/>
      <c r="BJ67" s="995"/>
      <c r="BK67" s="995"/>
      <c r="BL67" s="995"/>
      <c r="BM67" s="995"/>
      <c r="BN67" s="995"/>
      <c r="BO67" s="995"/>
      <c r="BP67" s="995"/>
      <c r="BQ67" s="995"/>
      <c r="BR67" s="995"/>
      <c r="BS67" s="995"/>
      <c r="BT67" s="995"/>
      <c r="BU67" s="995"/>
      <c r="BV67" s="995"/>
      <c r="BW67" s="995"/>
      <c r="BX67" s="995"/>
      <c r="BY67" s="995"/>
      <c r="BZ67" s="995"/>
      <c r="CA67" s="995"/>
      <c r="CB67" s="995"/>
      <c r="CC67" s="995"/>
      <c r="CD67" s="995"/>
      <c r="CE67" s="995"/>
      <c r="CF67" s="995"/>
      <c r="CG67" s="995"/>
      <c r="CH67" s="995"/>
      <c r="CI67" s="995"/>
      <c r="CJ67" s="995"/>
      <c r="CK67" s="995"/>
      <c r="CL67" s="995"/>
      <c r="CM67" s="995"/>
      <c r="CN67" s="995"/>
      <c r="CO67" s="995"/>
      <c r="CP67" s="995"/>
      <c r="CQ67" s="995"/>
      <c r="CR67" s="995"/>
      <c r="CS67" s="995"/>
      <c r="CT67" s="995"/>
      <c r="CU67" s="995"/>
      <c r="CV67" s="995"/>
      <c r="CW67" s="995"/>
      <c r="CX67" s="996"/>
      <c r="CY67" s="999"/>
      <c r="CZ67" s="995"/>
      <c r="DA67" s="995"/>
      <c r="DB67" s="995"/>
      <c r="DC67" s="995"/>
      <c r="DD67" s="995"/>
      <c r="DE67" s="995"/>
      <c r="DF67" s="995"/>
      <c r="DG67" s="995"/>
      <c r="DH67" s="995"/>
      <c r="DI67" s="995"/>
      <c r="DJ67" s="995"/>
      <c r="DK67" s="995"/>
      <c r="DL67" s="995"/>
      <c r="DM67" s="995"/>
      <c r="DN67" s="995"/>
      <c r="DO67" s="995"/>
      <c r="DP67" s="995"/>
      <c r="DQ67" s="995"/>
      <c r="DR67" s="995"/>
      <c r="DS67" s="995"/>
      <c r="DT67" s="995"/>
      <c r="DU67" s="995"/>
      <c r="DV67" s="995"/>
      <c r="DW67" s="995"/>
      <c r="DX67" s="995"/>
      <c r="DY67" s="995"/>
      <c r="DZ67" s="995"/>
      <c r="EA67" s="995"/>
      <c r="EB67" s="995"/>
      <c r="EC67" s="995"/>
      <c r="ED67" s="995"/>
      <c r="EE67" s="995"/>
      <c r="EF67" s="995"/>
      <c r="EG67" s="995"/>
      <c r="EH67" s="995"/>
      <c r="EI67" s="995"/>
      <c r="EJ67" s="995"/>
      <c r="EK67" s="995"/>
      <c r="EL67" s="995"/>
      <c r="EM67" s="995"/>
      <c r="EN67" s="995"/>
      <c r="EO67" s="995"/>
      <c r="EP67" s="995"/>
      <c r="EQ67" s="995"/>
      <c r="ER67" s="995"/>
      <c r="ES67" s="995"/>
      <c r="ET67" s="995"/>
      <c r="EU67" s="995"/>
      <c r="EV67" s="995"/>
      <c r="EW67" s="995"/>
      <c r="EX67" s="995"/>
      <c r="EY67" s="995"/>
      <c r="EZ67" s="995"/>
      <c r="FA67" s="995"/>
      <c r="FB67" s="995"/>
      <c r="FC67" s="995"/>
      <c r="FD67" s="995"/>
      <c r="FE67" s="995"/>
      <c r="FF67" s="995"/>
      <c r="FG67" s="995"/>
      <c r="FH67" s="995"/>
      <c r="FI67" s="995"/>
      <c r="FJ67" s="995"/>
      <c r="FK67" s="995"/>
      <c r="FL67" s="995"/>
      <c r="FM67" s="995"/>
      <c r="FN67" s="995"/>
      <c r="FO67" s="995"/>
      <c r="FP67" s="995"/>
      <c r="FQ67" s="995"/>
      <c r="FR67" s="995"/>
      <c r="FS67" s="995"/>
      <c r="FT67" s="995"/>
      <c r="FU67" s="995"/>
      <c r="FV67" s="995"/>
      <c r="FW67" s="995"/>
      <c r="FX67" s="995"/>
      <c r="FY67" s="995"/>
      <c r="FZ67" s="995"/>
      <c r="GA67" s="995"/>
      <c r="GB67" s="995"/>
      <c r="GC67" s="995"/>
      <c r="GD67" s="995"/>
      <c r="GE67" s="995"/>
      <c r="GF67" s="995"/>
      <c r="GG67" s="995"/>
      <c r="GH67" s="995"/>
      <c r="GI67" s="995"/>
      <c r="GJ67" s="995"/>
      <c r="GK67" s="995"/>
      <c r="GL67" s="995"/>
      <c r="GM67" s="995"/>
      <c r="GN67" s="995"/>
      <c r="GO67" s="995"/>
      <c r="GP67" s="995"/>
      <c r="GQ67" s="995"/>
      <c r="GR67" s="995"/>
      <c r="GS67" s="995"/>
      <c r="GT67" s="1000"/>
    </row>
    <row r="68" spans="1:202" ht="4.5" customHeight="1">
      <c r="A68" s="1103"/>
      <c r="B68" s="1104"/>
      <c r="C68" s="1104"/>
      <c r="D68" s="1105"/>
      <c r="E68" s="1112"/>
      <c r="F68" s="1113"/>
      <c r="G68" s="1113"/>
      <c r="H68" s="1114"/>
      <c r="I68" s="967"/>
      <c r="J68" s="968"/>
      <c r="K68" s="968"/>
      <c r="L68" s="968"/>
      <c r="M68" s="968"/>
      <c r="N68" s="968"/>
      <c r="O68" s="968"/>
      <c r="P68" s="968"/>
      <c r="Q68" s="968"/>
      <c r="R68" s="969"/>
      <c r="S68" s="985"/>
      <c r="T68" s="986"/>
      <c r="U68" s="986"/>
      <c r="V68" s="986"/>
      <c r="W68" s="986"/>
      <c r="X68" s="986"/>
      <c r="Y68" s="986"/>
      <c r="Z68" s="986"/>
      <c r="AA68" s="986"/>
      <c r="AB68" s="986"/>
      <c r="AC68" s="986"/>
      <c r="AD68" s="986"/>
      <c r="AE68" s="986"/>
      <c r="AF68" s="986"/>
      <c r="AG68" s="986"/>
      <c r="AH68" s="986"/>
      <c r="AI68" s="986"/>
      <c r="AJ68" s="986"/>
      <c r="AK68" s="986"/>
      <c r="AL68" s="986"/>
      <c r="AM68" s="986"/>
      <c r="AN68" s="986"/>
      <c r="AO68" s="986"/>
      <c r="AP68" s="987"/>
      <c r="AQ68" s="988"/>
      <c r="AR68" s="988"/>
      <c r="AS68" s="985"/>
      <c r="AT68" s="989"/>
      <c r="AU68" s="988"/>
      <c r="AV68" s="985"/>
      <c r="AW68" s="989"/>
      <c r="AX68" s="988"/>
      <c r="AY68" s="985"/>
      <c r="AZ68" s="989"/>
      <c r="BA68" s="988"/>
      <c r="BB68" s="985"/>
      <c r="BC68" s="989"/>
      <c r="BD68" s="988"/>
      <c r="BE68" s="990"/>
      <c r="BF68" s="994"/>
      <c r="BG68" s="995"/>
      <c r="BH68" s="995"/>
      <c r="BI68" s="995"/>
      <c r="BJ68" s="995"/>
      <c r="BK68" s="995"/>
      <c r="BL68" s="995"/>
      <c r="BM68" s="995"/>
      <c r="BN68" s="995"/>
      <c r="BO68" s="995"/>
      <c r="BP68" s="995"/>
      <c r="BQ68" s="995"/>
      <c r="BR68" s="995"/>
      <c r="BS68" s="995"/>
      <c r="BT68" s="995"/>
      <c r="BU68" s="995"/>
      <c r="BV68" s="995"/>
      <c r="BW68" s="995"/>
      <c r="BX68" s="995"/>
      <c r="BY68" s="995"/>
      <c r="BZ68" s="995"/>
      <c r="CA68" s="995"/>
      <c r="CB68" s="995"/>
      <c r="CC68" s="995"/>
      <c r="CD68" s="995"/>
      <c r="CE68" s="995"/>
      <c r="CF68" s="995"/>
      <c r="CG68" s="995"/>
      <c r="CH68" s="995"/>
      <c r="CI68" s="995"/>
      <c r="CJ68" s="995"/>
      <c r="CK68" s="995"/>
      <c r="CL68" s="995"/>
      <c r="CM68" s="995"/>
      <c r="CN68" s="995"/>
      <c r="CO68" s="995"/>
      <c r="CP68" s="995"/>
      <c r="CQ68" s="995"/>
      <c r="CR68" s="995"/>
      <c r="CS68" s="995"/>
      <c r="CT68" s="995"/>
      <c r="CU68" s="995"/>
      <c r="CV68" s="995"/>
      <c r="CW68" s="995"/>
      <c r="CX68" s="996"/>
      <c r="CY68" s="999"/>
      <c r="CZ68" s="995"/>
      <c r="DA68" s="995"/>
      <c r="DB68" s="995"/>
      <c r="DC68" s="995"/>
      <c r="DD68" s="995"/>
      <c r="DE68" s="995"/>
      <c r="DF68" s="995"/>
      <c r="DG68" s="995"/>
      <c r="DH68" s="995"/>
      <c r="DI68" s="995"/>
      <c r="DJ68" s="995"/>
      <c r="DK68" s="995"/>
      <c r="DL68" s="995"/>
      <c r="DM68" s="995"/>
      <c r="DN68" s="995"/>
      <c r="DO68" s="995"/>
      <c r="DP68" s="995"/>
      <c r="DQ68" s="995"/>
      <c r="DR68" s="995"/>
      <c r="DS68" s="995"/>
      <c r="DT68" s="995"/>
      <c r="DU68" s="995"/>
      <c r="DV68" s="995"/>
      <c r="DW68" s="995"/>
      <c r="DX68" s="995"/>
      <c r="DY68" s="995"/>
      <c r="DZ68" s="995"/>
      <c r="EA68" s="995"/>
      <c r="EB68" s="995"/>
      <c r="EC68" s="995"/>
      <c r="ED68" s="995"/>
      <c r="EE68" s="995"/>
      <c r="EF68" s="995"/>
      <c r="EG68" s="995"/>
      <c r="EH68" s="995"/>
      <c r="EI68" s="995"/>
      <c r="EJ68" s="995"/>
      <c r="EK68" s="995"/>
      <c r="EL68" s="995"/>
      <c r="EM68" s="995"/>
      <c r="EN68" s="995"/>
      <c r="EO68" s="995"/>
      <c r="EP68" s="995"/>
      <c r="EQ68" s="995"/>
      <c r="ER68" s="995"/>
      <c r="ES68" s="995"/>
      <c r="ET68" s="995"/>
      <c r="EU68" s="995"/>
      <c r="EV68" s="995"/>
      <c r="EW68" s="995"/>
      <c r="EX68" s="995"/>
      <c r="EY68" s="995"/>
      <c r="EZ68" s="995"/>
      <c r="FA68" s="995"/>
      <c r="FB68" s="995"/>
      <c r="FC68" s="995"/>
      <c r="FD68" s="995"/>
      <c r="FE68" s="995"/>
      <c r="FF68" s="995"/>
      <c r="FG68" s="995"/>
      <c r="FH68" s="995"/>
      <c r="FI68" s="995"/>
      <c r="FJ68" s="995"/>
      <c r="FK68" s="995"/>
      <c r="FL68" s="995"/>
      <c r="FM68" s="995"/>
      <c r="FN68" s="995"/>
      <c r="FO68" s="995"/>
      <c r="FP68" s="995"/>
      <c r="FQ68" s="995"/>
      <c r="FR68" s="995"/>
      <c r="FS68" s="995"/>
      <c r="FT68" s="995"/>
      <c r="FU68" s="995"/>
      <c r="FV68" s="995"/>
      <c r="FW68" s="995"/>
      <c r="FX68" s="995"/>
      <c r="FY68" s="995"/>
      <c r="FZ68" s="995"/>
      <c r="GA68" s="995"/>
      <c r="GB68" s="995"/>
      <c r="GC68" s="995"/>
      <c r="GD68" s="995"/>
      <c r="GE68" s="995"/>
      <c r="GF68" s="995"/>
      <c r="GG68" s="995"/>
      <c r="GH68" s="995"/>
      <c r="GI68" s="995"/>
      <c r="GJ68" s="995"/>
      <c r="GK68" s="995"/>
      <c r="GL68" s="995"/>
      <c r="GM68" s="995"/>
      <c r="GN68" s="995"/>
      <c r="GO68" s="995"/>
      <c r="GP68" s="995"/>
      <c r="GQ68" s="995"/>
      <c r="GR68" s="995"/>
      <c r="GS68" s="995"/>
      <c r="GT68" s="1000"/>
    </row>
    <row r="69" spans="1:202" ht="4.5" customHeight="1">
      <c r="A69" s="1103"/>
      <c r="B69" s="1104"/>
      <c r="C69" s="1104"/>
      <c r="D69" s="1105"/>
      <c r="E69" s="1112"/>
      <c r="F69" s="1113"/>
      <c r="G69" s="1113"/>
      <c r="H69" s="1114"/>
      <c r="I69" s="967"/>
      <c r="J69" s="968"/>
      <c r="K69" s="968"/>
      <c r="L69" s="968"/>
      <c r="M69" s="968"/>
      <c r="N69" s="968"/>
      <c r="O69" s="968"/>
      <c r="P69" s="968"/>
      <c r="Q69" s="968"/>
      <c r="R69" s="969"/>
      <c r="S69" s="985"/>
      <c r="T69" s="986"/>
      <c r="U69" s="986"/>
      <c r="V69" s="986"/>
      <c r="W69" s="986"/>
      <c r="X69" s="986"/>
      <c r="Y69" s="986"/>
      <c r="Z69" s="986"/>
      <c r="AA69" s="986"/>
      <c r="AB69" s="986"/>
      <c r="AC69" s="986"/>
      <c r="AD69" s="986"/>
      <c r="AE69" s="986"/>
      <c r="AF69" s="986"/>
      <c r="AG69" s="986"/>
      <c r="AH69" s="986"/>
      <c r="AI69" s="986"/>
      <c r="AJ69" s="986"/>
      <c r="AK69" s="986"/>
      <c r="AL69" s="986"/>
      <c r="AM69" s="986"/>
      <c r="AN69" s="986"/>
      <c r="AO69" s="986"/>
      <c r="AP69" s="987"/>
      <c r="AQ69" s="988"/>
      <c r="AR69" s="988"/>
      <c r="AS69" s="985"/>
      <c r="AT69" s="989"/>
      <c r="AU69" s="988"/>
      <c r="AV69" s="985"/>
      <c r="AW69" s="989"/>
      <c r="AX69" s="988"/>
      <c r="AY69" s="985"/>
      <c r="AZ69" s="989"/>
      <c r="BA69" s="988"/>
      <c r="BB69" s="985"/>
      <c r="BC69" s="989"/>
      <c r="BD69" s="988"/>
      <c r="BE69" s="990"/>
      <c r="BF69" s="994"/>
      <c r="BG69" s="995"/>
      <c r="BH69" s="995"/>
      <c r="BI69" s="995"/>
      <c r="BJ69" s="995"/>
      <c r="BK69" s="995"/>
      <c r="BL69" s="995"/>
      <c r="BM69" s="995"/>
      <c r="BN69" s="995"/>
      <c r="BO69" s="995"/>
      <c r="BP69" s="995"/>
      <c r="BQ69" s="995"/>
      <c r="BR69" s="995"/>
      <c r="BS69" s="995"/>
      <c r="BT69" s="995"/>
      <c r="BU69" s="995"/>
      <c r="BV69" s="995"/>
      <c r="BW69" s="995"/>
      <c r="BX69" s="995"/>
      <c r="BY69" s="995"/>
      <c r="BZ69" s="995"/>
      <c r="CA69" s="995"/>
      <c r="CB69" s="995"/>
      <c r="CC69" s="995"/>
      <c r="CD69" s="995"/>
      <c r="CE69" s="995"/>
      <c r="CF69" s="995"/>
      <c r="CG69" s="995"/>
      <c r="CH69" s="995"/>
      <c r="CI69" s="995"/>
      <c r="CJ69" s="995"/>
      <c r="CK69" s="995"/>
      <c r="CL69" s="995"/>
      <c r="CM69" s="995"/>
      <c r="CN69" s="995"/>
      <c r="CO69" s="995"/>
      <c r="CP69" s="995"/>
      <c r="CQ69" s="995"/>
      <c r="CR69" s="995"/>
      <c r="CS69" s="995"/>
      <c r="CT69" s="995"/>
      <c r="CU69" s="995"/>
      <c r="CV69" s="995"/>
      <c r="CW69" s="995"/>
      <c r="CX69" s="996"/>
      <c r="CY69" s="999"/>
      <c r="CZ69" s="995"/>
      <c r="DA69" s="995"/>
      <c r="DB69" s="995"/>
      <c r="DC69" s="995"/>
      <c r="DD69" s="995"/>
      <c r="DE69" s="995"/>
      <c r="DF69" s="995"/>
      <c r="DG69" s="995"/>
      <c r="DH69" s="995"/>
      <c r="DI69" s="995"/>
      <c r="DJ69" s="995"/>
      <c r="DK69" s="995"/>
      <c r="DL69" s="995"/>
      <c r="DM69" s="995"/>
      <c r="DN69" s="995"/>
      <c r="DO69" s="995"/>
      <c r="DP69" s="995"/>
      <c r="DQ69" s="995"/>
      <c r="DR69" s="995"/>
      <c r="DS69" s="995"/>
      <c r="DT69" s="995"/>
      <c r="DU69" s="995"/>
      <c r="DV69" s="995"/>
      <c r="DW69" s="995"/>
      <c r="DX69" s="995"/>
      <c r="DY69" s="995"/>
      <c r="DZ69" s="995"/>
      <c r="EA69" s="995"/>
      <c r="EB69" s="995"/>
      <c r="EC69" s="995"/>
      <c r="ED69" s="995"/>
      <c r="EE69" s="995"/>
      <c r="EF69" s="995"/>
      <c r="EG69" s="995"/>
      <c r="EH69" s="995"/>
      <c r="EI69" s="995"/>
      <c r="EJ69" s="995"/>
      <c r="EK69" s="995"/>
      <c r="EL69" s="995"/>
      <c r="EM69" s="995"/>
      <c r="EN69" s="995"/>
      <c r="EO69" s="995"/>
      <c r="EP69" s="995"/>
      <c r="EQ69" s="995"/>
      <c r="ER69" s="995"/>
      <c r="ES69" s="995"/>
      <c r="ET69" s="995"/>
      <c r="EU69" s="995"/>
      <c r="EV69" s="995"/>
      <c r="EW69" s="995"/>
      <c r="EX69" s="995"/>
      <c r="EY69" s="995"/>
      <c r="EZ69" s="995"/>
      <c r="FA69" s="995"/>
      <c r="FB69" s="995"/>
      <c r="FC69" s="995"/>
      <c r="FD69" s="995"/>
      <c r="FE69" s="995"/>
      <c r="FF69" s="995"/>
      <c r="FG69" s="995"/>
      <c r="FH69" s="995"/>
      <c r="FI69" s="995"/>
      <c r="FJ69" s="995"/>
      <c r="FK69" s="995"/>
      <c r="FL69" s="995"/>
      <c r="FM69" s="995"/>
      <c r="FN69" s="995"/>
      <c r="FO69" s="995"/>
      <c r="FP69" s="995"/>
      <c r="FQ69" s="995"/>
      <c r="FR69" s="995"/>
      <c r="FS69" s="995"/>
      <c r="FT69" s="995"/>
      <c r="FU69" s="995"/>
      <c r="FV69" s="995"/>
      <c r="FW69" s="995"/>
      <c r="FX69" s="995"/>
      <c r="FY69" s="995"/>
      <c r="FZ69" s="995"/>
      <c r="GA69" s="995"/>
      <c r="GB69" s="995"/>
      <c r="GC69" s="995"/>
      <c r="GD69" s="995"/>
      <c r="GE69" s="995"/>
      <c r="GF69" s="995"/>
      <c r="GG69" s="995"/>
      <c r="GH69" s="995"/>
      <c r="GI69" s="995"/>
      <c r="GJ69" s="995"/>
      <c r="GK69" s="995"/>
      <c r="GL69" s="995"/>
      <c r="GM69" s="995"/>
      <c r="GN69" s="995"/>
      <c r="GO69" s="995"/>
      <c r="GP69" s="995"/>
      <c r="GQ69" s="995"/>
      <c r="GR69" s="995"/>
      <c r="GS69" s="995"/>
      <c r="GT69" s="1000"/>
    </row>
    <row r="70" spans="1:202" ht="4.5" customHeight="1">
      <c r="A70" s="1103"/>
      <c r="B70" s="1104"/>
      <c r="C70" s="1104"/>
      <c r="D70" s="1105"/>
      <c r="E70" s="1112"/>
      <c r="F70" s="1113"/>
      <c r="G70" s="1113"/>
      <c r="H70" s="1114"/>
      <c r="I70" s="967"/>
      <c r="J70" s="968"/>
      <c r="K70" s="968"/>
      <c r="L70" s="968"/>
      <c r="M70" s="968"/>
      <c r="N70" s="968"/>
      <c r="O70" s="968"/>
      <c r="P70" s="968"/>
      <c r="Q70" s="968"/>
      <c r="R70" s="969"/>
      <c r="S70" s="985"/>
      <c r="T70" s="986"/>
      <c r="U70" s="986"/>
      <c r="V70" s="986"/>
      <c r="W70" s="986"/>
      <c r="X70" s="986"/>
      <c r="Y70" s="986"/>
      <c r="Z70" s="986"/>
      <c r="AA70" s="986"/>
      <c r="AB70" s="986"/>
      <c r="AC70" s="986"/>
      <c r="AD70" s="986"/>
      <c r="AE70" s="986"/>
      <c r="AF70" s="986"/>
      <c r="AG70" s="986"/>
      <c r="AH70" s="986"/>
      <c r="AI70" s="986"/>
      <c r="AJ70" s="986"/>
      <c r="AK70" s="986"/>
      <c r="AL70" s="986"/>
      <c r="AM70" s="986"/>
      <c r="AN70" s="986"/>
      <c r="AO70" s="986"/>
      <c r="AP70" s="987"/>
      <c r="AQ70" s="988"/>
      <c r="AR70" s="988"/>
      <c r="AS70" s="985"/>
      <c r="AT70" s="989"/>
      <c r="AU70" s="988"/>
      <c r="AV70" s="985"/>
      <c r="AW70" s="989"/>
      <c r="AX70" s="988"/>
      <c r="AY70" s="985"/>
      <c r="AZ70" s="989"/>
      <c r="BA70" s="988"/>
      <c r="BB70" s="985"/>
      <c r="BC70" s="989"/>
      <c r="BD70" s="988"/>
      <c r="BE70" s="990"/>
      <c r="BF70" s="994"/>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6"/>
      <c r="CY70" s="999"/>
      <c r="CZ70" s="995"/>
      <c r="DA70" s="995"/>
      <c r="DB70" s="995"/>
      <c r="DC70" s="995"/>
      <c r="DD70" s="995"/>
      <c r="DE70" s="995"/>
      <c r="DF70" s="995"/>
      <c r="DG70" s="995"/>
      <c r="DH70" s="995"/>
      <c r="DI70" s="995"/>
      <c r="DJ70" s="995"/>
      <c r="DK70" s="995"/>
      <c r="DL70" s="995"/>
      <c r="DM70" s="995"/>
      <c r="DN70" s="995"/>
      <c r="DO70" s="995"/>
      <c r="DP70" s="995"/>
      <c r="DQ70" s="995"/>
      <c r="DR70" s="995"/>
      <c r="DS70" s="995"/>
      <c r="DT70" s="995"/>
      <c r="DU70" s="995"/>
      <c r="DV70" s="995"/>
      <c r="DW70" s="995"/>
      <c r="DX70" s="995"/>
      <c r="DY70" s="995"/>
      <c r="DZ70" s="995"/>
      <c r="EA70" s="995"/>
      <c r="EB70" s="995"/>
      <c r="EC70" s="995"/>
      <c r="ED70" s="995"/>
      <c r="EE70" s="995"/>
      <c r="EF70" s="995"/>
      <c r="EG70" s="995"/>
      <c r="EH70" s="995"/>
      <c r="EI70" s="995"/>
      <c r="EJ70" s="995"/>
      <c r="EK70" s="995"/>
      <c r="EL70" s="995"/>
      <c r="EM70" s="995"/>
      <c r="EN70" s="995"/>
      <c r="EO70" s="995"/>
      <c r="EP70" s="995"/>
      <c r="EQ70" s="995"/>
      <c r="ER70" s="995"/>
      <c r="ES70" s="995"/>
      <c r="ET70" s="995"/>
      <c r="EU70" s="995"/>
      <c r="EV70" s="995"/>
      <c r="EW70" s="995"/>
      <c r="EX70" s="995"/>
      <c r="EY70" s="995"/>
      <c r="EZ70" s="995"/>
      <c r="FA70" s="995"/>
      <c r="FB70" s="995"/>
      <c r="FC70" s="995"/>
      <c r="FD70" s="995"/>
      <c r="FE70" s="995"/>
      <c r="FF70" s="995"/>
      <c r="FG70" s="995"/>
      <c r="FH70" s="995"/>
      <c r="FI70" s="995"/>
      <c r="FJ70" s="995"/>
      <c r="FK70" s="995"/>
      <c r="FL70" s="995"/>
      <c r="FM70" s="995"/>
      <c r="FN70" s="995"/>
      <c r="FO70" s="995"/>
      <c r="FP70" s="995"/>
      <c r="FQ70" s="995"/>
      <c r="FR70" s="995"/>
      <c r="FS70" s="995"/>
      <c r="FT70" s="995"/>
      <c r="FU70" s="995"/>
      <c r="FV70" s="995"/>
      <c r="FW70" s="995"/>
      <c r="FX70" s="995"/>
      <c r="FY70" s="995"/>
      <c r="FZ70" s="995"/>
      <c r="GA70" s="995"/>
      <c r="GB70" s="995"/>
      <c r="GC70" s="995"/>
      <c r="GD70" s="995"/>
      <c r="GE70" s="995"/>
      <c r="GF70" s="995"/>
      <c r="GG70" s="995"/>
      <c r="GH70" s="995"/>
      <c r="GI70" s="995"/>
      <c r="GJ70" s="995"/>
      <c r="GK70" s="995"/>
      <c r="GL70" s="995"/>
      <c r="GM70" s="995"/>
      <c r="GN70" s="995"/>
      <c r="GO70" s="995"/>
      <c r="GP70" s="995"/>
      <c r="GQ70" s="995"/>
      <c r="GR70" s="995"/>
      <c r="GS70" s="995"/>
      <c r="GT70" s="1000"/>
    </row>
    <row r="71" spans="1:202" ht="4.5" customHeight="1">
      <c r="A71" s="1103"/>
      <c r="B71" s="1104"/>
      <c r="C71" s="1104"/>
      <c r="D71" s="1105"/>
      <c r="E71" s="1112"/>
      <c r="F71" s="1113"/>
      <c r="G71" s="1113"/>
      <c r="H71" s="1114"/>
      <c r="I71" s="967"/>
      <c r="J71" s="968"/>
      <c r="K71" s="968"/>
      <c r="L71" s="968"/>
      <c r="M71" s="968"/>
      <c r="N71" s="968"/>
      <c r="O71" s="968"/>
      <c r="P71" s="968"/>
      <c r="Q71" s="968"/>
      <c r="R71" s="969"/>
      <c r="S71" s="985"/>
      <c r="T71" s="986"/>
      <c r="U71" s="986"/>
      <c r="V71" s="986"/>
      <c r="W71" s="986"/>
      <c r="X71" s="986"/>
      <c r="Y71" s="986"/>
      <c r="Z71" s="986"/>
      <c r="AA71" s="986"/>
      <c r="AB71" s="986"/>
      <c r="AC71" s="986"/>
      <c r="AD71" s="986"/>
      <c r="AE71" s="986"/>
      <c r="AF71" s="986"/>
      <c r="AG71" s="986"/>
      <c r="AH71" s="986"/>
      <c r="AI71" s="986"/>
      <c r="AJ71" s="986"/>
      <c r="AK71" s="986"/>
      <c r="AL71" s="986"/>
      <c r="AM71" s="986"/>
      <c r="AN71" s="986"/>
      <c r="AO71" s="986"/>
      <c r="AP71" s="987"/>
      <c r="AQ71" s="988"/>
      <c r="AR71" s="988"/>
      <c r="AS71" s="985"/>
      <c r="AT71" s="989"/>
      <c r="AU71" s="988"/>
      <c r="AV71" s="985"/>
      <c r="AW71" s="989"/>
      <c r="AX71" s="988"/>
      <c r="AY71" s="985"/>
      <c r="AZ71" s="989"/>
      <c r="BA71" s="988"/>
      <c r="BB71" s="985"/>
      <c r="BC71" s="989"/>
      <c r="BD71" s="988"/>
      <c r="BE71" s="990"/>
      <c r="BF71" s="994"/>
      <c r="BG71" s="995"/>
      <c r="BH71" s="995"/>
      <c r="BI71" s="995"/>
      <c r="BJ71" s="995"/>
      <c r="BK71" s="995"/>
      <c r="BL71" s="995"/>
      <c r="BM71" s="995"/>
      <c r="BN71" s="995"/>
      <c r="BO71" s="995"/>
      <c r="BP71" s="995"/>
      <c r="BQ71" s="995"/>
      <c r="BR71" s="995"/>
      <c r="BS71" s="995"/>
      <c r="BT71" s="995"/>
      <c r="BU71" s="995"/>
      <c r="BV71" s="995"/>
      <c r="BW71" s="995"/>
      <c r="BX71" s="995"/>
      <c r="BY71" s="995"/>
      <c r="BZ71" s="995"/>
      <c r="CA71" s="995"/>
      <c r="CB71" s="995"/>
      <c r="CC71" s="995"/>
      <c r="CD71" s="995"/>
      <c r="CE71" s="995"/>
      <c r="CF71" s="995"/>
      <c r="CG71" s="995"/>
      <c r="CH71" s="995"/>
      <c r="CI71" s="995"/>
      <c r="CJ71" s="995"/>
      <c r="CK71" s="995"/>
      <c r="CL71" s="995"/>
      <c r="CM71" s="995"/>
      <c r="CN71" s="995"/>
      <c r="CO71" s="995"/>
      <c r="CP71" s="995"/>
      <c r="CQ71" s="995"/>
      <c r="CR71" s="995"/>
      <c r="CS71" s="995"/>
      <c r="CT71" s="995"/>
      <c r="CU71" s="995"/>
      <c r="CV71" s="995"/>
      <c r="CW71" s="995"/>
      <c r="CX71" s="996"/>
      <c r="CY71" s="999"/>
      <c r="CZ71" s="995"/>
      <c r="DA71" s="995"/>
      <c r="DB71" s="995"/>
      <c r="DC71" s="995"/>
      <c r="DD71" s="995"/>
      <c r="DE71" s="995"/>
      <c r="DF71" s="995"/>
      <c r="DG71" s="995"/>
      <c r="DH71" s="995"/>
      <c r="DI71" s="995"/>
      <c r="DJ71" s="995"/>
      <c r="DK71" s="995"/>
      <c r="DL71" s="995"/>
      <c r="DM71" s="995"/>
      <c r="DN71" s="995"/>
      <c r="DO71" s="995"/>
      <c r="DP71" s="995"/>
      <c r="DQ71" s="995"/>
      <c r="DR71" s="995"/>
      <c r="DS71" s="995"/>
      <c r="DT71" s="995"/>
      <c r="DU71" s="995"/>
      <c r="DV71" s="995"/>
      <c r="DW71" s="995"/>
      <c r="DX71" s="995"/>
      <c r="DY71" s="995"/>
      <c r="DZ71" s="995"/>
      <c r="EA71" s="995"/>
      <c r="EB71" s="995"/>
      <c r="EC71" s="995"/>
      <c r="ED71" s="995"/>
      <c r="EE71" s="995"/>
      <c r="EF71" s="995"/>
      <c r="EG71" s="995"/>
      <c r="EH71" s="995"/>
      <c r="EI71" s="995"/>
      <c r="EJ71" s="995"/>
      <c r="EK71" s="995"/>
      <c r="EL71" s="995"/>
      <c r="EM71" s="995"/>
      <c r="EN71" s="995"/>
      <c r="EO71" s="995"/>
      <c r="EP71" s="995"/>
      <c r="EQ71" s="995"/>
      <c r="ER71" s="995"/>
      <c r="ES71" s="995"/>
      <c r="ET71" s="995"/>
      <c r="EU71" s="995"/>
      <c r="EV71" s="995"/>
      <c r="EW71" s="995"/>
      <c r="EX71" s="995"/>
      <c r="EY71" s="995"/>
      <c r="EZ71" s="995"/>
      <c r="FA71" s="995"/>
      <c r="FB71" s="995"/>
      <c r="FC71" s="995"/>
      <c r="FD71" s="995"/>
      <c r="FE71" s="995"/>
      <c r="FF71" s="995"/>
      <c r="FG71" s="995"/>
      <c r="FH71" s="995"/>
      <c r="FI71" s="995"/>
      <c r="FJ71" s="995"/>
      <c r="FK71" s="995"/>
      <c r="FL71" s="995"/>
      <c r="FM71" s="995"/>
      <c r="FN71" s="995"/>
      <c r="FO71" s="995"/>
      <c r="FP71" s="995"/>
      <c r="FQ71" s="995"/>
      <c r="FR71" s="995"/>
      <c r="FS71" s="995"/>
      <c r="FT71" s="995"/>
      <c r="FU71" s="995"/>
      <c r="FV71" s="995"/>
      <c r="FW71" s="995"/>
      <c r="FX71" s="995"/>
      <c r="FY71" s="995"/>
      <c r="FZ71" s="995"/>
      <c r="GA71" s="995"/>
      <c r="GB71" s="995"/>
      <c r="GC71" s="995"/>
      <c r="GD71" s="995"/>
      <c r="GE71" s="995"/>
      <c r="GF71" s="995"/>
      <c r="GG71" s="995"/>
      <c r="GH71" s="995"/>
      <c r="GI71" s="995"/>
      <c r="GJ71" s="995"/>
      <c r="GK71" s="995"/>
      <c r="GL71" s="995"/>
      <c r="GM71" s="995"/>
      <c r="GN71" s="995"/>
      <c r="GO71" s="995"/>
      <c r="GP71" s="995"/>
      <c r="GQ71" s="995"/>
      <c r="GR71" s="995"/>
      <c r="GS71" s="995"/>
      <c r="GT71" s="1000"/>
    </row>
    <row r="72" spans="1:202" ht="4.5" customHeight="1">
      <c r="A72" s="1103"/>
      <c r="B72" s="1104"/>
      <c r="C72" s="1104"/>
      <c r="D72" s="1105"/>
      <c r="E72" s="1112"/>
      <c r="F72" s="1113"/>
      <c r="G72" s="1113"/>
      <c r="H72" s="1114"/>
      <c r="I72" s="967"/>
      <c r="J72" s="968"/>
      <c r="K72" s="968"/>
      <c r="L72" s="968"/>
      <c r="M72" s="968"/>
      <c r="N72" s="968"/>
      <c r="O72" s="968"/>
      <c r="P72" s="968"/>
      <c r="Q72" s="968"/>
      <c r="R72" s="969"/>
      <c r="S72" s="985"/>
      <c r="T72" s="986"/>
      <c r="U72" s="986"/>
      <c r="V72" s="986"/>
      <c r="W72" s="986"/>
      <c r="X72" s="986"/>
      <c r="Y72" s="986"/>
      <c r="Z72" s="986"/>
      <c r="AA72" s="986"/>
      <c r="AB72" s="986"/>
      <c r="AC72" s="986"/>
      <c r="AD72" s="986"/>
      <c r="AE72" s="986"/>
      <c r="AF72" s="986"/>
      <c r="AG72" s="986"/>
      <c r="AH72" s="986"/>
      <c r="AI72" s="986"/>
      <c r="AJ72" s="986"/>
      <c r="AK72" s="986"/>
      <c r="AL72" s="986"/>
      <c r="AM72" s="986"/>
      <c r="AN72" s="986"/>
      <c r="AO72" s="986"/>
      <c r="AP72" s="987"/>
      <c r="AQ72" s="988"/>
      <c r="AR72" s="988"/>
      <c r="AS72" s="985"/>
      <c r="AT72" s="989"/>
      <c r="AU72" s="988"/>
      <c r="AV72" s="985"/>
      <c r="AW72" s="989"/>
      <c r="AX72" s="988"/>
      <c r="AY72" s="985"/>
      <c r="AZ72" s="989"/>
      <c r="BA72" s="988"/>
      <c r="BB72" s="985"/>
      <c r="BC72" s="989"/>
      <c r="BD72" s="988"/>
      <c r="BE72" s="990"/>
      <c r="BF72" s="994"/>
      <c r="BG72" s="995"/>
      <c r="BH72" s="995"/>
      <c r="BI72" s="995"/>
      <c r="BJ72" s="995"/>
      <c r="BK72" s="995"/>
      <c r="BL72" s="995"/>
      <c r="BM72" s="995"/>
      <c r="BN72" s="995"/>
      <c r="BO72" s="995"/>
      <c r="BP72" s="995"/>
      <c r="BQ72" s="995"/>
      <c r="BR72" s="995"/>
      <c r="BS72" s="995"/>
      <c r="BT72" s="995"/>
      <c r="BU72" s="995"/>
      <c r="BV72" s="995"/>
      <c r="BW72" s="995"/>
      <c r="BX72" s="995"/>
      <c r="BY72" s="995"/>
      <c r="BZ72" s="995"/>
      <c r="CA72" s="995"/>
      <c r="CB72" s="995"/>
      <c r="CC72" s="995"/>
      <c r="CD72" s="995"/>
      <c r="CE72" s="995"/>
      <c r="CF72" s="995"/>
      <c r="CG72" s="995"/>
      <c r="CH72" s="995"/>
      <c r="CI72" s="995"/>
      <c r="CJ72" s="995"/>
      <c r="CK72" s="995"/>
      <c r="CL72" s="995"/>
      <c r="CM72" s="995"/>
      <c r="CN72" s="995"/>
      <c r="CO72" s="995"/>
      <c r="CP72" s="995"/>
      <c r="CQ72" s="995"/>
      <c r="CR72" s="995"/>
      <c r="CS72" s="995"/>
      <c r="CT72" s="995"/>
      <c r="CU72" s="995"/>
      <c r="CV72" s="995"/>
      <c r="CW72" s="995"/>
      <c r="CX72" s="996"/>
      <c r="CY72" s="999"/>
      <c r="CZ72" s="995"/>
      <c r="DA72" s="995"/>
      <c r="DB72" s="995"/>
      <c r="DC72" s="995"/>
      <c r="DD72" s="995"/>
      <c r="DE72" s="995"/>
      <c r="DF72" s="995"/>
      <c r="DG72" s="995"/>
      <c r="DH72" s="995"/>
      <c r="DI72" s="995"/>
      <c r="DJ72" s="995"/>
      <c r="DK72" s="995"/>
      <c r="DL72" s="995"/>
      <c r="DM72" s="995"/>
      <c r="DN72" s="995"/>
      <c r="DO72" s="995"/>
      <c r="DP72" s="995"/>
      <c r="DQ72" s="995"/>
      <c r="DR72" s="995"/>
      <c r="DS72" s="995"/>
      <c r="DT72" s="995"/>
      <c r="DU72" s="995"/>
      <c r="DV72" s="995"/>
      <c r="DW72" s="995"/>
      <c r="DX72" s="995"/>
      <c r="DY72" s="995"/>
      <c r="DZ72" s="995"/>
      <c r="EA72" s="995"/>
      <c r="EB72" s="995"/>
      <c r="EC72" s="995"/>
      <c r="ED72" s="995"/>
      <c r="EE72" s="995"/>
      <c r="EF72" s="995"/>
      <c r="EG72" s="995"/>
      <c r="EH72" s="995"/>
      <c r="EI72" s="995"/>
      <c r="EJ72" s="995"/>
      <c r="EK72" s="995"/>
      <c r="EL72" s="995"/>
      <c r="EM72" s="995"/>
      <c r="EN72" s="995"/>
      <c r="EO72" s="995"/>
      <c r="EP72" s="995"/>
      <c r="EQ72" s="995"/>
      <c r="ER72" s="995"/>
      <c r="ES72" s="995"/>
      <c r="ET72" s="995"/>
      <c r="EU72" s="995"/>
      <c r="EV72" s="995"/>
      <c r="EW72" s="995"/>
      <c r="EX72" s="995"/>
      <c r="EY72" s="995"/>
      <c r="EZ72" s="995"/>
      <c r="FA72" s="995"/>
      <c r="FB72" s="995"/>
      <c r="FC72" s="995"/>
      <c r="FD72" s="995"/>
      <c r="FE72" s="995"/>
      <c r="FF72" s="995"/>
      <c r="FG72" s="995"/>
      <c r="FH72" s="995"/>
      <c r="FI72" s="995"/>
      <c r="FJ72" s="995"/>
      <c r="FK72" s="995"/>
      <c r="FL72" s="995"/>
      <c r="FM72" s="995"/>
      <c r="FN72" s="995"/>
      <c r="FO72" s="995"/>
      <c r="FP72" s="995"/>
      <c r="FQ72" s="995"/>
      <c r="FR72" s="995"/>
      <c r="FS72" s="995"/>
      <c r="FT72" s="995"/>
      <c r="FU72" s="995"/>
      <c r="FV72" s="995"/>
      <c r="FW72" s="995"/>
      <c r="FX72" s="995"/>
      <c r="FY72" s="995"/>
      <c r="FZ72" s="995"/>
      <c r="GA72" s="995"/>
      <c r="GB72" s="995"/>
      <c r="GC72" s="995"/>
      <c r="GD72" s="995"/>
      <c r="GE72" s="995"/>
      <c r="GF72" s="995"/>
      <c r="GG72" s="995"/>
      <c r="GH72" s="995"/>
      <c r="GI72" s="995"/>
      <c r="GJ72" s="995"/>
      <c r="GK72" s="995"/>
      <c r="GL72" s="995"/>
      <c r="GM72" s="995"/>
      <c r="GN72" s="995"/>
      <c r="GO72" s="995"/>
      <c r="GP72" s="995"/>
      <c r="GQ72" s="995"/>
      <c r="GR72" s="995"/>
      <c r="GS72" s="995"/>
      <c r="GT72" s="1000"/>
    </row>
    <row r="73" spans="1:202" ht="4.5" customHeight="1">
      <c r="A73" s="1106"/>
      <c r="B73" s="1107"/>
      <c r="C73" s="1107"/>
      <c r="D73" s="1108"/>
      <c r="E73" s="1115"/>
      <c r="F73" s="1116"/>
      <c r="G73" s="1116"/>
      <c r="H73" s="1117"/>
      <c r="I73" s="970"/>
      <c r="J73" s="971"/>
      <c r="K73" s="971"/>
      <c r="L73" s="971"/>
      <c r="M73" s="971"/>
      <c r="N73" s="971"/>
      <c r="O73" s="971"/>
      <c r="P73" s="971"/>
      <c r="Q73" s="971"/>
      <c r="R73" s="972"/>
      <c r="S73" s="1001"/>
      <c r="T73" s="934"/>
      <c r="U73" s="934"/>
      <c r="V73" s="934"/>
      <c r="W73" s="934"/>
      <c r="X73" s="934"/>
      <c r="Y73" s="934"/>
      <c r="Z73" s="934"/>
      <c r="AA73" s="934"/>
      <c r="AB73" s="934"/>
      <c r="AC73" s="934"/>
      <c r="AD73" s="934"/>
      <c r="AE73" s="934"/>
      <c r="AF73" s="934"/>
      <c r="AG73" s="934"/>
      <c r="AH73" s="934"/>
      <c r="AI73" s="934"/>
      <c r="AJ73" s="934"/>
      <c r="AK73" s="934"/>
      <c r="AL73" s="934"/>
      <c r="AM73" s="934"/>
      <c r="AN73" s="934"/>
      <c r="AO73" s="934"/>
      <c r="AP73" s="959"/>
      <c r="AQ73" s="960"/>
      <c r="AR73" s="934"/>
      <c r="AS73" s="934"/>
      <c r="AT73" s="934"/>
      <c r="AU73" s="934"/>
      <c r="AV73" s="934"/>
      <c r="AW73" s="934"/>
      <c r="AX73" s="934"/>
      <c r="AY73" s="934"/>
      <c r="AZ73" s="934"/>
      <c r="BA73" s="934"/>
      <c r="BB73" s="934"/>
      <c r="BC73" s="934"/>
      <c r="BD73" s="934"/>
      <c r="BE73" s="935"/>
      <c r="BF73" s="936"/>
      <c r="BG73" s="937"/>
      <c r="BH73" s="937"/>
      <c r="BI73" s="937"/>
      <c r="BJ73" s="937"/>
      <c r="BK73" s="937"/>
      <c r="BL73" s="937"/>
      <c r="BM73" s="937"/>
      <c r="BN73" s="937"/>
      <c r="BO73" s="937"/>
      <c r="BP73" s="937"/>
      <c r="BQ73" s="937"/>
      <c r="BR73" s="937"/>
      <c r="BS73" s="937"/>
      <c r="BT73" s="937"/>
      <c r="BU73" s="937"/>
      <c r="BV73" s="937"/>
      <c r="BW73" s="937"/>
      <c r="BX73" s="937"/>
      <c r="BY73" s="937"/>
      <c r="BZ73" s="937"/>
      <c r="CA73" s="937"/>
      <c r="CB73" s="937"/>
      <c r="CC73" s="937"/>
      <c r="CD73" s="937"/>
      <c r="CE73" s="937"/>
      <c r="CF73" s="937"/>
      <c r="CG73" s="937"/>
      <c r="CH73" s="937"/>
      <c r="CI73" s="937"/>
      <c r="CJ73" s="937"/>
      <c r="CK73" s="937"/>
      <c r="CL73" s="937"/>
      <c r="CM73" s="937"/>
      <c r="CN73" s="937"/>
      <c r="CO73" s="937"/>
      <c r="CP73" s="937"/>
      <c r="CQ73" s="937"/>
      <c r="CR73" s="937"/>
      <c r="CS73" s="937"/>
      <c r="CT73" s="937"/>
      <c r="CU73" s="937"/>
      <c r="CV73" s="937"/>
      <c r="CW73" s="937"/>
      <c r="CX73" s="938"/>
      <c r="CY73" s="939"/>
      <c r="CZ73" s="937"/>
      <c r="DA73" s="937"/>
      <c r="DB73" s="937"/>
      <c r="DC73" s="937"/>
      <c r="DD73" s="937"/>
      <c r="DE73" s="937"/>
      <c r="DF73" s="937"/>
      <c r="DG73" s="937"/>
      <c r="DH73" s="937"/>
      <c r="DI73" s="937"/>
      <c r="DJ73" s="937"/>
      <c r="DK73" s="937"/>
      <c r="DL73" s="937"/>
      <c r="DM73" s="937"/>
      <c r="DN73" s="937"/>
      <c r="DO73" s="937"/>
      <c r="DP73" s="937"/>
      <c r="DQ73" s="937"/>
      <c r="DR73" s="937"/>
      <c r="DS73" s="937"/>
      <c r="DT73" s="937"/>
      <c r="DU73" s="937"/>
      <c r="DV73" s="937"/>
      <c r="DW73" s="937"/>
      <c r="DX73" s="937"/>
      <c r="DY73" s="937"/>
      <c r="DZ73" s="937"/>
      <c r="EA73" s="937"/>
      <c r="EB73" s="937"/>
      <c r="EC73" s="937"/>
      <c r="ED73" s="937"/>
      <c r="EE73" s="937"/>
      <c r="EF73" s="937"/>
      <c r="EG73" s="937"/>
      <c r="EH73" s="937"/>
      <c r="EI73" s="937"/>
      <c r="EJ73" s="937"/>
      <c r="EK73" s="937"/>
      <c r="EL73" s="937"/>
      <c r="EM73" s="937"/>
      <c r="EN73" s="937"/>
      <c r="EO73" s="937"/>
      <c r="EP73" s="937"/>
      <c r="EQ73" s="937"/>
      <c r="ER73" s="937"/>
      <c r="ES73" s="937"/>
      <c r="ET73" s="937"/>
      <c r="EU73" s="937"/>
      <c r="EV73" s="937"/>
      <c r="EW73" s="937"/>
      <c r="EX73" s="937"/>
      <c r="EY73" s="937"/>
      <c r="EZ73" s="937"/>
      <c r="FA73" s="937"/>
      <c r="FB73" s="937"/>
      <c r="FC73" s="937"/>
      <c r="FD73" s="937"/>
      <c r="FE73" s="937"/>
      <c r="FF73" s="937"/>
      <c r="FG73" s="937"/>
      <c r="FH73" s="937"/>
      <c r="FI73" s="937"/>
      <c r="FJ73" s="937"/>
      <c r="FK73" s="937"/>
      <c r="FL73" s="937"/>
      <c r="FM73" s="937"/>
      <c r="FN73" s="937"/>
      <c r="FO73" s="937"/>
      <c r="FP73" s="937"/>
      <c r="FQ73" s="937"/>
      <c r="FR73" s="937"/>
      <c r="FS73" s="937"/>
      <c r="FT73" s="937"/>
      <c r="FU73" s="937"/>
      <c r="FV73" s="937"/>
      <c r="FW73" s="937"/>
      <c r="FX73" s="937"/>
      <c r="FY73" s="937"/>
      <c r="FZ73" s="937"/>
      <c r="GA73" s="937"/>
      <c r="GB73" s="937"/>
      <c r="GC73" s="937"/>
      <c r="GD73" s="937"/>
      <c r="GE73" s="937"/>
      <c r="GF73" s="937"/>
      <c r="GG73" s="937"/>
      <c r="GH73" s="937"/>
      <c r="GI73" s="937"/>
      <c r="GJ73" s="937"/>
      <c r="GK73" s="937"/>
      <c r="GL73" s="937"/>
      <c r="GM73" s="937"/>
      <c r="GN73" s="937"/>
      <c r="GO73" s="937"/>
      <c r="GP73" s="937"/>
      <c r="GQ73" s="937"/>
      <c r="GR73" s="937"/>
      <c r="GS73" s="937"/>
      <c r="GT73" s="940"/>
    </row>
    <row r="74" spans="1:202" ht="4.5" customHeight="1">
      <c r="A74" s="378"/>
      <c r="B74" s="378"/>
      <c r="C74" s="378"/>
      <c r="D74" s="378"/>
      <c r="E74" s="400"/>
      <c r="F74" s="400"/>
      <c r="G74" s="400"/>
      <c r="H74" s="400"/>
      <c r="I74" s="401"/>
      <c r="J74" s="401"/>
      <c r="K74" s="401"/>
      <c r="L74" s="401"/>
      <c r="M74" s="402"/>
      <c r="N74" s="402"/>
      <c r="O74" s="402"/>
      <c r="P74" s="402"/>
      <c r="Q74" s="402"/>
      <c r="R74" s="402"/>
      <c r="S74" s="403"/>
      <c r="T74" s="403"/>
      <c r="U74" s="403"/>
      <c r="V74" s="403"/>
      <c r="W74" s="403"/>
      <c r="X74" s="403"/>
      <c r="Y74" s="403"/>
      <c r="Z74" s="403"/>
      <c r="AA74" s="403"/>
      <c r="AB74" s="403"/>
      <c r="AC74" s="403"/>
      <c r="AD74" s="403"/>
      <c r="AE74" s="403"/>
      <c r="AF74" s="403"/>
      <c r="AG74" s="403"/>
      <c r="AH74" s="403"/>
      <c r="AI74" s="403"/>
      <c r="AJ74" s="403"/>
      <c r="AK74" s="403"/>
      <c r="AL74" s="403"/>
      <c r="AM74" s="403"/>
      <c r="AN74" s="403"/>
      <c r="AO74" s="403"/>
      <c r="AP74" s="403"/>
      <c r="AQ74" s="403"/>
      <c r="AR74" s="403"/>
      <c r="AS74" s="403"/>
      <c r="AT74" s="403"/>
      <c r="AU74" s="403"/>
      <c r="AV74" s="403"/>
      <c r="AW74" s="403"/>
      <c r="AX74" s="403"/>
      <c r="AY74" s="403"/>
      <c r="AZ74" s="403"/>
      <c r="BA74" s="403"/>
      <c r="BB74" s="403"/>
      <c r="BC74" s="402"/>
      <c r="BD74" s="402"/>
      <c r="BE74" s="402"/>
      <c r="BF74" s="402"/>
      <c r="BG74" s="402"/>
      <c r="BH74" s="402"/>
      <c r="BI74" s="404"/>
      <c r="BJ74" s="404"/>
      <c r="BK74" s="404"/>
      <c r="BL74" s="404"/>
      <c r="BM74" s="404"/>
      <c r="BN74" s="404"/>
      <c r="BO74" s="404"/>
      <c r="BP74" s="404"/>
      <c r="BQ74" s="404"/>
      <c r="BR74" s="404"/>
      <c r="BS74" s="404"/>
      <c r="BT74" s="404"/>
      <c r="BU74" s="405"/>
      <c r="BV74" s="405"/>
      <c r="BW74" s="405"/>
      <c r="BX74" s="403"/>
      <c r="BY74" s="403"/>
      <c r="BZ74" s="403"/>
      <c r="CA74" s="403"/>
      <c r="CB74" s="403"/>
      <c r="CC74" s="403"/>
      <c r="CD74" s="403"/>
      <c r="CE74" s="403"/>
      <c r="CF74" s="403"/>
      <c r="CG74" s="403"/>
      <c r="CH74" s="403"/>
      <c r="CI74" s="403"/>
      <c r="CJ74" s="403"/>
      <c r="CK74" s="403"/>
      <c r="CL74" s="403"/>
      <c r="CM74" s="403"/>
      <c r="CN74" s="403"/>
      <c r="CO74" s="403"/>
      <c r="CP74" s="403"/>
      <c r="CQ74" s="403"/>
      <c r="CR74" s="403"/>
      <c r="CS74" s="403"/>
      <c r="CT74" s="403"/>
      <c r="CU74" s="403"/>
      <c r="CV74" s="403"/>
      <c r="CW74" s="403"/>
      <c r="CX74" s="403"/>
      <c r="CY74" s="403"/>
      <c r="CZ74" s="403"/>
      <c r="DA74" s="403"/>
      <c r="DB74" s="403"/>
      <c r="DC74" s="403"/>
      <c r="DD74" s="403"/>
      <c r="DE74" s="403"/>
      <c r="DF74" s="403"/>
      <c r="DG74" s="403"/>
      <c r="DH74" s="403"/>
      <c r="DI74" s="403"/>
      <c r="DJ74" s="403"/>
      <c r="DK74" s="403"/>
      <c r="DL74" s="403"/>
      <c r="DM74" s="403"/>
      <c r="DN74" s="403"/>
      <c r="DO74" s="403"/>
      <c r="DP74" s="403"/>
      <c r="DQ74" s="403"/>
      <c r="DR74" s="403"/>
      <c r="DS74" s="403"/>
      <c r="DT74" s="403"/>
      <c r="DU74" s="403"/>
      <c r="DV74" s="403"/>
      <c r="DW74" s="403"/>
      <c r="DX74" s="403"/>
      <c r="DY74" s="403"/>
      <c r="DZ74" s="403"/>
      <c r="EA74" s="403"/>
      <c r="EB74" s="403"/>
      <c r="EC74" s="403"/>
      <c r="ED74" s="403"/>
      <c r="EE74" s="403"/>
      <c r="EF74" s="403"/>
      <c r="EG74" s="403"/>
      <c r="EH74" s="403"/>
      <c r="EI74" s="403"/>
      <c r="EJ74" s="403"/>
      <c r="EK74" s="403"/>
      <c r="EL74" s="403"/>
      <c r="EM74" s="403"/>
      <c r="EN74" s="403"/>
      <c r="EO74" s="403"/>
      <c r="EP74" s="403"/>
      <c r="EQ74" s="403"/>
      <c r="ER74" s="403"/>
      <c r="ES74" s="403"/>
      <c r="ET74" s="403"/>
      <c r="EU74" s="403"/>
      <c r="EV74" s="403"/>
      <c r="EW74" s="403"/>
      <c r="EX74" s="403"/>
      <c r="EY74" s="403"/>
      <c r="EZ74" s="403"/>
      <c r="FA74" s="403"/>
      <c r="FB74" s="403"/>
      <c r="FC74" s="403"/>
      <c r="FD74" s="403"/>
      <c r="FE74" s="403"/>
      <c r="FF74" s="403"/>
      <c r="FG74" s="403"/>
      <c r="FH74" s="403"/>
      <c r="FI74" s="403"/>
      <c r="FJ74" s="403"/>
      <c r="FK74" s="403"/>
      <c r="FL74" s="403"/>
      <c r="FM74" s="403"/>
      <c r="FN74" s="403"/>
      <c r="FO74" s="403"/>
      <c r="FP74" s="403"/>
      <c r="FQ74" s="403"/>
      <c r="FR74" s="403"/>
      <c r="FS74" s="403"/>
      <c r="FT74" s="403"/>
      <c r="FU74" s="403"/>
      <c r="FV74" s="403"/>
      <c r="FW74" s="403"/>
      <c r="FX74" s="403"/>
      <c r="FY74" s="403"/>
      <c r="FZ74" s="403"/>
      <c r="GA74" s="403"/>
      <c r="GB74" s="403"/>
      <c r="GC74" s="403"/>
      <c r="GD74" s="403"/>
      <c r="GE74" s="403"/>
      <c r="GF74" s="403"/>
      <c r="GG74" s="403"/>
      <c r="GH74" s="403"/>
      <c r="GI74" s="403"/>
      <c r="GJ74" s="403"/>
      <c r="GK74" s="403"/>
      <c r="GL74" s="403"/>
      <c r="GM74" s="403"/>
      <c r="GN74" s="403"/>
      <c r="GO74" s="403"/>
      <c r="GP74" s="403"/>
      <c r="GQ74" s="406"/>
      <c r="GR74" s="406"/>
      <c r="GS74" s="378"/>
      <c r="GT74" s="378"/>
    </row>
    <row r="75" spans="1:202" ht="4.5" customHeight="1">
      <c r="A75" s="1100" t="s">
        <v>97</v>
      </c>
      <c r="B75" s="1101"/>
      <c r="C75" s="1101"/>
      <c r="D75" s="1102"/>
      <c r="E75" s="1109" t="s">
        <v>410</v>
      </c>
      <c r="F75" s="1110"/>
      <c r="G75" s="1110"/>
      <c r="H75" s="1111"/>
      <c r="I75" s="1118" t="str">
        <f>'（簡易入力）入力用シート'!CW24</f>
        <v xml:space="preserve"> 男１ 女２ </v>
      </c>
      <c r="J75" s="1119"/>
      <c r="K75" s="1119"/>
      <c r="L75" s="1120"/>
      <c r="M75" s="1127"/>
      <c r="N75" s="1128"/>
      <c r="O75" s="1128"/>
      <c r="P75" s="1128"/>
      <c r="Q75" s="1128"/>
      <c r="R75" s="1129"/>
      <c r="S75" s="1130"/>
      <c r="T75" s="1033"/>
      <c r="U75" s="1033"/>
      <c r="V75" s="1033"/>
      <c r="W75" s="1033"/>
      <c r="X75" s="1034"/>
      <c r="Y75" s="1130"/>
      <c r="Z75" s="1033"/>
      <c r="AA75" s="1033"/>
      <c r="AB75" s="1033"/>
      <c r="AC75" s="1033"/>
      <c r="AD75" s="1034"/>
      <c r="AE75" s="1130"/>
      <c r="AF75" s="1033"/>
      <c r="AG75" s="1033"/>
      <c r="AH75" s="1033"/>
      <c r="AI75" s="1033"/>
      <c r="AJ75" s="1034"/>
      <c r="AK75" s="1033"/>
      <c r="AL75" s="1033"/>
      <c r="AM75" s="1034"/>
      <c r="AN75" s="1131"/>
      <c r="AO75" s="1132"/>
      <c r="AP75" s="1132"/>
      <c r="AQ75" s="1132"/>
      <c r="AR75" s="1132"/>
      <c r="AS75" s="1132"/>
      <c r="AT75" s="1132"/>
      <c r="AU75" s="1132"/>
      <c r="AV75" s="1132"/>
      <c r="AW75" s="1132"/>
      <c r="AX75" s="1132"/>
      <c r="AY75" s="1132"/>
      <c r="AZ75" s="1132"/>
      <c r="BA75" s="1132"/>
      <c r="BB75" s="1132"/>
      <c r="BC75" s="1132"/>
      <c r="BD75" s="1132"/>
      <c r="BE75" s="1132"/>
      <c r="BF75" s="1132"/>
      <c r="BG75" s="1132"/>
      <c r="BH75" s="1132"/>
      <c r="BI75" s="1137" t="str">
        <f>'（簡易入力）入力用シート'!CX19</f>
        <v/>
      </c>
      <c r="BJ75" s="1137"/>
      <c r="BK75" s="1137"/>
      <c r="BL75" s="1137"/>
      <c r="BM75" s="1137"/>
      <c r="BN75" s="1137"/>
      <c r="BO75" s="1137"/>
      <c r="BP75" s="1137"/>
      <c r="BQ75" s="1137"/>
      <c r="BR75" s="1137"/>
      <c r="BS75" s="1137"/>
      <c r="BT75" s="1137"/>
      <c r="BU75" s="1137"/>
      <c r="BV75" s="1137"/>
      <c r="BW75" s="1137"/>
      <c r="BX75" s="1137"/>
      <c r="BY75" s="1137"/>
      <c r="BZ75" s="1137"/>
      <c r="CA75" s="1137"/>
      <c r="CB75" s="1137"/>
      <c r="CC75" s="1138"/>
      <c r="CD75" s="1130"/>
      <c r="CE75" s="1033"/>
      <c r="CF75" s="1033"/>
      <c r="CG75" s="1130"/>
      <c r="CH75" s="1033"/>
      <c r="CI75" s="1033"/>
      <c r="CJ75" s="1033"/>
      <c r="CK75" s="1033"/>
      <c r="CL75" s="1034"/>
      <c r="CM75" s="1130"/>
      <c r="CN75" s="1033"/>
      <c r="CO75" s="1033"/>
      <c r="CP75" s="1033"/>
      <c r="CQ75" s="1033"/>
      <c r="CR75" s="1034"/>
      <c r="CS75" s="1130"/>
      <c r="CT75" s="1033"/>
      <c r="CU75" s="1033"/>
      <c r="CV75" s="1033"/>
      <c r="CW75" s="1033"/>
      <c r="CX75" s="1034"/>
      <c r="CY75" s="1076" t="str">
        <f>'（簡易入力）入力用シート'!CW37</f>
        <v/>
      </c>
      <c r="CZ75" s="1077"/>
      <c r="DA75" s="1077"/>
      <c r="DB75" s="1078"/>
      <c r="DC75" s="1079"/>
      <c r="DD75" s="1079"/>
      <c r="DE75" s="1079"/>
      <c r="DF75" s="1079"/>
      <c r="DG75" s="1080"/>
      <c r="DH75" s="1078"/>
      <c r="DI75" s="1079"/>
      <c r="DJ75" s="1079"/>
      <c r="DK75" s="1079"/>
      <c r="DL75" s="1079"/>
      <c r="DM75" s="1080"/>
      <c r="DN75" s="1078"/>
      <c r="DO75" s="1079"/>
      <c r="DP75" s="1079"/>
      <c r="DQ75" s="1079"/>
      <c r="DR75" s="1079"/>
      <c r="DS75" s="1081"/>
      <c r="DT75" s="1082" t="str">
        <f>'（簡易入力）入力用シート'!CW25</f>
        <v/>
      </c>
      <c r="DU75" s="1083"/>
      <c r="DV75" s="1083"/>
      <c r="DW75" s="1083"/>
      <c r="DX75" s="1083"/>
      <c r="DY75" s="1084"/>
      <c r="DZ75" s="1091" t="str">
        <f>'（簡易入力）入力用シート'!CW39</f>
        <v xml:space="preserve"> </v>
      </c>
      <c r="EA75" s="1092"/>
      <c r="EB75" s="1093"/>
      <c r="EC75" s="1051"/>
      <c r="ED75" s="1051"/>
      <c r="EE75" s="1051"/>
      <c r="EF75" s="1052"/>
      <c r="EG75" s="1052"/>
      <c r="EH75" s="1052"/>
      <c r="EI75" s="1053" t="str">
        <f>'（簡易入力）入力用シート'!CW28</f>
        <v/>
      </c>
      <c r="EJ75" s="1054"/>
      <c r="EK75" s="1054"/>
      <c r="EL75" s="1054" t="str">
        <f>'（簡易入力）入力用シート'!CX28</f>
        <v/>
      </c>
      <c r="EM75" s="1054"/>
      <c r="EN75" s="1059"/>
      <c r="EO75" s="1062"/>
      <c r="EP75" s="1063"/>
      <c r="EQ75" s="1063"/>
      <c r="ER75" s="1063"/>
      <c r="ES75" s="1063"/>
      <c r="ET75" s="1064"/>
      <c r="EU75" s="1062"/>
      <c r="EV75" s="1063"/>
      <c r="EW75" s="1063"/>
      <c r="EX75" s="1063"/>
      <c r="EY75" s="1064"/>
      <c r="EZ75" s="1071"/>
      <c r="FA75" s="1071"/>
      <c r="FB75" s="1071"/>
      <c r="FC75" s="1071"/>
      <c r="FD75" s="1071"/>
      <c r="FE75" s="1071"/>
      <c r="FF75" s="1071"/>
      <c r="FG75" s="1062"/>
      <c r="FH75" s="1063"/>
      <c r="FI75" s="1063"/>
      <c r="FJ75" s="1063"/>
      <c r="FK75" s="1064"/>
      <c r="FL75" s="1072"/>
      <c r="FM75" s="1073"/>
      <c r="FN75" s="1073"/>
      <c r="FO75" s="1073"/>
      <c r="FP75" s="1074"/>
      <c r="FQ75" s="1050"/>
      <c r="FR75" s="1033"/>
      <c r="FS75" s="1033"/>
      <c r="FT75" s="1033"/>
      <c r="FU75" s="1033"/>
      <c r="FV75" s="1033"/>
      <c r="FW75" s="1033"/>
      <c r="FX75" s="1033"/>
      <c r="FY75" s="1033"/>
      <c r="FZ75" s="1033"/>
      <c r="GA75" s="1033"/>
      <c r="GB75" s="1033"/>
      <c r="GC75" s="1033"/>
      <c r="GD75" s="1033"/>
      <c r="GE75" s="1033"/>
      <c r="GF75" s="1033"/>
      <c r="GG75" s="1033"/>
      <c r="GH75" s="1033"/>
      <c r="GI75" s="1033"/>
      <c r="GJ75" s="1033"/>
      <c r="GK75" s="1033"/>
      <c r="GL75" s="1033"/>
      <c r="GM75" s="1033"/>
      <c r="GN75" s="1033"/>
      <c r="GO75" s="1033"/>
      <c r="GP75" s="1033"/>
      <c r="GQ75" s="1033"/>
      <c r="GR75" s="1033"/>
      <c r="GS75" s="1033"/>
      <c r="GT75" s="1034"/>
    </row>
    <row r="76" spans="1:202" ht="4.5" customHeight="1">
      <c r="A76" s="1103"/>
      <c r="B76" s="1104"/>
      <c r="C76" s="1104"/>
      <c r="D76" s="1105"/>
      <c r="E76" s="1112"/>
      <c r="F76" s="1113"/>
      <c r="G76" s="1113"/>
      <c r="H76" s="1114"/>
      <c r="I76" s="1121"/>
      <c r="J76" s="1122"/>
      <c r="K76" s="1122"/>
      <c r="L76" s="1123"/>
      <c r="M76" s="1037" t="str">
        <f>'（簡易入力）入力用シート'!CW22</f>
        <v/>
      </c>
      <c r="N76" s="1038"/>
      <c r="O76" s="1038"/>
      <c r="P76" s="1038"/>
      <c r="Q76" s="1038"/>
      <c r="R76" s="1039"/>
      <c r="S76" s="1040" t="str">
        <f>'（簡易入力）入力用シート'!CX22</f>
        <v/>
      </c>
      <c r="T76" s="1038"/>
      <c r="U76" s="1039"/>
      <c r="V76" s="1040" t="str">
        <f>'（簡易入力）入力用シート'!CY22</f>
        <v/>
      </c>
      <c r="W76" s="1038"/>
      <c r="X76" s="1039"/>
      <c r="Y76" s="1040" t="str">
        <f>'（簡易入力）入力用シート'!CZ22</f>
        <v/>
      </c>
      <c r="Z76" s="1038"/>
      <c r="AA76" s="1039"/>
      <c r="AB76" s="1040" t="str">
        <f>'（簡易入力）入力用シート'!DA22</f>
        <v/>
      </c>
      <c r="AC76" s="1038"/>
      <c r="AD76" s="1039"/>
      <c r="AE76" s="1040" t="str">
        <f>'（簡易入力）入力用シート'!DB22</f>
        <v/>
      </c>
      <c r="AF76" s="1038"/>
      <c r="AG76" s="1039"/>
      <c r="AH76" s="1040" t="str">
        <f>'（簡易入力）入力用シート'!DC22</f>
        <v/>
      </c>
      <c r="AI76" s="1038"/>
      <c r="AJ76" s="1039"/>
      <c r="AK76" s="1041" t="str">
        <f>'（簡易入力）入力用シート'!CW27</f>
        <v/>
      </c>
      <c r="AL76" s="1042"/>
      <c r="AM76" s="1043"/>
      <c r="AN76" s="1133"/>
      <c r="AO76" s="1134"/>
      <c r="AP76" s="1134"/>
      <c r="AQ76" s="1134"/>
      <c r="AR76" s="1134"/>
      <c r="AS76" s="1134"/>
      <c r="AT76" s="1134"/>
      <c r="AU76" s="1134"/>
      <c r="AV76" s="1134"/>
      <c r="AW76" s="1134"/>
      <c r="AX76" s="1134"/>
      <c r="AY76" s="1134"/>
      <c r="AZ76" s="1134"/>
      <c r="BA76" s="1134"/>
      <c r="BB76" s="1134"/>
      <c r="BC76" s="1134"/>
      <c r="BD76" s="1134"/>
      <c r="BE76" s="1134"/>
      <c r="BF76" s="1134"/>
      <c r="BG76" s="1134"/>
      <c r="BH76" s="1134"/>
      <c r="BI76" s="1139"/>
      <c r="BJ76" s="1139"/>
      <c r="BK76" s="1139"/>
      <c r="BL76" s="1139"/>
      <c r="BM76" s="1139"/>
      <c r="BN76" s="1139"/>
      <c r="BO76" s="1139"/>
      <c r="BP76" s="1139"/>
      <c r="BQ76" s="1139"/>
      <c r="BR76" s="1139"/>
      <c r="BS76" s="1139"/>
      <c r="BT76" s="1139"/>
      <c r="BU76" s="1139"/>
      <c r="BV76" s="1139"/>
      <c r="BW76" s="1139"/>
      <c r="BX76" s="1139"/>
      <c r="BY76" s="1139"/>
      <c r="BZ76" s="1139"/>
      <c r="CA76" s="1139"/>
      <c r="CB76" s="1139"/>
      <c r="CC76" s="1140"/>
      <c r="CD76" s="1143"/>
      <c r="CE76" s="1035"/>
      <c r="CF76" s="1035"/>
      <c r="CG76" s="1044"/>
      <c r="CH76" s="1045"/>
      <c r="CI76" s="1046"/>
      <c r="CJ76" s="1044"/>
      <c r="CK76" s="1045"/>
      <c r="CL76" s="1046"/>
      <c r="CM76" s="1044"/>
      <c r="CN76" s="1045"/>
      <c r="CO76" s="1046"/>
      <c r="CP76" s="1044"/>
      <c r="CQ76" s="1045"/>
      <c r="CR76" s="1046"/>
      <c r="CS76" s="1044"/>
      <c r="CT76" s="1045"/>
      <c r="CU76" s="1046"/>
      <c r="CV76" s="1044"/>
      <c r="CW76" s="1045"/>
      <c r="CX76" s="1047"/>
      <c r="CY76" s="1037"/>
      <c r="CZ76" s="1038"/>
      <c r="DA76" s="1038"/>
      <c r="DB76" s="1040" t="str">
        <f>'（簡易入力）入力用シート'!CX37</f>
        <v/>
      </c>
      <c r="DC76" s="1038"/>
      <c r="DD76" s="1039"/>
      <c r="DE76" s="1040" t="str">
        <f>'（簡易入力）入力用シート'!CY37</f>
        <v/>
      </c>
      <c r="DF76" s="1038"/>
      <c r="DG76" s="1039"/>
      <c r="DH76" s="1040" t="str">
        <f>'（簡易入力）入力用シート'!CZ37</f>
        <v/>
      </c>
      <c r="DI76" s="1038"/>
      <c r="DJ76" s="1039"/>
      <c r="DK76" s="1040" t="str">
        <f>'（簡易入力）入力用シート'!DA37</f>
        <v/>
      </c>
      <c r="DL76" s="1038"/>
      <c r="DM76" s="1039"/>
      <c r="DN76" s="1040" t="str">
        <f>'（簡易入力）入力用シート'!DB37</f>
        <v/>
      </c>
      <c r="DO76" s="1038"/>
      <c r="DP76" s="1039"/>
      <c r="DQ76" s="1040" t="str">
        <f>'（簡易入力）入力用シート'!DC37</f>
        <v/>
      </c>
      <c r="DR76" s="1038"/>
      <c r="DS76" s="1038"/>
      <c r="DT76" s="1085"/>
      <c r="DU76" s="1086"/>
      <c r="DV76" s="1086"/>
      <c r="DW76" s="1086"/>
      <c r="DX76" s="1086"/>
      <c r="DY76" s="1087"/>
      <c r="DZ76" s="1094"/>
      <c r="EA76" s="1095"/>
      <c r="EB76" s="1096"/>
      <c r="EC76" s="1051"/>
      <c r="ED76" s="1051"/>
      <c r="EE76" s="1051"/>
      <c r="EF76" s="1052"/>
      <c r="EG76" s="1052"/>
      <c r="EH76" s="1052"/>
      <c r="EI76" s="1055"/>
      <c r="EJ76" s="1056"/>
      <c r="EK76" s="1056"/>
      <c r="EL76" s="1056"/>
      <c r="EM76" s="1056"/>
      <c r="EN76" s="1060"/>
      <c r="EO76" s="1065"/>
      <c r="EP76" s="1066"/>
      <c r="EQ76" s="1066"/>
      <c r="ER76" s="1066"/>
      <c r="ES76" s="1066"/>
      <c r="ET76" s="1067"/>
      <c r="EU76" s="1065"/>
      <c r="EV76" s="1066"/>
      <c r="EW76" s="1066"/>
      <c r="EX76" s="1066"/>
      <c r="EY76" s="1067"/>
      <c r="EZ76" s="1071"/>
      <c r="FA76" s="1071"/>
      <c r="FB76" s="1071"/>
      <c r="FC76" s="1071"/>
      <c r="FD76" s="1071"/>
      <c r="FE76" s="1071"/>
      <c r="FF76" s="1071"/>
      <c r="FG76" s="1065"/>
      <c r="FH76" s="1066"/>
      <c r="FI76" s="1066"/>
      <c r="FJ76" s="1066"/>
      <c r="FK76" s="1067"/>
      <c r="FL76" s="1075"/>
      <c r="FM76" s="988"/>
      <c r="FN76" s="988"/>
      <c r="FO76" s="988"/>
      <c r="FP76" s="990"/>
      <c r="FQ76" s="1046"/>
      <c r="FR76" s="1035"/>
      <c r="FS76" s="1035"/>
      <c r="FT76" s="1035"/>
      <c r="FU76" s="1035"/>
      <c r="FV76" s="1035"/>
      <c r="FW76" s="1035"/>
      <c r="FX76" s="1035"/>
      <c r="FY76" s="1035"/>
      <c r="FZ76" s="1035"/>
      <c r="GA76" s="1035"/>
      <c r="GB76" s="1035"/>
      <c r="GC76" s="1035"/>
      <c r="GD76" s="1035"/>
      <c r="GE76" s="1035"/>
      <c r="GF76" s="1035"/>
      <c r="GG76" s="1035"/>
      <c r="GH76" s="1035"/>
      <c r="GI76" s="1035"/>
      <c r="GJ76" s="1035"/>
      <c r="GK76" s="1035"/>
      <c r="GL76" s="1035"/>
      <c r="GM76" s="1035"/>
      <c r="GN76" s="1035"/>
      <c r="GO76" s="1035"/>
      <c r="GP76" s="1035"/>
      <c r="GQ76" s="1035"/>
      <c r="GR76" s="1035"/>
      <c r="GS76" s="1035"/>
      <c r="GT76" s="1036"/>
    </row>
    <row r="77" spans="1:202" ht="4.5" customHeight="1">
      <c r="A77" s="1103"/>
      <c r="B77" s="1104"/>
      <c r="C77" s="1104"/>
      <c r="D77" s="1105"/>
      <c r="E77" s="1112"/>
      <c r="F77" s="1113"/>
      <c r="G77" s="1113"/>
      <c r="H77" s="1114"/>
      <c r="I77" s="1121"/>
      <c r="J77" s="1122"/>
      <c r="K77" s="1122"/>
      <c r="L77" s="1123"/>
      <c r="M77" s="1037"/>
      <c r="N77" s="1038"/>
      <c r="O77" s="1038"/>
      <c r="P77" s="1038"/>
      <c r="Q77" s="1038"/>
      <c r="R77" s="1039"/>
      <c r="S77" s="1040"/>
      <c r="T77" s="1038"/>
      <c r="U77" s="1039"/>
      <c r="V77" s="1040"/>
      <c r="W77" s="1038"/>
      <c r="X77" s="1039"/>
      <c r="Y77" s="1040"/>
      <c r="Z77" s="1038"/>
      <c r="AA77" s="1039"/>
      <c r="AB77" s="1040"/>
      <c r="AC77" s="1038"/>
      <c r="AD77" s="1039"/>
      <c r="AE77" s="1040"/>
      <c r="AF77" s="1038"/>
      <c r="AG77" s="1039"/>
      <c r="AH77" s="1040"/>
      <c r="AI77" s="1038"/>
      <c r="AJ77" s="1039"/>
      <c r="AK77" s="1041"/>
      <c r="AL77" s="1042"/>
      <c r="AM77" s="1043"/>
      <c r="AN77" s="1133"/>
      <c r="AO77" s="1134"/>
      <c r="AP77" s="1134"/>
      <c r="AQ77" s="1134"/>
      <c r="AR77" s="1134"/>
      <c r="AS77" s="1134"/>
      <c r="AT77" s="1134"/>
      <c r="AU77" s="1134"/>
      <c r="AV77" s="1134"/>
      <c r="AW77" s="1134"/>
      <c r="AX77" s="1134"/>
      <c r="AY77" s="1134"/>
      <c r="AZ77" s="1134"/>
      <c r="BA77" s="1134"/>
      <c r="BB77" s="1134"/>
      <c r="BC77" s="1134"/>
      <c r="BD77" s="1134"/>
      <c r="BE77" s="1134"/>
      <c r="BF77" s="1134"/>
      <c r="BG77" s="1134"/>
      <c r="BH77" s="1134"/>
      <c r="BI77" s="1139"/>
      <c r="BJ77" s="1139"/>
      <c r="BK77" s="1139"/>
      <c r="BL77" s="1139"/>
      <c r="BM77" s="1139"/>
      <c r="BN77" s="1139"/>
      <c r="BO77" s="1139"/>
      <c r="BP77" s="1139"/>
      <c r="BQ77" s="1139"/>
      <c r="BR77" s="1139"/>
      <c r="BS77" s="1139"/>
      <c r="BT77" s="1139"/>
      <c r="BU77" s="1139"/>
      <c r="BV77" s="1139"/>
      <c r="BW77" s="1139"/>
      <c r="BX77" s="1139"/>
      <c r="BY77" s="1139"/>
      <c r="BZ77" s="1139"/>
      <c r="CA77" s="1139"/>
      <c r="CB77" s="1139"/>
      <c r="CC77" s="1140"/>
      <c r="CD77" s="1143"/>
      <c r="CE77" s="1035"/>
      <c r="CF77" s="1035"/>
      <c r="CG77" s="1044"/>
      <c r="CH77" s="1045"/>
      <c r="CI77" s="1046"/>
      <c r="CJ77" s="1044"/>
      <c r="CK77" s="1045"/>
      <c r="CL77" s="1046"/>
      <c r="CM77" s="1044"/>
      <c r="CN77" s="1045"/>
      <c r="CO77" s="1046"/>
      <c r="CP77" s="1044"/>
      <c r="CQ77" s="1045"/>
      <c r="CR77" s="1046"/>
      <c r="CS77" s="1044"/>
      <c r="CT77" s="1045"/>
      <c r="CU77" s="1046"/>
      <c r="CV77" s="1044"/>
      <c r="CW77" s="1045"/>
      <c r="CX77" s="1047"/>
      <c r="CY77" s="1037"/>
      <c r="CZ77" s="1038"/>
      <c r="DA77" s="1038"/>
      <c r="DB77" s="1040"/>
      <c r="DC77" s="1038"/>
      <c r="DD77" s="1039"/>
      <c r="DE77" s="1040"/>
      <c r="DF77" s="1038"/>
      <c r="DG77" s="1039"/>
      <c r="DH77" s="1040"/>
      <c r="DI77" s="1038"/>
      <c r="DJ77" s="1039"/>
      <c r="DK77" s="1040"/>
      <c r="DL77" s="1038"/>
      <c r="DM77" s="1039"/>
      <c r="DN77" s="1040"/>
      <c r="DO77" s="1038"/>
      <c r="DP77" s="1039"/>
      <c r="DQ77" s="1040"/>
      <c r="DR77" s="1038"/>
      <c r="DS77" s="1038"/>
      <c r="DT77" s="1085"/>
      <c r="DU77" s="1086"/>
      <c r="DV77" s="1086"/>
      <c r="DW77" s="1086"/>
      <c r="DX77" s="1086"/>
      <c r="DY77" s="1087"/>
      <c r="DZ77" s="1094"/>
      <c r="EA77" s="1095"/>
      <c r="EB77" s="1096"/>
      <c r="EC77" s="1051"/>
      <c r="ED77" s="1051"/>
      <c r="EE77" s="1051"/>
      <c r="EF77" s="1052"/>
      <c r="EG77" s="1052"/>
      <c r="EH77" s="1052"/>
      <c r="EI77" s="1055"/>
      <c r="EJ77" s="1056"/>
      <c r="EK77" s="1056"/>
      <c r="EL77" s="1056"/>
      <c r="EM77" s="1056"/>
      <c r="EN77" s="1060"/>
      <c r="EO77" s="1065"/>
      <c r="EP77" s="1066"/>
      <c r="EQ77" s="1066"/>
      <c r="ER77" s="1066"/>
      <c r="ES77" s="1066"/>
      <c r="ET77" s="1067"/>
      <c r="EU77" s="1065"/>
      <c r="EV77" s="1066"/>
      <c r="EW77" s="1066"/>
      <c r="EX77" s="1066"/>
      <c r="EY77" s="1067"/>
      <c r="EZ77" s="1071"/>
      <c r="FA77" s="1071"/>
      <c r="FB77" s="1071"/>
      <c r="FC77" s="1071"/>
      <c r="FD77" s="1071"/>
      <c r="FE77" s="1071"/>
      <c r="FF77" s="1071"/>
      <c r="FG77" s="1065"/>
      <c r="FH77" s="1066"/>
      <c r="FI77" s="1066"/>
      <c r="FJ77" s="1066"/>
      <c r="FK77" s="1067"/>
      <c r="FL77" s="1075"/>
      <c r="FM77" s="988"/>
      <c r="FN77" s="988"/>
      <c r="FO77" s="988"/>
      <c r="FP77" s="990"/>
      <c r="FQ77" s="1046"/>
      <c r="FR77" s="1035"/>
      <c r="FS77" s="1035"/>
      <c r="FT77" s="1035"/>
      <c r="FU77" s="1035"/>
      <c r="FV77" s="1035"/>
      <c r="FW77" s="1035"/>
      <c r="FX77" s="1035"/>
      <c r="FY77" s="1035"/>
      <c r="FZ77" s="1035"/>
      <c r="GA77" s="1035"/>
      <c r="GB77" s="1035"/>
      <c r="GC77" s="1035"/>
      <c r="GD77" s="1035"/>
      <c r="GE77" s="1035"/>
      <c r="GF77" s="1035"/>
      <c r="GG77" s="1035"/>
      <c r="GH77" s="1035"/>
      <c r="GI77" s="1035"/>
      <c r="GJ77" s="1035"/>
      <c r="GK77" s="1035"/>
      <c r="GL77" s="1035"/>
      <c r="GM77" s="1035"/>
      <c r="GN77" s="1035"/>
      <c r="GO77" s="1035"/>
      <c r="GP77" s="1035"/>
      <c r="GQ77" s="1035"/>
      <c r="GR77" s="1035"/>
      <c r="GS77" s="1035"/>
      <c r="GT77" s="1036"/>
    </row>
    <row r="78" spans="1:202" ht="4.5" customHeight="1">
      <c r="A78" s="1103"/>
      <c r="B78" s="1104"/>
      <c r="C78" s="1104"/>
      <c r="D78" s="1105"/>
      <c r="E78" s="1112"/>
      <c r="F78" s="1113"/>
      <c r="G78" s="1113"/>
      <c r="H78" s="1114"/>
      <c r="I78" s="1121"/>
      <c r="J78" s="1122"/>
      <c r="K78" s="1122"/>
      <c r="L78" s="1123"/>
      <c r="M78" s="1037"/>
      <c r="N78" s="1038"/>
      <c r="O78" s="1038"/>
      <c r="P78" s="1038"/>
      <c r="Q78" s="1038"/>
      <c r="R78" s="1039"/>
      <c r="S78" s="1040"/>
      <c r="T78" s="1038"/>
      <c r="U78" s="1039"/>
      <c r="V78" s="1040"/>
      <c r="W78" s="1038"/>
      <c r="X78" s="1039"/>
      <c r="Y78" s="1040"/>
      <c r="Z78" s="1038"/>
      <c r="AA78" s="1039"/>
      <c r="AB78" s="1040"/>
      <c r="AC78" s="1038"/>
      <c r="AD78" s="1039"/>
      <c r="AE78" s="1040"/>
      <c r="AF78" s="1038"/>
      <c r="AG78" s="1039"/>
      <c r="AH78" s="1040"/>
      <c r="AI78" s="1038"/>
      <c r="AJ78" s="1039"/>
      <c r="AK78" s="1041"/>
      <c r="AL78" s="1042"/>
      <c r="AM78" s="1043"/>
      <c r="AN78" s="1133"/>
      <c r="AO78" s="1134"/>
      <c r="AP78" s="1134"/>
      <c r="AQ78" s="1134"/>
      <c r="AR78" s="1134"/>
      <c r="AS78" s="1134"/>
      <c r="AT78" s="1134"/>
      <c r="AU78" s="1134"/>
      <c r="AV78" s="1134"/>
      <c r="AW78" s="1134"/>
      <c r="AX78" s="1134"/>
      <c r="AY78" s="1134"/>
      <c r="AZ78" s="1134"/>
      <c r="BA78" s="1134"/>
      <c r="BB78" s="1134"/>
      <c r="BC78" s="1134"/>
      <c r="BD78" s="1134"/>
      <c r="BE78" s="1134"/>
      <c r="BF78" s="1134"/>
      <c r="BG78" s="1134"/>
      <c r="BH78" s="1134"/>
      <c r="BI78" s="1139"/>
      <c r="BJ78" s="1139"/>
      <c r="BK78" s="1139"/>
      <c r="BL78" s="1139"/>
      <c r="BM78" s="1139"/>
      <c r="BN78" s="1139"/>
      <c r="BO78" s="1139"/>
      <c r="BP78" s="1139"/>
      <c r="BQ78" s="1139"/>
      <c r="BR78" s="1139"/>
      <c r="BS78" s="1139"/>
      <c r="BT78" s="1139"/>
      <c r="BU78" s="1139"/>
      <c r="BV78" s="1139"/>
      <c r="BW78" s="1139"/>
      <c r="BX78" s="1139"/>
      <c r="BY78" s="1139"/>
      <c r="BZ78" s="1139"/>
      <c r="CA78" s="1139"/>
      <c r="CB78" s="1139"/>
      <c r="CC78" s="1140"/>
      <c r="CD78" s="1143"/>
      <c r="CE78" s="1035"/>
      <c r="CF78" s="1035"/>
      <c r="CG78" s="1044"/>
      <c r="CH78" s="1045"/>
      <c r="CI78" s="1046"/>
      <c r="CJ78" s="1044"/>
      <c r="CK78" s="1045"/>
      <c r="CL78" s="1046"/>
      <c r="CM78" s="1044"/>
      <c r="CN78" s="1045"/>
      <c r="CO78" s="1046"/>
      <c r="CP78" s="1044"/>
      <c r="CQ78" s="1045"/>
      <c r="CR78" s="1046"/>
      <c r="CS78" s="1044"/>
      <c r="CT78" s="1045"/>
      <c r="CU78" s="1046"/>
      <c r="CV78" s="1044"/>
      <c r="CW78" s="1045"/>
      <c r="CX78" s="1047"/>
      <c r="CY78" s="1037"/>
      <c r="CZ78" s="1038"/>
      <c r="DA78" s="1038"/>
      <c r="DB78" s="1040"/>
      <c r="DC78" s="1038"/>
      <c r="DD78" s="1039"/>
      <c r="DE78" s="1040"/>
      <c r="DF78" s="1038"/>
      <c r="DG78" s="1039"/>
      <c r="DH78" s="1040"/>
      <c r="DI78" s="1038"/>
      <c r="DJ78" s="1039"/>
      <c r="DK78" s="1040"/>
      <c r="DL78" s="1038"/>
      <c r="DM78" s="1039"/>
      <c r="DN78" s="1040"/>
      <c r="DO78" s="1038"/>
      <c r="DP78" s="1039"/>
      <c r="DQ78" s="1040"/>
      <c r="DR78" s="1038"/>
      <c r="DS78" s="1038"/>
      <c r="DT78" s="1085"/>
      <c r="DU78" s="1086"/>
      <c r="DV78" s="1086"/>
      <c r="DW78" s="1086"/>
      <c r="DX78" s="1086"/>
      <c r="DY78" s="1087"/>
      <c r="DZ78" s="1094"/>
      <c r="EA78" s="1095"/>
      <c r="EB78" s="1096"/>
      <c r="EC78" s="1051"/>
      <c r="ED78" s="1051"/>
      <c r="EE78" s="1051"/>
      <c r="EF78" s="1052"/>
      <c r="EG78" s="1052"/>
      <c r="EH78" s="1052"/>
      <c r="EI78" s="1055"/>
      <c r="EJ78" s="1056"/>
      <c r="EK78" s="1056"/>
      <c r="EL78" s="1056"/>
      <c r="EM78" s="1056"/>
      <c r="EN78" s="1060"/>
      <c r="EO78" s="1065"/>
      <c r="EP78" s="1066"/>
      <c r="EQ78" s="1066"/>
      <c r="ER78" s="1066"/>
      <c r="ES78" s="1066"/>
      <c r="ET78" s="1067"/>
      <c r="EU78" s="1065"/>
      <c r="EV78" s="1066"/>
      <c r="EW78" s="1066"/>
      <c r="EX78" s="1066"/>
      <c r="EY78" s="1067"/>
      <c r="EZ78" s="1071"/>
      <c r="FA78" s="1071"/>
      <c r="FB78" s="1071"/>
      <c r="FC78" s="1071"/>
      <c r="FD78" s="1071"/>
      <c r="FE78" s="1071"/>
      <c r="FF78" s="1071"/>
      <c r="FG78" s="1065"/>
      <c r="FH78" s="1066"/>
      <c r="FI78" s="1066"/>
      <c r="FJ78" s="1066"/>
      <c r="FK78" s="1067"/>
      <c r="FL78" s="1075"/>
      <c r="FM78" s="988"/>
      <c r="FN78" s="988"/>
      <c r="FO78" s="988"/>
      <c r="FP78" s="990"/>
      <c r="FQ78" s="1046"/>
      <c r="FR78" s="1035"/>
      <c r="FS78" s="1035"/>
      <c r="FT78" s="1035"/>
      <c r="FU78" s="1035"/>
      <c r="FV78" s="1035"/>
      <c r="FW78" s="1035"/>
      <c r="FX78" s="1035"/>
      <c r="FY78" s="1035"/>
      <c r="FZ78" s="1035"/>
      <c r="GA78" s="1035"/>
      <c r="GB78" s="1035"/>
      <c r="GC78" s="1035"/>
      <c r="GD78" s="1035"/>
      <c r="GE78" s="1035"/>
      <c r="GF78" s="1035"/>
      <c r="GG78" s="1035"/>
      <c r="GH78" s="1035"/>
      <c r="GI78" s="1035"/>
      <c r="GJ78" s="1035"/>
      <c r="GK78" s="1035"/>
      <c r="GL78" s="1035"/>
      <c r="GM78" s="1035"/>
      <c r="GN78" s="1035"/>
      <c r="GO78" s="1035"/>
      <c r="GP78" s="1035"/>
      <c r="GQ78" s="1035"/>
      <c r="GR78" s="1035"/>
      <c r="GS78" s="1035"/>
      <c r="GT78" s="1036"/>
    </row>
    <row r="79" spans="1:202" ht="4.5" customHeight="1">
      <c r="A79" s="1103"/>
      <c r="B79" s="1104"/>
      <c r="C79" s="1104"/>
      <c r="D79" s="1105"/>
      <c r="E79" s="1112"/>
      <c r="F79" s="1113"/>
      <c r="G79" s="1113"/>
      <c r="H79" s="1114"/>
      <c r="I79" s="1121"/>
      <c r="J79" s="1122"/>
      <c r="K79" s="1122"/>
      <c r="L79" s="1123"/>
      <c r="M79" s="1037"/>
      <c r="N79" s="1038"/>
      <c r="O79" s="1038"/>
      <c r="P79" s="1038"/>
      <c r="Q79" s="1038"/>
      <c r="R79" s="1039"/>
      <c r="S79" s="1040"/>
      <c r="T79" s="1038"/>
      <c r="U79" s="1039"/>
      <c r="V79" s="1040"/>
      <c r="W79" s="1038"/>
      <c r="X79" s="1039"/>
      <c r="Y79" s="1040"/>
      <c r="Z79" s="1038"/>
      <c r="AA79" s="1039"/>
      <c r="AB79" s="1040"/>
      <c r="AC79" s="1038"/>
      <c r="AD79" s="1039"/>
      <c r="AE79" s="1040"/>
      <c r="AF79" s="1038"/>
      <c r="AG79" s="1039"/>
      <c r="AH79" s="1040"/>
      <c r="AI79" s="1038"/>
      <c r="AJ79" s="1039"/>
      <c r="AK79" s="1041"/>
      <c r="AL79" s="1042"/>
      <c r="AM79" s="1043"/>
      <c r="AN79" s="1133"/>
      <c r="AO79" s="1134"/>
      <c r="AP79" s="1134"/>
      <c r="AQ79" s="1134"/>
      <c r="AR79" s="1134"/>
      <c r="AS79" s="1134"/>
      <c r="AT79" s="1134"/>
      <c r="AU79" s="1134"/>
      <c r="AV79" s="1134"/>
      <c r="AW79" s="1134"/>
      <c r="AX79" s="1134"/>
      <c r="AY79" s="1134"/>
      <c r="AZ79" s="1134"/>
      <c r="BA79" s="1134"/>
      <c r="BB79" s="1134"/>
      <c r="BC79" s="1134"/>
      <c r="BD79" s="1134"/>
      <c r="BE79" s="1134"/>
      <c r="BF79" s="1134"/>
      <c r="BG79" s="1134"/>
      <c r="BH79" s="1134"/>
      <c r="BI79" s="1139"/>
      <c r="BJ79" s="1139"/>
      <c r="BK79" s="1139"/>
      <c r="BL79" s="1139"/>
      <c r="BM79" s="1139"/>
      <c r="BN79" s="1139"/>
      <c r="BO79" s="1139"/>
      <c r="BP79" s="1139"/>
      <c r="BQ79" s="1139"/>
      <c r="BR79" s="1139"/>
      <c r="BS79" s="1139"/>
      <c r="BT79" s="1139"/>
      <c r="BU79" s="1139"/>
      <c r="BV79" s="1139"/>
      <c r="BW79" s="1139"/>
      <c r="BX79" s="1139"/>
      <c r="BY79" s="1139"/>
      <c r="BZ79" s="1139"/>
      <c r="CA79" s="1139"/>
      <c r="CB79" s="1139"/>
      <c r="CC79" s="1140"/>
      <c r="CD79" s="1143"/>
      <c r="CE79" s="1035"/>
      <c r="CF79" s="1035"/>
      <c r="CG79" s="1044"/>
      <c r="CH79" s="1045"/>
      <c r="CI79" s="1046"/>
      <c r="CJ79" s="1044"/>
      <c r="CK79" s="1045"/>
      <c r="CL79" s="1046"/>
      <c r="CM79" s="1044"/>
      <c r="CN79" s="1045"/>
      <c r="CO79" s="1046"/>
      <c r="CP79" s="1044"/>
      <c r="CQ79" s="1045"/>
      <c r="CR79" s="1046"/>
      <c r="CS79" s="1044"/>
      <c r="CT79" s="1045"/>
      <c r="CU79" s="1046"/>
      <c r="CV79" s="1044"/>
      <c r="CW79" s="1045"/>
      <c r="CX79" s="1047"/>
      <c r="CY79" s="1037"/>
      <c r="CZ79" s="1038"/>
      <c r="DA79" s="1038"/>
      <c r="DB79" s="1040"/>
      <c r="DC79" s="1038"/>
      <c r="DD79" s="1039"/>
      <c r="DE79" s="1040"/>
      <c r="DF79" s="1038"/>
      <c r="DG79" s="1039"/>
      <c r="DH79" s="1040"/>
      <c r="DI79" s="1038"/>
      <c r="DJ79" s="1039"/>
      <c r="DK79" s="1040"/>
      <c r="DL79" s="1038"/>
      <c r="DM79" s="1039"/>
      <c r="DN79" s="1040"/>
      <c r="DO79" s="1038"/>
      <c r="DP79" s="1039"/>
      <c r="DQ79" s="1040"/>
      <c r="DR79" s="1038"/>
      <c r="DS79" s="1038"/>
      <c r="DT79" s="1085"/>
      <c r="DU79" s="1086"/>
      <c r="DV79" s="1086"/>
      <c r="DW79" s="1086"/>
      <c r="DX79" s="1086"/>
      <c r="DY79" s="1087"/>
      <c r="DZ79" s="1094"/>
      <c r="EA79" s="1095"/>
      <c r="EB79" s="1096"/>
      <c r="EC79" s="1051"/>
      <c r="ED79" s="1051"/>
      <c r="EE79" s="1051"/>
      <c r="EF79" s="1052"/>
      <c r="EG79" s="1052"/>
      <c r="EH79" s="1052"/>
      <c r="EI79" s="1055"/>
      <c r="EJ79" s="1056"/>
      <c r="EK79" s="1056"/>
      <c r="EL79" s="1056"/>
      <c r="EM79" s="1056"/>
      <c r="EN79" s="1060"/>
      <c r="EO79" s="1065"/>
      <c r="EP79" s="1066"/>
      <c r="EQ79" s="1066"/>
      <c r="ER79" s="1066"/>
      <c r="ES79" s="1066"/>
      <c r="ET79" s="1067"/>
      <c r="EU79" s="1065"/>
      <c r="EV79" s="1066"/>
      <c r="EW79" s="1066"/>
      <c r="EX79" s="1066"/>
      <c r="EY79" s="1067"/>
      <c r="EZ79" s="1071"/>
      <c r="FA79" s="1071"/>
      <c r="FB79" s="1071"/>
      <c r="FC79" s="1071"/>
      <c r="FD79" s="1071"/>
      <c r="FE79" s="1071"/>
      <c r="FF79" s="1071"/>
      <c r="FG79" s="1065"/>
      <c r="FH79" s="1066"/>
      <c r="FI79" s="1066"/>
      <c r="FJ79" s="1066"/>
      <c r="FK79" s="1067"/>
      <c r="FL79" s="1075"/>
      <c r="FM79" s="988"/>
      <c r="FN79" s="988"/>
      <c r="FO79" s="988"/>
      <c r="FP79" s="990"/>
      <c r="FQ79" s="1046"/>
      <c r="FR79" s="1035"/>
      <c r="FS79" s="1035"/>
      <c r="FT79" s="1035"/>
      <c r="FU79" s="1035"/>
      <c r="FV79" s="1035"/>
      <c r="FW79" s="1035"/>
      <c r="FX79" s="1035"/>
      <c r="FY79" s="1035"/>
      <c r="FZ79" s="1035"/>
      <c r="GA79" s="1035"/>
      <c r="GB79" s="1035"/>
      <c r="GC79" s="1035"/>
      <c r="GD79" s="1035"/>
      <c r="GE79" s="1035"/>
      <c r="GF79" s="1035"/>
      <c r="GG79" s="1035"/>
      <c r="GH79" s="1035"/>
      <c r="GI79" s="1035"/>
      <c r="GJ79" s="1035"/>
      <c r="GK79" s="1035"/>
      <c r="GL79" s="1035"/>
      <c r="GM79" s="1035"/>
      <c r="GN79" s="1035"/>
      <c r="GO79" s="1035"/>
      <c r="GP79" s="1035"/>
      <c r="GQ79" s="1035"/>
      <c r="GR79" s="1035"/>
      <c r="GS79" s="1035"/>
      <c r="GT79" s="1036"/>
    </row>
    <row r="80" spans="1:202" ht="4.5" customHeight="1">
      <c r="A80" s="1103"/>
      <c r="B80" s="1104"/>
      <c r="C80" s="1104"/>
      <c r="D80" s="1105"/>
      <c r="E80" s="1112"/>
      <c r="F80" s="1113"/>
      <c r="G80" s="1113"/>
      <c r="H80" s="1114"/>
      <c r="I80" s="1121"/>
      <c r="J80" s="1122"/>
      <c r="K80" s="1122"/>
      <c r="L80" s="1123"/>
      <c r="M80" s="1037"/>
      <c r="N80" s="1038"/>
      <c r="O80" s="1038"/>
      <c r="P80" s="1038"/>
      <c r="Q80" s="1038"/>
      <c r="R80" s="1039"/>
      <c r="S80" s="1040"/>
      <c r="T80" s="1038"/>
      <c r="U80" s="1039"/>
      <c r="V80" s="1040"/>
      <c r="W80" s="1038"/>
      <c r="X80" s="1039"/>
      <c r="Y80" s="1040"/>
      <c r="Z80" s="1038"/>
      <c r="AA80" s="1039"/>
      <c r="AB80" s="1040"/>
      <c r="AC80" s="1038"/>
      <c r="AD80" s="1039"/>
      <c r="AE80" s="1040"/>
      <c r="AF80" s="1038"/>
      <c r="AG80" s="1039"/>
      <c r="AH80" s="1040"/>
      <c r="AI80" s="1038"/>
      <c r="AJ80" s="1039"/>
      <c r="AK80" s="1041"/>
      <c r="AL80" s="1042"/>
      <c r="AM80" s="1043"/>
      <c r="AN80" s="1133"/>
      <c r="AO80" s="1134"/>
      <c r="AP80" s="1134"/>
      <c r="AQ80" s="1134"/>
      <c r="AR80" s="1134"/>
      <c r="AS80" s="1134"/>
      <c r="AT80" s="1134"/>
      <c r="AU80" s="1134"/>
      <c r="AV80" s="1134"/>
      <c r="AW80" s="1134"/>
      <c r="AX80" s="1134"/>
      <c r="AY80" s="1134"/>
      <c r="AZ80" s="1134"/>
      <c r="BA80" s="1134"/>
      <c r="BB80" s="1134"/>
      <c r="BC80" s="1134"/>
      <c r="BD80" s="1134"/>
      <c r="BE80" s="1134"/>
      <c r="BF80" s="1134"/>
      <c r="BG80" s="1134"/>
      <c r="BH80" s="1134"/>
      <c r="BI80" s="1139"/>
      <c r="BJ80" s="1139"/>
      <c r="BK80" s="1139"/>
      <c r="BL80" s="1139"/>
      <c r="BM80" s="1139"/>
      <c r="BN80" s="1139"/>
      <c r="BO80" s="1139"/>
      <c r="BP80" s="1139"/>
      <c r="BQ80" s="1139"/>
      <c r="BR80" s="1139"/>
      <c r="BS80" s="1139"/>
      <c r="BT80" s="1139"/>
      <c r="BU80" s="1139"/>
      <c r="BV80" s="1139"/>
      <c r="BW80" s="1139"/>
      <c r="BX80" s="1139"/>
      <c r="BY80" s="1139"/>
      <c r="BZ80" s="1139"/>
      <c r="CA80" s="1139"/>
      <c r="CB80" s="1139"/>
      <c r="CC80" s="1140"/>
      <c r="CD80" s="1143"/>
      <c r="CE80" s="1035"/>
      <c r="CF80" s="1035"/>
      <c r="CG80" s="1044"/>
      <c r="CH80" s="1045"/>
      <c r="CI80" s="1046"/>
      <c r="CJ80" s="1044"/>
      <c r="CK80" s="1045"/>
      <c r="CL80" s="1046"/>
      <c r="CM80" s="1044"/>
      <c r="CN80" s="1045"/>
      <c r="CO80" s="1046"/>
      <c r="CP80" s="1044"/>
      <c r="CQ80" s="1045"/>
      <c r="CR80" s="1046"/>
      <c r="CS80" s="1044"/>
      <c r="CT80" s="1045"/>
      <c r="CU80" s="1046"/>
      <c r="CV80" s="1044"/>
      <c r="CW80" s="1045"/>
      <c r="CX80" s="1047"/>
      <c r="CY80" s="1037"/>
      <c r="CZ80" s="1038"/>
      <c r="DA80" s="1038"/>
      <c r="DB80" s="1040"/>
      <c r="DC80" s="1038"/>
      <c r="DD80" s="1039"/>
      <c r="DE80" s="1040"/>
      <c r="DF80" s="1038"/>
      <c r="DG80" s="1039"/>
      <c r="DH80" s="1040"/>
      <c r="DI80" s="1038"/>
      <c r="DJ80" s="1039"/>
      <c r="DK80" s="1040"/>
      <c r="DL80" s="1038"/>
      <c r="DM80" s="1039"/>
      <c r="DN80" s="1040"/>
      <c r="DO80" s="1038"/>
      <c r="DP80" s="1039"/>
      <c r="DQ80" s="1040"/>
      <c r="DR80" s="1038"/>
      <c r="DS80" s="1038"/>
      <c r="DT80" s="1085"/>
      <c r="DU80" s="1086"/>
      <c r="DV80" s="1086"/>
      <c r="DW80" s="1086"/>
      <c r="DX80" s="1086"/>
      <c r="DY80" s="1087"/>
      <c r="DZ80" s="1094"/>
      <c r="EA80" s="1095"/>
      <c r="EB80" s="1096"/>
      <c r="EC80" s="1051"/>
      <c r="ED80" s="1051"/>
      <c r="EE80" s="1051"/>
      <c r="EF80" s="1052"/>
      <c r="EG80" s="1052"/>
      <c r="EH80" s="1052"/>
      <c r="EI80" s="1055"/>
      <c r="EJ80" s="1056"/>
      <c r="EK80" s="1056"/>
      <c r="EL80" s="1056"/>
      <c r="EM80" s="1056"/>
      <c r="EN80" s="1060"/>
      <c r="EO80" s="1065"/>
      <c r="EP80" s="1066"/>
      <c r="EQ80" s="1066"/>
      <c r="ER80" s="1066"/>
      <c r="ES80" s="1066"/>
      <c r="ET80" s="1067"/>
      <c r="EU80" s="1065"/>
      <c r="EV80" s="1066"/>
      <c r="EW80" s="1066"/>
      <c r="EX80" s="1066"/>
      <c r="EY80" s="1067"/>
      <c r="EZ80" s="1071"/>
      <c r="FA80" s="1071"/>
      <c r="FB80" s="1071"/>
      <c r="FC80" s="1071"/>
      <c r="FD80" s="1071"/>
      <c r="FE80" s="1071"/>
      <c r="FF80" s="1071"/>
      <c r="FG80" s="1065"/>
      <c r="FH80" s="1066"/>
      <c r="FI80" s="1066"/>
      <c r="FJ80" s="1066"/>
      <c r="FK80" s="1067"/>
      <c r="FL80" s="1075"/>
      <c r="FM80" s="988"/>
      <c r="FN80" s="988"/>
      <c r="FO80" s="988"/>
      <c r="FP80" s="990"/>
      <c r="FQ80" s="1046"/>
      <c r="FR80" s="1035"/>
      <c r="FS80" s="1035"/>
      <c r="FT80" s="1035"/>
      <c r="FU80" s="1035"/>
      <c r="FV80" s="1035"/>
      <c r="FW80" s="1035"/>
      <c r="FX80" s="1035"/>
      <c r="FY80" s="1035"/>
      <c r="FZ80" s="1035"/>
      <c r="GA80" s="1035"/>
      <c r="GB80" s="1035"/>
      <c r="GC80" s="1035"/>
      <c r="GD80" s="1035"/>
      <c r="GE80" s="1035"/>
      <c r="GF80" s="1035"/>
      <c r="GG80" s="1035"/>
      <c r="GH80" s="1035"/>
      <c r="GI80" s="1035"/>
      <c r="GJ80" s="1035"/>
      <c r="GK80" s="1035"/>
      <c r="GL80" s="1035"/>
      <c r="GM80" s="1035"/>
      <c r="GN80" s="1035"/>
      <c r="GO80" s="1035"/>
      <c r="GP80" s="1035"/>
      <c r="GQ80" s="1035"/>
      <c r="GR80" s="1035"/>
      <c r="GS80" s="1035"/>
      <c r="GT80" s="1036"/>
    </row>
    <row r="81" spans="1:202" ht="4.5" customHeight="1">
      <c r="A81" s="1103"/>
      <c r="B81" s="1104"/>
      <c r="C81" s="1104"/>
      <c r="D81" s="1105"/>
      <c r="E81" s="1112"/>
      <c r="F81" s="1113"/>
      <c r="G81" s="1113"/>
      <c r="H81" s="1114"/>
      <c r="I81" s="1121"/>
      <c r="J81" s="1122"/>
      <c r="K81" s="1122"/>
      <c r="L81" s="1123"/>
      <c r="M81" s="1037"/>
      <c r="N81" s="1038"/>
      <c r="O81" s="1038"/>
      <c r="P81" s="1038"/>
      <c r="Q81" s="1038"/>
      <c r="R81" s="1039"/>
      <c r="S81" s="1040"/>
      <c r="T81" s="1038"/>
      <c r="U81" s="1039"/>
      <c r="V81" s="1040"/>
      <c r="W81" s="1038"/>
      <c r="X81" s="1039"/>
      <c r="Y81" s="1040"/>
      <c r="Z81" s="1038"/>
      <c r="AA81" s="1039"/>
      <c r="AB81" s="1040"/>
      <c r="AC81" s="1038"/>
      <c r="AD81" s="1039"/>
      <c r="AE81" s="1040"/>
      <c r="AF81" s="1038"/>
      <c r="AG81" s="1039"/>
      <c r="AH81" s="1040"/>
      <c r="AI81" s="1038"/>
      <c r="AJ81" s="1039"/>
      <c r="AK81" s="1041"/>
      <c r="AL81" s="1042"/>
      <c r="AM81" s="1043"/>
      <c r="AN81" s="1135"/>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41"/>
      <c r="BJ81" s="1141"/>
      <c r="BK81" s="1141"/>
      <c r="BL81" s="1141"/>
      <c r="BM81" s="1141"/>
      <c r="BN81" s="1141"/>
      <c r="BO81" s="1141"/>
      <c r="BP81" s="1141"/>
      <c r="BQ81" s="1141"/>
      <c r="BR81" s="1141"/>
      <c r="BS81" s="1141"/>
      <c r="BT81" s="1141"/>
      <c r="BU81" s="1141"/>
      <c r="BV81" s="1141"/>
      <c r="BW81" s="1141"/>
      <c r="BX81" s="1141"/>
      <c r="BY81" s="1141"/>
      <c r="BZ81" s="1141"/>
      <c r="CA81" s="1141"/>
      <c r="CB81" s="1141"/>
      <c r="CC81" s="1142"/>
      <c r="CD81" s="1143"/>
      <c r="CE81" s="1035"/>
      <c r="CF81" s="1035"/>
      <c r="CG81" s="1044"/>
      <c r="CH81" s="1045"/>
      <c r="CI81" s="1046"/>
      <c r="CJ81" s="1044"/>
      <c r="CK81" s="1045"/>
      <c r="CL81" s="1046"/>
      <c r="CM81" s="1044"/>
      <c r="CN81" s="1045"/>
      <c r="CO81" s="1046"/>
      <c r="CP81" s="1044"/>
      <c r="CQ81" s="1045"/>
      <c r="CR81" s="1046"/>
      <c r="CS81" s="1044"/>
      <c r="CT81" s="1045"/>
      <c r="CU81" s="1046"/>
      <c r="CV81" s="1044"/>
      <c r="CW81" s="1045"/>
      <c r="CX81" s="1047"/>
      <c r="CY81" s="1037"/>
      <c r="CZ81" s="1038"/>
      <c r="DA81" s="1038"/>
      <c r="DB81" s="1040"/>
      <c r="DC81" s="1038"/>
      <c r="DD81" s="1039"/>
      <c r="DE81" s="1040"/>
      <c r="DF81" s="1038"/>
      <c r="DG81" s="1039"/>
      <c r="DH81" s="1040"/>
      <c r="DI81" s="1038"/>
      <c r="DJ81" s="1039"/>
      <c r="DK81" s="1040"/>
      <c r="DL81" s="1038"/>
      <c r="DM81" s="1039"/>
      <c r="DN81" s="1040"/>
      <c r="DO81" s="1038"/>
      <c r="DP81" s="1039"/>
      <c r="DQ81" s="1040"/>
      <c r="DR81" s="1038"/>
      <c r="DS81" s="1038"/>
      <c r="DT81" s="1088"/>
      <c r="DU81" s="1089"/>
      <c r="DV81" s="1089"/>
      <c r="DW81" s="1089"/>
      <c r="DX81" s="1089"/>
      <c r="DY81" s="1090"/>
      <c r="DZ81" s="1097"/>
      <c r="EA81" s="1098"/>
      <c r="EB81" s="1099"/>
      <c r="EC81" s="1051"/>
      <c r="ED81" s="1051"/>
      <c r="EE81" s="1051"/>
      <c r="EF81" s="1052"/>
      <c r="EG81" s="1052"/>
      <c r="EH81" s="1052"/>
      <c r="EI81" s="1055"/>
      <c r="EJ81" s="1056"/>
      <c r="EK81" s="1056"/>
      <c r="EL81" s="1056"/>
      <c r="EM81" s="1056"/>
      <c r="EN81" s="1060"/>
      <c r="EO81" s="1065"/>
      <c r="EP81" s="1066"/>
      <c r="EQ81" s="1066"/>
      <c r="ER81" s="1066"/>
      <c r="ES81" s="1066"/>
      <c r="ET81" s="1067"/>
      <c r="EU81" s="1065"/>
      <c r="EV81" s="1066"/>
      <c r="EW81" s="1066"/>
      <c r="EX81" s="1066"/>
      <c r="EY81" s="1067"/>
      <c r="EZ81" s="1071"/>
      <c r="FA81" s="1071"/>
      <c r="FB81" s="1071"/>
      <c r="FC81" s="1071"/>
      <c r="FD81" s="1071"/>
      <c r="FE81" s="1071"/>
      <c r="FF81" s="1071"/>
      <c r="FG81" s="1065"/>
      <c r="FH81" s="1066"/>
      <c r="FI81" s="1066"/>
      <c r="FJ81" s="1066"/>
      <c r="FK81" s="1067"/>
      <c r="FL81" s="1075"/>
      <c r="FM81" s="988"/>
      <c r="FN81" s="988"/>
      <c r="FO81" s="988"/>
      <c r="FP81" s="990"/>
      <c r="FQ81" s="1046"/>
      <c r="FR81" s="1035"/>
      <c r="FS81" s="1035"/>
      <c r="FT81" s="1035"/>
      <c r="FU81" s="1035"/>
      <c r="FV81" s="1035"/>
      <c r="FW81" s="1035"/>
      <c r="FX81" s="1035"/>
      <c r="FY81" s="1035"/>
      <c r="FZ81" s="1035"/>
      <c r="GA81" s="1035"/>
      <c r="GB81" s="1035"/>
      <c r="GC81" s="1035"/>
      <c r="GD81" s="1035"/>
      <c r="GE81" s="1035"/>
      <c r="GF81" s="1035"/>
      <c r="GG81" s="1035"/>
      <c r="GH81" s="1035"/>
      <c r="GI81" s="1035"/>
      <c r="GJ81" s="1035"/>
      <c r="GK81" s="1035"/>
      <c r="GL81" s="1035"/>
      <c r="GM81" s="1035"/>
      <c r="GN81" s="1035"/>
      <c r="GO81" s="1035"/>
      <c r="GP81" s="1035"/>
      <c r="GQ81" s="1035"/>
      <c r="GR81" s="1035"/>
      <c r="GS81" s="1035"/>
      <c r="GT81" s="1036"/>
    </row>
    <row r="82" spans="1:202" ht="4.5" customHeight="1">
      <c r="A82" s="1103"/>
      <c r="B82" s="1104"/>
      <c r="C82" s="1104"/>
      <c r="D82" s="1105"/>
      <c r="E82" s="1112"/>
      <c r="F82" s="1113"/>
      <c r="G82" s="1113"/>
      <c r="H82" s="1114"/>
      <c r="I82" s="1121"/>
      <c r="J82" s="1122"/>
      <c r="K82" s="1122"/>
      <c r="L82" s="1123"/>
      <c r="M82" s="1037"/>
      <c r="N82" s="1038"/>
      <c r="O82" s="1038"/>
      <c r="P82" s="1038"/>
      <c r="Q82" s="1038"/>
      <c r="R82" s="1039"/>
      <c r="S82" s="1040"/>
      <c r="T82" s="1038"/>
      <c r="U82" s="1039"/>
      <c r="V82" s="1040"/>
      <c r="W82" s="1038"/>
      <c r="X82" s="1039"/>
      <c r="Y82" s="1040"/>
      <c r="Z82" s="1038"/>
      <c r="AA82" s="1039"/>
      <c r="AB82" s="1040"/>
      <c r="AC82" s="1038"/>
      <c r="AD82" s="1039"/>
      <c r="AE82" s="1040"/>
      <c r="AF82" s="1038"/>
      <c r="AG82" s="1039"/>
      <c r="AH82" s="1040"/>
      <c r="AI82" s="1038"/>
      <c r="AJ82" s="1039"/>
      <c r="AK82" s="1041"/>
      <c r="AL82" s="1042"/>
      <c r="AM82" s="1043"/>
      <c r="AN82" s="1048"/>
      <c r="AO82" s="1002"/>
      <c r="AP82" s="1002"/>
      <c r="AQ82" s="1002"/>
      <c r="AR82" s="1002"/>
      <c r="AS82" s="1002"/>
      <c r="AT82" s="1002"/>
      <c r="AU82" s="1002"/>
      <c r="AV82" s="1002"/>
      <c r="AW82" s="1002"/>
      <c r="AX82" s="1002"/>
      <c r="AY82" s="1002"/>
      <c r="AZ82" s="1002"/>
      <c r="BA82" s="1002"/>
      <c r="BB82" s="1002"/>
      <c r="BC82" s="1002"/>
      <c r="BD82" s="1002"/>
      <c r="BE82" s="1002"/>
      <c r="BF82" s="1002"/>
      <c r="BG82" s="1002"/>
      <c r="BH82" s="1002"/>
      <c r="BI82" s="1002"/>
      <c r="BJ82" s="1002"/>
      <c r="BK82" s="1002"/>
      <c r="BL82" s="1002"/>
      <c r="BM82" s="1002"/>
      <c r="BN82" s="1002"/>
      <c r="BO82" s="1002"/>
      <c r="BP82" s="1002"/>
      <c r="BQ82" s="1002"/>
      <c r="BR82" s="1002"/>
      <c r="BS82" s="1002"/>
      <c r="BT82" s="1002"/>
      <c r="BU82" s="1002"/>
      <c r="BV82" s="1002"/>
      <c r="BW82" s="1002"/>
      <c r="BX82" s="1002"/>
      <c r="BY82" s="1002"/>
      <c r="BZ82" s="1002"/>
      <c r="CA82" s="1002"/>
      <c r="CB82" s="1002"/>
      <c r="CC82" s="1004"/>
      <c r="CD82" s="1143"/>
      <c r="CE82" s="1035"/>
      <c r="CF82" s="1035"/>
      <c r="CG82" s="1044"/>
      <c r="CH82" s="1045"/>
      <c r="CI82" s="1046"/>
      <c r="CJ82" s="1044"/>
      <c r="CK82" s="1045"/>
      <c r="CL82" s="1046"/>
      <c r="CM82" s="1044"/>
      <c r="CN82" s="1045"/>
      <c r="CO82" s="1046"/>
      <c r="CP82" s="1044"/>
      <c r="CQ82" s="1045"/>
      <c r="CR82" s="1046"/>
      <c r="CS82" s="1044"/>
      <c r="CT82" s="1045"/>
      <c r="CU82" s="1046"/>
      <c r="CV82" s="1044"/>
      <c r="CW82" s="1045"/>
      <c r="CX82" s="1047"/>
      <c r="CY82" s="1037"/>
      <c r="CZ82" s="1038"/>
      <c r="DA82" s="1038"/>
      <c r="DB82" s="1040"/>
      <c r="DC82" s="1038"/>
      <c r="DD82" s="1039"/>
      <c r="DE82" s="1040"/>
      <c r="DF82" s="1038"/>
      <c r="DG82" s="1039"/>
      <c r="DH82" s="1040"/>
      <c r="DI82" s="1038"/>
      <c r="DJ82" s="1039"/>
      <c r="DK82" s="1040"/>
      <c r="DL82" s="1038"/>
      <c r="DM82" s="1039"/>
      <c r="DN82" s="1040"/>
      <c r="DO82" s="1038"/>
      <c r="DP82" s="1039"/>
      <c r="DQ82" s="1040"/>
      <c r="DR82" s="1038"/>
      <c r="DS82" s="1038"/>
      <c r="DT82" s="1006"/>
      <c r="DU82" s="1002"/>
      <c r="DV82" s="1002"/>
      <c r="DW82" s="1002"/>
      <c r="DX82" s="1002"/>
      <c r="DY82" s="1010"/>
      <c r="DZ82" s="1013" t="s">
        <v>98</v>
      </c>
      <c r="EA82" s="1014"/>
      <c r="EB82" s="1015"/>
      <c r="EC82" s="1051"/>
      <c r="ED82" s="1051"/>
      <c r="EE82" s="1051"/>
      <c r="EF82" s="1052"/>
      <c r="EG82" s="1052"/>
      <c r="EH82" s="1052"/>
      <c r="EI82" s="1055"/>
      <c r="EJ82" s="1056"/>
      <c r="EK82" s="1056"/>
      <c r="EL82" s="1056"/>
      <c r="EM82" s="1056"/>
      <c r="EN82" s="1060"/>
      <c r="EO82" s="1065"/>
      <c r="EP82" s="1066"/>
      <c r="EQ82" s="1066"/>
      <c r="ER82" s="1066"/>
      <c r="ES82" s="1066"/>
      <c r="ET82" s="1067"/>
      <c r="EU82" s="1065"/>
      <c r="EV82" s="1066"/>
      <c r="EW82" s="1066"/>
      <c r="EX82" s="1066"/>
      <c r="EY82" s="1067"/>
      <c r="EZ82" s="1071"/>
      <c r="FA82" s="1071"/>
      <c r="FB82" s="1071"/>
      <c r="FC82" s="1071"/>
      <c r="FD82" s="1071"/>
      <c r="FE82" s="1071"/>
      <c r="FF82" s="1071"/>
      <c r="FG82" s="1065"/>
      <c r="FH82" s="1066"/>
      <c r="FI82" s="1066"/>
      <c r="FJ82" s="1066"/>
      <c r="FK82" s="1067"/>
      <c r="FL82" s="1020"/>
      <c r="FM82" s="1021"/>
      <c r="FN82" s="1021"/>
      <c r="FO82" s="1021"/>
      <c r="FP82" s="1022"/>
      <c r="FQ82" s="1046"/>
      <c r="FR82" s="1035"/>
      <c r="FS82" s="1035"/>
      <c r="FT82" s="1035"/>
      <c r="FU82" s="1035"/>
      <c r="FV82" s="1035"/>
      <c r="FW82" s="1035"/>
      <c r="FX82" s="1035"/>
      <c r="FY82" s="1035"/>
      <c r="FZ82" s="1035"/>
      <c r="GA82" s="1035"/>
      <c r="GB82" s="1035"/>
      <c r="GC82" s="1035"/>
      <c r="GD82" s="1035"/>
      <c r="GE82" s="1035"/>
      <c r="GF82" s="1035"/>
      <c r="GG82" s="1035"/>
      <c r="GH82" s="1035"/>
      <c r="GI82" s="1035"/>
      <c r="GJ82" s="1035"/>
      <c r="GK82" s="1035"/>
      <c r="GL82" s="1035"/>
      <c r="GM82" s="1035"/>
      <c r="GN82" s="1035"/>
      <c r="GO82" s="1035"/>
      <c r="GP82" s="1035"/>
      <c r="GQ82" s="1035"/>
      <c r="GR82" s="1035"/>
      <c r="GS82" s="1035"/>
      <c r="GT82" s="1036"/>
    </row>
    <row r="83" spans="1:202" ht="4.5" customHeight="1">
      <c r="A83" s="1103"/>
      <c r="B83" s="1104"/>
      <c r="C83" s="1104"/>
      <c r="D83" s="1105"/>
      <c r="E83" s="1112"/>
      <c r="F83" s="1113"/>
      <c r="G83" s="1113"/>
      <c r="H83" s="1114"/>
      <c r="I83" s="1121"/>
      <c r="J83" s="1122"/>
      <c r="K83" s="1122"/>
      <c r="L83" s="1123"/>
      <c r="M83" s="1037"/>
      <c r="N83" s="1038"/>
      <c r="O83" s="1038"/>
      <c r="P83" s="1038"/>
      <c r="Q83" s="1038"/>
      <c r="R83" s="1039"/>
      <c r="S83" s="1040"/>
      <c r="T83" s="1038"/>
      <c r="U83" s="1039"/>
      <c r="V83" s="1040"/>
      <c r="W83" s="1038"/>
      <c r="X83" s="1039"/>
      <c r="Y83" s="1040"/>
      <c r="Z83" s="1038"/>
      <c r="AA83" s="1039"/>
      <c r="AB83" s="1040"/>
      <c r="AC83" s="1038"/>
      <c r="AD83" s="1039"/>
      <c r="AE83" s="1040"/>
      <c r="AF83" s="1038"/>
      <c r="AG83" s="1039"/>
      <c r="AH83" s="1040"/>
      <c r="AI83" s="1038"/>
      <c r="AJ83" s="1039"/>
      <c r="AK83" s="1041"/>
      <c r="AL83" s="1042"/>
      <c r="AM83" s="1043"/>
      <c r="AN83" s="1049"/>
      <c r="AO83" s="1003"/>
      <c r="AP83" s="1003"/>
      <c r="AQ83" s="1003"/>
      <c r="AR83" s="1003"/>
      <c r="AS83" s="1003"/>
      <c r="AT83" s="1003"/>
      <c r="AU83" s="1003"/>
      <c r="AV83" s="1003"/>
      <c r="AW83" s="1003"/>
      <c r="AX83" s="1003"/>
      <c r="AY83" s="1003"/>
      <c r="AZ83" s="1003"/>
      <c r="BA83" s="1003"/>
      <c r="BB83" s="1003"/>
      <c r="BC83" s="1003"/>
      <c r="BD83" s="1003"/>
      <c r="BE83" s="1003"/>
      <c r="BF83" s="1003"/>
      <c r="BG83" s="1003"/>
      <c r="BH83" s="1003"/>
      <c r="BI83" s="1003"/>
      <c r="BJ83" s="1003"/>
      <c r="BK83" s="1003"/>
      <c r="BL83" s="1003"/>
      <c r="BM83" s="1003"/>
      <c r="BN83" s="1003"/>
      <c r="BO83" s="1003"/>
      <c r="BP83" s="1003"/>
      <c r="BQ83" s="1003"/>
      <c r="BR83" s="1003"/>
      <c r="BS83" s="1003"/>
      <c r="BT83" s="1003"/>
      <c r="BU83" s="1003"/>
      <c r="BV83" s="1003"/>
      <c r="BW83" s="1003"/>
      <c r="BX83" s="1003"/>
      <c r="BY83" s="1003"/>
      <c r="BZ83" s="1003"/>
      <c r="CA83" s="1003"/>
      <c r="CB83" s="1003"/>
      <c r="CC83" s="1005"/>
      <c r="CD83" s="1143"/>
      <c r="CE83" s="1035"/>
      <c r="CF83" s="1035"/>
      <c r="CG83" s="1044"/>
      <c r="CH83" s="1045"/>
      <c r="CI83" s="1046"/>
      <c r="CJ83" s="1044"/>
      <c r="CK83" s="1045"/>
      <c r="CL83" s="1046"/>
      <c r="CM83" s="1044"/>
      <c r="CN83" s="1045"/>
      <c r="CO83" s="1046"/>
      <c r="CP83" s="1044"/>
      <c r="CQ83" s="1045"/>
      <c r="CR83" s="1046"/>
      <c r="CS83" s="1044"/>
      <c r="CT83" s="1045"/>
      <c r="CU83" s="1046"/>
      <c r="CV83" s="1044"/>
      <c r="CW83" s="1045"/>
      <c r="CX83" s="1047"/>
      <c r="CY83" s="1037"/>
      <c r="CZ83" s="1038"/>
      <c r="DA83" s="1038"/>
      <c r="DB83" s="1040"/>
      <c r="DC83" s="1038"/>
      <c r="DD83" s="1039"/>
      <c r="DE83" s="1040"/>
      <c r="DF83" s="1038"/>
      <c r="DG83" s="1039"/>
      <c r="DH83" s="1040"/>
      <c r="DI83" s="1038"/>
      <c r="DJ83" s="1039"/>
      <c r="DK83" s="1040"/>
      <c r="DL83" s="1038"/>
      <c r="DM83" s="1039"/>
      <c r="DN83" s="1040"/>
      <c r="DO83" s="1038"/>
      <c r="DP83" s="1039"/>
      <c r="DQ83" s="1040"/>
      <c r="DR83" s="1038"/>
      <c r="DS83" s="1038"/>
      <c r="DT83" s="1007"/>
      <c r="DU83" s="1003"/>
      <c r="DV83" s="1003"/>
      <c r="DW83" s="1003"/>
      <c r="DX83" s="1003"/>
      <c r="DY83" s="1011"/>
      <c r="DZ83" s="1016"/>
      <c r="EA83" s="1014"/>
      <c r="EB83" s="1015"/>
      <c r="EC83" s="1051"/>
      <c r="ED83" s="1051"/>
      <c r="EE83" s="1051"/>
      <c r="EF83" s="1052"/>
      <c r="EG83" s="1052"/>
      <c r="EH83" s="1052"/>
      <c r="EI83" s="1055"/>
      <c r="EJ83" s="1056"/>
      <c r="EK83" s="1056"/>
      <c r="EL83" s="1056"/>
      <c r="EM83" s="1056"/>
      <c r="EN83" s="1060"/>
      <c r="EO83" s="1065"/>
      <c r="EP83" s="1066"/>
      <c r="EQ83" s="1066"/>
      <c r="ER83" s="1066"/>
      <c r="ES83" s="1066"/>
      <c r="ET83" s="1067"/>
      <c r="EU83" s="1065"/>
      <c r="EV83" s="1066"/>
      <c r="EW83" s="1066"/>
      <c r="EX83" s="1066"/>
      <c r="EY83" s="1067"/>
      <c r="EZ83" s="1071"/>
      <c r="FA83" s="1071"/>
      <c r="FB83" s="1071"/>
      <c r="FC83" s="1071"/>
      <c r="FD83" s="1071"/>
      <c r="FE83" s="1071"/>
      <c r="FF83" s="1071"/>
      <c r="FG83" s="1065"/>
      <c r="FH83" s="1066"/>
      <c r="FI83" s="1066"/>
      <c r="FJ83" s="1066"/>
      <c r="FK83" s="1067"/>
      <c r="FL83" s="1020"/>
      <c r="FM83" s="1021"/>
      <c r="FN83" s="1021"/>
      <c r="FO83" s="1021"/>
      <c r="FP83" s="1022"/>
      <c r="FQ83" s="1046"/>
      <c r="FR83" s="1035"/>
      <c r="FS83" s="1035"/>
      <c r="FT83" s="1035"/>
      <c r="FU83" s="1035"/>
      <c r="FV83" s="1035"/>
      <c r="FW83" s="1035"/>
      <c r="FX83" s="1035"/>
      <c r="FY83" s="1035"/>
      <c r="FZ83" s="1035"/>
      <c r="GA83" s="1035"/>
      <c r="GB83" s="1035"/>
      <c r="GC83" s="1035"/>
      <c r="GD83" s="1035"/>
      <c r="GE83" s="1035"/>
      <c r="GF83" s="1035"/>
      <c r="GG83" s="1035"/>
      <c r="GH83" s="1035"/>
      <c r="GI83" s="1035"/>
      <c r="GJ83" s="1035"/>
      <c r="GK83" s="1035"/>
      <c r="GL83" s="1035"/>
      <c r="GM83" s="1035"/>
      <c r="GN83" s="1035"/>
      <c r="GO83" s="1035"/>
      <c r="GP83" s="1035"/>
      <c r="GQ83" s="1035"/>
      <c r="GR83" s="1035"/>
      <c r="GS83" s="1035"/>
      <c r="GT83" s="1036"/>
    </row>
    <row r="84" spans="1:202" ht="4.5" customHeight="1">
      <c r="A84" s="1103"/>
      <c r="B84" s="1104"/>
      <c r="C84" s="1104"/>
      <c r="D84" s="1105"/>
      <c r="E84" s="1112"/>
      <c r="F84" s="1113"/>
      <c r="G84" s="1113"/>
      <c r="H84" s="1114"/>
      <c r="I84" s="1121"/>
      <c r="J84" s="1122"/>
      <c r="K84" s="1122"/>
      <c r="L84" s="1123"/>
      <c r="M84" s="1037"/>
      <c r="N84" s="1038"/>
      <c r="O84" s="1038"/>
      <c r="P84" s="1038"/>
      <c r="Q84" s="1038"/>
      <c r="R84" s="1039"/>
      <c r="S84" s="1040"/>
      <c r="T84" s="1038"/>
      <c r="U84" s="1039"/>
      <c r="V84" s="1040"/>
      <c r="W84" s="1038"/>
      <c r="X84" s="1039"/>
      <c r="Y84" s="1040"/>
      <c r="Z84" s="1038"/>
      <c r="AA84" s="1039"/>
      <c r="AB84" s="1040"/>
      <c r="AC84" s="1038"/>
      <c r="AD84" s="1039"/>
      <c r="AE84" s="1040"/>
      <c r="AF84" s="1038"/>
      <c r="AG84" s="1039"/>
      <c r="AH84" s="1040"/>
      <c r="AI84" s="1038"/>
      <c r="AJ84" s="1039"/>
      <c r="AK84" s="1041"/>
      <c r="AL84" s="1042"/>
      <c r="AM84" s="1043"/>
      <c r="AN84" s="1049"/>
      <c r="AO84" s="1003"/>
      <c r="AP84" s="1003"/>
      <c r="AQ84" s="1003"/>
      <c r="AR84" s="1003"/>
      <c r="AS84" s="1003"/>
      <c r="AT84" s="1003"/>
      <c r="AU84" s="1003"/>
      <c r="AV84" s="1003"/>
      <c r="AW84" s="1003"/>
      <c r="AX84" s="1003"/>
      <c r="AY84" s="1003"/>
      <c r="AZ84" s="1003"/>
      <c r="BA84" s="1003"/>
      <c r="BB84" s="1003"/>
      <c r="BC84" s="1003"/>
      <c r="BD84" s="1003"/>
      <c r="BE84" s="1003"/>
      <c r="BF84" s="1003"/>
      <c r="BG84" s="1003"/>
      <c r="BH84" s="1003"/>
      <c r="BI84" s="1003"/>
      <c r="BJ84" s="1003"/>
      <c r="BK84" s="1003"/>
      <c r="BL84" s="1003"/>
      <c r="BM84" s="1003"/>
      <c r="BN84" s="1003"/>
      <c r="BO84" s="1003"/>
      <c r="BP84" s="1003"/>
      <c r="BQ84" s="1003"/>
      <c r="BR84" s="1003"/>
      <c r="BS84" s="1003"/>
      <c r="BT84" s="1003"/>
      <c r="BU84" s="1003"/>
      <c r="BV84" s="1003"/>
      <c r="BW84" s="1003"/>
      <c r="BX84" s="1003"/>
      <c r="BY84" s="1003"/>
      <c r="BZ84" s="1003"/>
      <c r="CA84" s="1003"/>
      <c r="CB84" s="1003"/>
      <c r="CC84" s="1005"/>
      <c r="CD84" s="1143"/>
      <c r="CE84" s="1035"/>
      <c r="CF84" s="1035"/>
      <c r="CG84" s="1044"/>
      <c r="CH84" s="1045"/>
      <c r="CI84" s="1046"/>
      <c r="CJ84" s="1044"/>
      <c r="CK84" s="1045"/>
      <c r="CL84" s="1046"/>
      <c r="CM84" s="1044"/>
      <c r="CN84" s="1045"/>
      <c r="CO84" s="1046"/>
      <c r="CP84" s="1044"/>
      <c r="CQ84" s="1045"/>
      <c r="CR84" s="1046"/>
      <c r="CS84" s="1044"/>
      <c r="CT84" s="1045"/>
      <c r="CU84" s="1046"/>
      <c r="CV84" s="1044"/>
      <c r="CW84" s="1045"/>
      <c r="CX84" s="1047"/>
      <c r="CY84" s="1037"/>
      <c r="CZ84" s="1038"/>
      <c r="DA84" s="1038"/>
      <c r="DB84" s="1040"/>
      <c r="DC84" s="1038"/>
      <c r="DD84" s="1039"/>
      <c r="DE84" s="1040"/>
      <c r="DF84" s="1038"/>
      <c r="DG84" s="1039"/>
      <c r="DH84" s="1040"/>
      <c r="DI84" s="1038"/>
      <c r="DJ84" s="1039"/>
      <c r="DK84" s="1040"/>
      <c r="DL84" s="1038"/>
      <c r="DM84" s="1039"/>
      <c r="DN84" s="1040"/>
      <c r="DO84" s="1038"/>
      <c r="DP84" s="1039"/>
      <c r="DQ84" s="1040"/>
      <c r="DR84" s="1038"/>
      <c r="DS84" s="1038"/>
      <c r="DT84" s="1007"/>
      <c r="DU84" s="1003"/>
      <c r="DV84" s="1003"/>
      <c r="DW84" s="1003"/>
      <c r="DX84" s="1003"/>
      <c r="DY84" s="1011"/>
      <c r="DZ84" s="1016"/>
      <c r="EA84" s="1014"/>
      <c r="EB84" s="1015"/>
      <c r="EC84" s="1051"/>
      <c r="ED84" s="1051"/>
      <c r="EE84" s="1051"/>
      <c r="EF84" s="1052"/>
      <c r="EG84" s="1052"/>
      <c r="EH84" s="1052"/>
      <c r="EI84" s="1055"/>
      <c r="EJ84" s="1056"/>
      <c r="EK84" s="1056"/>
      <c r="EL84" s="1056"/>
      <c r="EM84" s="1056"/>
      <c r="EN84" s="1060"/>
      <c r="EO84" s="1065"/>
      <c r="EP84" s="1066"/>
      <c r="EQ84" s="1066"/>
      <c r="ER84" s="1066"/>
      <c r="ES84" s="1066"/>
      <c r="ET84" s="1067"/>
      <c r="EU84" s="1065"/>
      <c r="EV84" s="1066"/>
      <c r="EW84" s="1066"/>
      <c r="EX84" s="1066"/>
      <c r="EY84" s="1067"/>
      <c r="EZ84" s="1071"/>
      <c r="FA84" s="1071"/>
      <c r="FB84" s="1071"/>
      <c r="FC84" s="1071"/>
      <c r="FD84" s="1071"/>
      <c r="FE84" s="1071"/>
      <c r="FF84" s="1071"/>
      <c r="FG84" s="1065"/>
      <c r="FH84" s="1066"/>
      <c r="FI84" s="1066"/>
      <c r="FJ84" s="1066"/>
      <c r="FK84" s="1067"/>
      <c r="FL84" s="1020"/>
      <c r="FM84" s="1021"/>
      <c r="FN84" s="1021"/>
      <c r="FO84" s="1021"/>
      <c r="FP84" s="1022"/>
      <c r="FQ84" s="1046"/>
      <c r="FR84" s="1035"/>
      <c r="FS84" s="1035"/>
      <c r="FT84" s="1035"/>
      <c r="FU84" s="1035"/>
      <c r="FV84" s="1035"/>
      <c r="FW84" s="1035"/>
      <c r="FX84" s="1035"/>
      <c r="FY84" s="1035"/>
      <c r="FZ84" s="1035"/>
      <c r="GA84" s="1035"/>
      <c r="GB84" s="1035"/>
      <c r="GC84" s="1035"/>
      <c r="GD84" s="1035"/>
      <c r="GE84" s="1035"/>
      <c r="GF84" s="1035"/>
      <c r="GG84" s="1035"/>
      <c r="GH84" s="1035"/>
      <c r="GI84" s="1035"/>
      <c r="GJ84" s="1035"/>
      <c r="GK84" s="1035"/>
      <c r="GL84" s="1035"/>
      <c r="GM84" s="1035"/>
      <c r="GN84" s="1035"/>
      <c r="GO84" s="1035"/>
      <c r="GP84" s="1035"/>
      <c r="GQ84" s="1035"/>
      <c r="GR84" s="1035"/>
      <c r="GS84" s="1035"/>
      <c r="GT84" s="1036"/>
    </row>
    <row r="85" spans="1:202" ht="4.5" customHeight="1">
      <c r="A85" s="1103"/>
      <c r="B85" s="1104"/>
      <c r="C85" s="1104"/>
      <c r="D85" s="1105"/>
      <c r="E85" s="1112"/>
      <c r="F85" s="1113"/>
      <c r="G85" s="1113"/>
      <c r="H85" s="1114"/>
      <c r="I85" s="1121"/>
      <c r="J85" s="1122"/>
      <c r="K85" s="1122"/>
      <c r="L85" s="1123"/>
      <c r="M85" s="1037"/>
      <c r="N85" s="1038"/>
      <c r="O85" s="1038"/>
      <c r="P85" s="1038"/>
      <c r="Q85" s="1038"/>
      <c r="R85" s="1039"/>
      <c r="S85" s="1040"/>
      <c r="T85" s="1038"/>
      <c r="U85" s="1039"/>
      <c r="V85" s="1040"/>
      <c r="W85" s="1038"/>
      <c r="X85" s="1039"/>
      <c r="Y85" s="1040"/>
      <c r="Z85" s="1038"/>
      <c r="AA85" s="1039"/>
      <c r="AB85" s="1040"/>
      <c r="AC85" s="1038"/>
      <c r="AD85" s="1039"/>
      <c r="AE85" s="1040"/>
      <c r="AF85" s="1038"/>
      <c r="AG85" s="1039"/>
      <c r="AH85" s="1040"/>
      <c r="AI85" s="1038"/>
      <c r="AJ85" s="1039"/>
      <c r="AK85" s="1041"/>
      <c r="AL85" s="1042"/>
      <c r="AM85" s="1043"/>
      <c r="AN85" s="1049"/>
      <c r="AO85" s="1003"/>
      <c r="AP85" s="1003"/>
      <c r="AQ85" s="1003"/>
      <c r="AR85" s="1003"/>
      <c r="AS85" s="1003"/>
      <c r="AT85" s="1003"/>
      <c r="AU85" s="1003"/>
      <c r="AV85" s="1003"/>
      <c r="AW85" s="1003"/>
      <c r="AX85" s="1003"/>
      <c r="AY85" s="1003"/>
      <c r="AZ85" s="1003"/>
      <c r="BA85" s="1003"/>
      <c r="BB85" s="1003"/>
      <c r="BC85" s="1003"/>
      <c r="BD85" s="1003"/>
      <c r="BE85" s="1003"/>
      <c r="BF85" s="1003"/>
      <c r="BG85" s="1003"/>
      <c r="BH85" s="1003"/>
      <c r="BI85" s="1003"/>
      <c r="BJ85" s="1003"/>
      <c r="BK85" s="1003"/>
      <c r="BL85" s="1003"/>
      <c r="BM85" s="1003"/>
      <c r="BN85" s="1003"/>
      <c r="BO85" s="1003"/>
      <c r="BP85" s="1003"/>
      <c r="BQ85" s="1003"/>
      <c r="BR85" s="1003"/>
      <c r="BS85" s="1003"/>
      <c r="BT85" s="1003"/>
      <c r="BU85" s="1003"/>
      <c r="BV85" s="1003"/>
      <c r="BW85" s="1003"/>
      <c r="BX85" s="1003"/>
      <c r="BY85" s="1003"/>
      <c r="BZ85" s="1003"/>
      <c r="CA85" s="1003"/>
      <c r="CB85" s="1003"/>
      <c r="CC85" s="1005"/>
      <c r="CD85" s="1143"/>
      <c r="CE85" s="1035"/>
      <c r="CF85" s="1035"/>
      <c r="CG85" s="1044"/>
      <c r="CH85" s="1045"/>
      <c r="CI85" s="1046"/>
      <c r="CJ85" s="1044"/>
      <c r="CK85" s="1045"/>
      <c r="CL85" s="1046"/>
      <c r="CM85" s="1044"/>
      <c r="CN85" s="1045"/>
      <c r="CO85" s="1046"/>
      <c r="CP85" s="1044"/>
      <c r="CQ85" s="1045"/>
      <c r="CR85" s="1046"/>
      <c r="CS85" s="1044"/>
      <c r="CT85" s="1045"/>
      <c r="CU85" s="1046"/>
      <c r="CV85" s="1044"/>
      <c r="CW85" s="1045"/>
      <c r="CX85" s="1047"/>
      <c r="CY85" s="1037"/>
      <c r="CZ85" s="1038"/>
      <c r="DA85" s="1038"/>
      <c r="DB85" s="1040"/>
      <c r="DC85" s="1038"/>
      <c r="DD85" s="1039"/>
      <c r="DE85" s="1040"/>
      <c r="DF85" s="1038"/>
      <c r="DG85" s="1039"/>
      <c r="DH85" s="1040"/>
      <c r="DI85" s="1038"/>
      <c r="DJ85" s="1039"/>
      <c r="DK85" s="1040"/>
      <c r="DL85" s="1038"/>
      <c r="DM85" s="1039"/>
      <c r="DN85" s="1040"/>
      <c r="DO85" s="1038"/>
      <c r="DP85" s="1039"/>
      <c r="DQ85" s="1040"/>
      <c r="DR85" s="1038"/>
      <c r="DS85" s="1038"/>
      <c r="DT85" s="1007"/>
      <c r="DU85" s="1003"/>
      <c r="DV85" s="1003"/>
      <c r="DW85" s="1003"/>
      <c r="DX85" s="1003"/>
      <c r="DY85" s="1011"/>
      <c r="DZ85" s="1016"/>
      <c r="EA85" s="1014"/>
      <c r="EB85" s="1015"/>
      <c r="EC85" s="1051"/>
      <c r="ED85" s="1051"/>
      <c r="EE85" s="1051"/>
      <c r="EF85" s="1052"/>
      <c r="EG85" s="1052"/>
      <c r="EH85" s="1052"/>
      <c r="EI85" s="1055"/>
      <c r="EJ85" s="1056"/>
      <c r="EK85" s="1056"/>
      <c r="EL85" s="1056"/>
      <c r="EM85" s="1056"/>
      <c r="EN85" s="1060"/>
      <c r="EO85" s="1065"/>
      <c r="EP85" s="1066"/>
      <c r="EQ85" s="1066"/>
      <c r="ER85" s="1066"/>
      <c r="ES85" s="1066"/>
      <c r="ET85" s="1067"/>
      <c r="EU85" s="1065"/>
      <c r="EV85" s="1066"/>
      <c r="EW85" s="1066"/>
      <c r="EX85" s="1066"/>
      <c r="EY85" s="1067"/>
      <c r="EZ85" s="1071"/>
      <c r="FA85" s="1071"/>
      <c r="FB85" s="1071"/>
      <c r="FC85" s="1071"/>
      <c r="FD85" s="1071"/>
      <c r="FE85" s="1071"/>
      <c r="FF85" s="1071"/>
      <c r="FG85" s="1065"/>
      <c r="FH85" s="1066"/>
      <c r="FI85" s="1066"/>
      <c r="FJ85" s="1066"/>
      <c r="FK85" s="1067"/>
      <c r="FL85" s="1020"/>
      <c r="FM85" s="1021"/>
      <c r="FN85" s="1021"/>
      <c r="FO85" s="1021"/>
      <c r="FP85" s="1022"/>
      <c r="FQ85" s="1046"/>
      <c r="FR85" s="1035"/>
      <c r="FS85" s="1035"/>
      <c r="FT85" s="1035"/>
      <c r="FU85" s="1035"/>
      <c r="FV85" s="1035"/>
      <c r="FW85" s="1035"/>
      <c r="FX85" s="1035"/>
      <c r="FY85" s="1035"/>
      <c r="FZ85" s="1035"/>
      <c r="GA85" s="1035"/>
      <c r="GB85" s="1035"/>
      <c r="GC85" s="1035"/>
      <c r="GD85" s="1035"/>
      <c r="GE85" s="1035"/>
      <c r="GF85" s="1035"/>
      <c r="GG85" s="1035"/>
      <c r="GH85" s="1035"/>
      <c r="GI85" s="1035"/>
      <c r="GJ85" s="1035"/>
      <c r="GK85" s="1035"/>
      <c r="GL85" s="1035"/>
      <c r="GM85" s="1035"/>
      <c r="GN85" s="1035"/>
      <c r="GO85" s="1035"/>
      <c r="GP85" s="1035"/>
      <c r="GQ85" s="1035"/>
      <c r="GR85" s="1035"/>
      <c r="GS85" s="1035"/>
      <c r="GT85" s="1036"/>
    </row>
    <row r="86" spans="1:202" ht="4.5" customHeight="1">
      <c r="A86" s="1103"/>
      <c r="B86" s="1104"/>
      <c r="C86" s="1104"/>
      <c r="D86" s="1105"/>
      <c r="E86" s="1112"/>
      <c r="F86" s="1113"/>
      <c r="G86" s="1113"/>
      <c r="H86" s="1114"/>
      <c r="I86" s="1121"/>
      <c r="J86" s="1122"/>
      <c r="K86" s="1122"/>
      <c r="L86" s="1123"/>
      <c r="M86" s="1037"/>
      <c r="N86" s="1038"/>
      <c r="O86" s="1038"/>
      <c r="P86" s="1038"/>
      <c r="Q86" s="1038"/>
      <c r="R86" s="1039"/>
      <c r="S86" s="1040"/>
      <c r="T86" s="1038"/>
      <c r="U86" s="1039"/>
      <c r="V86" s="1040"/>
      <c r="W86" s="1038"/>
      <c r="X86" s="1039"/>
      <c r="Y86" s="1040"/>
      <c r="Z86" s="1038"/>
      <c r="AA86" s="1039"/>
      <c r="AB86" s="1040"/>
      <c r="AC86" s="1038"/>
      <c r="AD86" s="1039"/>
      <c r="AE86" s="1040"/>
      <c r="AF86" s="1038"/>
      <c r="AG86" s="1039"/>
      <c r="AH86" s="1040"/>
      <c r="AI86" s="1038"/>
      <c r="AJ86" s="1039"/>
      <c r="AK86" s="1041"/>
      <c r="AL86" s="1042"/>
      <c r="AM86" s="1043"/>
      <c r="AN86" s="1049"/>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5"/>
      <c r="CD86" s="1143"/>
      <c r="CE86" s="1035"/>
      <c r="CF86" s="1035"/>
      <c r="CG86" s="1044"/>
      <c r="CH86" s="1045"/>
      <c r="CI86" s="1046"/>
      <c r="CJ86" s="1044"/>
      <c r="CK86" s="1045"/>
      <c r="CL86" s="1046"/>
      <c r="CM86" s="1044"/>
      <c r="CN86" s="1045"/>
      <c r="CO86" s="1046"/>
      <c r="CP86" s="1044"/>
      <c r="CQ86" s="1045"/>
      <c r="CR86" s="1046"/>
      <c r="CS86" s="1044"/>
      <c r="CT86" s="1045"/>
      <c r="CU86" s="1046"/>
      <c r="CV86" s="1044"/>
      <c r="CW86" s="1045"/>
      <c r="CX86" s="1047"/>
      <c r="CY86" s="1037"/>
      <c r="CZ86" s="1038"/>
      <c r="DA86" s="1038"/>
      <c r="DB86" s="1040"/>
      <c r="DC86" s="1038"/>
      <c r="DD86" s="1039"/>
      <c r="DE86" s="1040"/>
      <c r="DF86" s="1038"/>
      <c r="DG86" s="1039"/>
      <c r="DH86" s="1040"/>
      <c r="DI86" s="1038"/>
      <c r="DJ86" s="1039"/>
      <c r="DK86" s="1040"/>
      <c r="DL86" s="1038"/>
      <c r="DM86" s="1039"/>
      <c r="DN86" s="1040"/>
      <c r="DO86" s="1038"/>
      <c r="DP86" s="1039"/>
      <c r="DQ86" s="1040"/>
      <c r="DR86" s="1038"/>
      <c r="DS86" s="1038"/>
      <c r="DT86" s="1007"/>
      <c r="DU86" s="1003"/>
      <c r="DV86" s="1003"/>
      <c r="DW86" s="1003"/>
      <c r="DX86" s="1003"/>
      <c r="DY86" s="1011"/>
      <c r="DZ86" s="1016"/>
      <c r="EA86" s="1014"/>
      <c r="EB86" s="1015"/>
      <c r="EC86" s="1051"/>
      <c r="ED86" s="1051"/>
      <c r="EE86" s="1051"/>
      <c r="EF86" s="1052"/>
      <c r="EG86" s="1052"/>
      <c r="EH86" s="1052"/>
      <c r="EI86" s="1055"/>
      <c r="EJ86" s="1056"/>
      <c r="EK86" s="1056"/>
      <c r="EL86" s="1056"/>
      <c r="EM86" s="1056"/>
      <c r="EN86" s="1060"/>
      <c r="EO86" s="1065"/>
      <c r="EP86" s="1066"/>
      <c r="EQ86" s="1066"/>
      <c r="ER86" s="1066"/>
      <c r="ES86" s="1066"/>
      <c r="ET86" s="1067"/>
      <c r="EU86" s="1065"/>
      <c r="EV86" s="1066"/>
      <c r="EW86" s="1066"/>
      <c r="EX86" s="1066"/>
      <c r="EY86" s="1067"/>
      <c r="EZ86" s="1071"/>
      <c r="FA86" s="1071"/>
      <c r="FB86" s="1071"/>
      <c r="FC86" s="1071"/>
      <c r="FD86" s="1071"/>
      <c r="FE86" s="1071"/>
      <c r="FF86" s="1071"/>
      <c r="FG86" s="1065"/>
      <c r="FH86" s="1066"/>
      <c r="FI86" s="1066"/>
      <c r="FJ86" s="1066"/>
      <c r="FK86" s="1067"/>
      <c r="FL86" s="1020"/>
      <c r="FM86" s="1021"/>
      <c r="FN86" s="1021"/>
      <c r="FO86" s="1021"/>
      <c r="FP86" s="1022"/>
      <c r="FQ86" s="1046"/>
      <c r="FR86" s="1035"/>
      <c r="FS86" s="1035"/>
      <c r="FT86" s="1035"/>
      <c r="FU86" s="1035"/>
      <c r="FV86" s="1035"/>
      <c r="FW86" s="1035"/>
      <c r="FX86" s="1035"/>
      <c r="FY86" s="1035"/>
      <c r="FZ86" s="1035"/>
      <c r="GA86" s="1035"/>
      <c r="GB86" s="1035"/>
      <c r="GC86" s="1035"/>
      <c r="GD86" s="1035"/>
      <c r="GE86" s="1035"/>
      <c r="GF86" s="1035"/>
      <c r="GG86" s="1035"/>
      <c r="GH86" s="1035"/>
      <c r="GI86" s="1035"/>
      <c r="GJ86" s="1035"/>
      <c r="GK86" s="1035"/>
      <c r="GL86" s="1035"/>
      <c r="GM86" s="1035"/>
      <c r="GN86" s="1035"/>
      <c r="GO86" s="1035"/>
      <c r="GP86" s="1035"/>
      <c r="GQ86" s="1035"/>
      <c r="GR86" s="1035"/>
      <c r="GS86" s="1035"/>
      <c r="GT86" s="1036"/>
    </row>
    <row r="87" spans="1:202" ht="4.5" customHeight="1">
      <c r="A87" s="1103"/>
      <c r="B87" s="1104"/>
      <c r="C87" s="1104"/>
      <c r="D87" s="1105"/>
      <c r="E87" s="1112"/>
      <c r="F87" s="1113"/>
      <c r="G87" s="1113"/>
      <c r="H87" s="1114"/>
      <c r="I87" s="1124"/>
      <c r="J87" s="1125"/>
      <c r="K87" s="1125"/>
      <c r="L87" s="1126"/>
      <c r="M87" s="1026"/>
      <c r="N87" s="1027"/>
      <c r="O87" s="1027"/>
      <c r="P87" s="1027"/>
      <c r="Q87" s="1027"/>
      <c r="R87" s="1028"/>
      <c r="S87" s="1029"/>
      <c r="T87" s="1030"/>
      <c r="U87" s="1030"/>
      <c r="V87" s="1030"/>
      <c r="W87" s="1030"/>
      <c r="X87" s="1031"/>
      <c r="Y87" s="1029"/>
      <c r="Z87" s="1030"/>
      <c r="AA87" s="1030"/>
      <c r="AB87" s="1030"/>
      <c r="AC87" s="1030"/>
      <c r="AD87" s="1031"/>
      <c r="AE87" s="1029"/>
      <c r="AF87" s="1030"/>
      <c r="AG87" s="1030"/>
      <c r="AH87" s="1030"/>
      <c r="AI87" s="1030"/>
      <c r="AJ87" s="1031"/>
      <c r="AK87" s="397"/>
      <c r="AL87" s="398"/>
      <c r="AM87" s="399"/>
      <c r="AN87" s="1049"/>
      <c r="AO87" s="1003"/>
      <c r="AP87" s="1003"/>
      <c r="AQ87" s="1003"/>
      <c r="AR87" s="1003"/>
      <c r="AS87" s="1003"/>
      <c r="AT87" s="1003"/>
      <c r="AU87" s="1003"/>
      <c r="AV87" s="1003"/>
      <c r="AW87" s="1003"/>
      <c r="AX87" s="1003"/>
      <c r="AY87" s="1003"/>
      <c r="AZ87" s="1003"/>
      <c r="BA87" s="1003"/>
      <c r="BB87" s="1003"/>
      <c r="BC87" s="1003"/>
      <c r="BD87" s="1003"/>
      <c r="BE87" s="1003"/>
      <c r="BF87" s="1003"/>
      <c r="BG87" s="1003"/>
      <c r="BH87" s="1003"/>
      <c r="BI87" s="1003"/>
      <c r="BJ87" s="1003"/>
      <c r="BK87" s="1003"/>
      <c r="BL87" s="1003"/>
      <c r="BM87" s="1003"/>
      <c r="BN87" s="1003"/>
      <c r="BO87" s="1003"/>
      <c r="BP87" s="1003"/>
      <c r="BQ87" s="1003"/>
      <c r="BR87" s="1003"/>
      <c r="BS87" s="1003"/>
      <c r="BT87" s="1003"/>
      <c r="BU87" s="1009"/>
      <c r="BV87" s="1009"/>
      <c r="BW87" s="1009"/>
      <c r="BX87" s="1003"/>
      <c r="BY87" s="1003"/>
      <c r="BZ87" s="1003"/>
      <c r="CA87" s="1003"/>
      <c r="CB87" s="1003"/>
      <c r="CC87" s="1005"/>
      <c r="CD87" s="1029"/>
      <c r="CE87" s="1030"/>
      <c r="CF87" s="1030"/>
      <c r="CG87" s="1029"/>
      <c r="CH87" s="1030"/>
      <c r="CI87" s="1030"/>
      <c r="CJ87" s="1030"/>
      <c r="CK87" s="1030"/>
      <c r="CL87" s="1031"/>
      <c r="CM87" s="1029"/>
      <c r="CN87" s="1030"/>
      <c r="CO87" s="1030"/>
      <c r="CP87" s="1030"/>
      <c r="CQ87" s="1030"/>
      <c r="CR87" s="1031"/>
      <c r="CS87" s="1029"/>
      <c r="CT87" s="1030"/>
      <c r="CU87" s="1030"/>
      <c r="CV87" s="1030"/>
      <c r="CW87" s="1030"/>
      <c r="CX87" s="1031"/>
      <c r="CY87" s="1026"/>
      <c r="CZ87" s="1027"/>
      <c r="DA87" s="1028"/>
      <c r="DB87" s="961"/>
      <c r="DC87" s="962"/>
      <c r="DD87" s="962"/>
      <c r="DE87" s="962"/>
      <c r="DF87" s="962"/>
      <c r="DG87" s="1032"/>
      <c r="DH87" s="961"/>
      <c r="DI87" s="962"/>
      <c r="DJ87" s="962"/>
      <c r="DK87" s="962"/>
      <c r="DL87" s="962"/>
      <c r="DM87" s="1032"/>
      <c r="DN87" s="961"/>
      <c r="DO87" s="962"/>
      <c r="DP87" s="962"/>
      <c r="DQ87" s="962"/>
      <c r="DR87" s="962"/>
      <c r="DS87" s="963"/>
      <c r="DT87" s="1008"/>
      <c r="DU87" s="1009"/>
      <c r="DV87" s="1009"/>
      <c r="DW87" s="1009"/>
      <c r="DX87" s="1009"/>
      <c r="DY87" s="1012"/>
      <c r="DZ87" s="1017"/>
      <c r="EA87" s="1018"/>
      <c r="EB87" s="1019"/>
      <c r="EC87" s="1051"/>
      <c r="ED87" s="1051"/>
      <c r="EE87" s="1051"/>
      <c r="EF87" s="1052"/>
      <c r="EG87" s="1052"/>
      <c r="EH87" s="1052"/>
      <c r="EI87" s="1057"/>
      <c r="EJ87" s="1058"/>
      <c r="EK87" s="1058"/>
      <c r="EL87" s="1058"/>
      <c r="EM87" s="1058"/>
      <c r="EN87" s="1061"/>
      <c r="EO87" s="1068"/>
      <c r="EP87" s="1069"/>
      <c r="EQ87" s="1069"/>
      <c r="ER87" s="1069"/>
      <c r="ES87" s="1069"/>
      <c r="ET87" s="1070"/>
      <c r="EU87" s="1068"/>
      <c r="EV87" s="1069"/>
      <c r="EW87" s="1069"/>
      <c r="EX87" s="1069"/>
      <c r="EY87" s="1070"/>
      <c r="EZ87" s="1071"/>
      <c r="FA87" s="1071"/>
      <c r="FB87" s="1071"/>
      <c r="FC87" s="1071"/>
      <c r="FD87" s="1071"/>
      <c r="FE87" s="1071"/>
      <c r="FF87" s="1071"/>
      <c r="FG87" s="1068"/>
      <c r="FH87" s="1069"/>
      <c r="FI87" s="1069"/>
      <c r="FJ87" s="1069"/>
      <c r="FK87" s="1070"/>
      <c r="FL87" s="1023"/>
      <c r="FM87" s="1024"/>
      <c r="FN87" s="1024"/>
      <c r="FO87" s="1024"/>
      <c r="FP87" s="1025"/>
      <c r="FQ87" s="1046"/>
      <c r="FR87" s="1035"/>
      <c r="FS87" s="1035"/>
      <c r="FT87" s="1035"/>
      <c r="FU87" s="1035"/>
      <c r="FV87" s="1035"/>
      <c r="FW87" s="1035"/>
      <c r="FX87" s="1035"/>
      <c r="FY87" s="1035"/>
      <c r="FZ87" s="1035"/>
      <c r="GA87" s="1035"/>
      <c r="GB87" s="1035"/>
      <c r="GC87" s="1035"/>
      <c r="GD87" s="1035"/>
      <c r="GE87" s="1035"/>
      <c r="GF87" s="1035"/>
      <c r="GG87" s="1035"/>
      <c r="GH87" s="1035"/>
      <c r="GI87" s="1035"/>
      <c r="GJ87" s="1035"/>
      <c r="GK87" s="1035"/>
      <c r="GL87" s="1035"/>
      <c r="GM87" s="1035"/>
      <c r="GN87" s="1035"/>
      <c r="GO87" s="1035"/>
      <c r="GP87" s="1035"/>
      <c r="GQ87" s="1035"/>
      <c r="GR87" s="1030"/>
      <c r="GS87" s="1030"/>
      <c r="GT87" s="1031"/>
    </row>
    <row r="88" spans="1:202" ht="4.5" customHeight="1">
      <c r="A88" s="1103"/>
      <c r="B88" s="1104"/>
      <c r="C88" s="1104"/>
      <c r="D88" s="1105"/>
      <c r="E88" s="1112"/>
      <c r="F88" s="1113"/>
      <c r="G88" s="1113"/>
      <c r="H88" s="1114"/>
      <c r="I88" s="964" t="s">
        <v>100</v>
      </c>
      <c r="J88" s="965"/>
      <c r="K88" s="965"/>
      <c r="L88" s="965"/>
      <c r="M88" s="965"/>
      <c r="N88" s="965"/>
      <c r="O88" s="965"/>
      <c r="P88" s="965"/>
      <c r="Q88" s="965"/>
      <c r="R88" s="966"/>
      <c r="S88" s="973" t="s">
        <v>99</v>
      </c>
      <c r="T88" s="974"/>
      <c r="U88" s="974"/>
      <c r="V88" s="974"/>
      <c r="W88" s="974"/>
      <c r="X88" s="974"/>
      <c r="Y88" s="974"/>
      <c r="Z88" s="974"/>
      <c r="AA88" s="974"/>
      <c r="AB88" s="974"/>
      <c r="AC88" s="974"/>
      <c r="AD88" s="974"/>
      <c r="AE88" s="974"/>
      <c r="AF88" s="974"/>
      <c r="AG88" s="974"/>
      <c r="AH88" s="974"/>
      <c r="AI88" s="974"/>
      <c r="AJ88" s="974"/>
      <c r="AK88" s="974"/>
      <c r="AL88" s="974"/>
      <c r="AM88" s="974"/>
      <c r="AN88" s="974"/>
      <c r="AO88" s="974"/>
      <c r="AP88" s="974"/>
      <c r="AQ88" s="973" t="s">
        <v>104</v>
      </c>
      <c r="AR88" s="974"/>
      <c r="AS88" s="974"/>
      <c r="AT88" s="974"/>
      <c r="AU88" s="974"/>
      <c r="AV88" s="974"/>
      <c r="AW88" s="974"/>
      <c r="AX88" s="974"/>
      <c r="AY88" s="974"/>
      <c r="AZ88" s="974"/>
      <c r="BA88" s="974"/>
      <c r="BB88" s="974"/>
      <c r="BC88" s="974"/>
      <c r="BD88" s="974"/>
      <c r="BE88" s="979"/>
      <c r="BF88" s="973" t="s">
        <v>105</v>
      </c>
      <c r="BG88" s="974"/>
      <c r="BH88" s="974"/>
      <c r="BI88" s="974"/>
      <c r="BJ88" s="974"/>
      <c r="BK88" s="974"/>
      <c r="BL88" s="974"/>
      <c r="BM88" s="974"/>
      <c r="BN88" s="974"/>
      <c r="BO88" s="974"/>
      <c r="BP88" s="974"/>
      <c r="BQ88" s="974"/>
      <c r="BR88" s="974"/>
      <c r="BS88" s="974"/>
      <c r="BT88" s="974"/>
      <c r="BU88" s="974"/>
      <c r="BV88" s="974"/>
      <c r="BW88" s="974"/>
      <c r="BX88" s="974"/>
      <c r="BY88" s="974"/>
      <c r="BZ88" s="974"/>
      <c r="CA88" s="974"/>
      <c r="CB88" s="974"/>
      <c r="CC88" s="974"/>
      <c r="CD88" s="974"/>
      <c r="CE88" s="974"/>
      <c r="CF88" s="974"/>
      <c r="CG88" s="974"/>
      <c r="CH88" s="974"/>
      <c r="CI88" s="974"/>
      <c r="CJ88" s="974"/>
      <c r="CK88" s="974"/>
      <c r="CL88" s="974"/>
      <c r="CM88" s="974"/>
      <c r="CN88" s="974"/>
      <c r="CO88" s="974"/>
      <c r="CP88" s="974"/>
      <c r="CQ88" s="974"/>
      <c r="CR88" s="974"/>
      <c r="CS88" s="974"/>
      <c r="CT88" s="974"/>
      <c r="CU88" s="974"/>
      <c r="CV88" s="974"/>
      <c r="CW88" s="974"/>
      <c r="CX88" s="982"/>
      <c r="CY88" s="974" t="s">
        <v>265</v>
      </c>
      <c r="CZ88" s="974"/>
      <c r="DA88" s="974"/>
      <c r="DB88" s="974"/>
      <c r="DC88" s="974"/>
      <c r="DD88" s="974"/>
      <c r="DE88" s="974"/>
      <c r="DF88" s="974"/>
      <c r="DG88" s="974"/>
      <c r="DH88" s="974"/>
      <c r="DI88" s="974"/>
      <c r="DJ88" s="974"/>
      <c r="DK88" s="974"/>
      <c r="DL88" s="974"/>
      <c r="DM88" s="974"/>
      <c r="DN88" s="974"/>
      <c r="DO88" s="974"/>
      <c r="DP88" s="974"/>
      <c r="DQ88" s="974"/>
      <c r="DR88" s="974"/>
      <c r="DS88" s="974"/>
      <c r="DT88" s="974"/>
      <c r="DU88" s="974"/>
      <c r="DV88" s="974"/>
      <c r="DW88" s="974"/>
      <c r="DX88" s="974"/>
      <c r="DY88" s="974"/>
      <c r="DZ88" s="974"/>
      <c r="EA88" s="974"/>
      <c r="EB88" s="974"/>
      <c r="EC88" s="974"/>
      <c r="ED88" s="974"/>
      <c r="EE88" s="974"/>
      <c r="EF88" s="974"/>
      <c r="EG88" s="974"/>
      <c r="EH88" s="974"/>
      <c r="EI88" s="974"/>
      <c r="EJ88" s="974"/>
      <c r="EK88" s="974"/>
      <c r="EL88" s="974"/>
      <c r="EM88" s="974"/>
      <c r="EN88" s="974"/>
      <c r="EO88" s="974"/>
      <c r="EP88" s="974"/>
      <c r="EQ88" s="974"/>
      <c r="ER88" s="974"/>
      <c r="ES88" s="974"/>
      <c r="ET88" s="974"/>
      <c r="EU88" s="974"/>
      <c r="EV88" s="974"/>
      <c r="EW88" s="974"/>
      <c r="EX88" s="974"/>
      <c r="EY88" s="974"/>
      <c r="EZ88" s="974"/>
      <c r="FA88" s="974"/>
      <c r="FB88" s="974"/>
      <c r="FC88" s="974"/>
      <c r="FD88" s="974"/>
      <c r="FE88" s="974"/>
      <c r="FF88" s="974"/>
      <c r="FG88" s="974"/>
      <c r="FH88" s="974"/>
      <c r="FI88" s="974"/>
      <c r="FJ88" s="974"/>
      <c r="FK88" s="974"/>
      <c r="FL88" s="974"/>
      <c r="FM88" s="974"/>
      <c r="FN88" s="974"/>
      <c r="FO88" s="974"/>
      <c r="FP88" s="974"/>
      <c r="FQ88" s="974"/>
      <c r="FR88" s="974"/>
      <c r="FS88" s="974"/>
      <c r="FT88" s="974"/>
      <c r="FU88" s="974"/>
      <c r="FV88" s="974"/>
      <c r="FW88" s="974"/>
      <c r="FX88" s="974"/>
      <c r="FY88" s="974"/>
      <c r="FZ88" s="974"/>
      <c r="GA88" s="974"/>
      <c r="GB88" s="974"/>
      <c r="GC88" s="974"/>
      <c r="GD88" s="974"/>
      <c r="GE88" s="974"/>
      <c r="GF88" s="974"/>
      <c r="GG88" s="974"/>
      <c r="GH88" s="974"/>
      <c r="GI88" s="974"/>
      <c r="GJ88" s="974"/>
      <c r="GK88" s="974"/>
      <c r="GL88" s="974"/>
      <c r="GM88" s="974"/>
      <c r="GN88" s="974"/>
      <c r="GO88" s="974"/>
      <c r="GP88" s="974"/>
      <c r="GQ88" s="974"/>
      <c r="GR88" s="974"/>
      <c r="GS88" s="974"/>
      <c r="GT88" s="979"/>
    </row>
    <row r="89" spans="1:202" ht="4.5" customHeight="1">
      <c r="A89" s="1103"/>
      <c r="B89" s="1104"/>
      <c r="C89" s="1104"/>
      <c r="D89" s="1105"/>
      <c r="E89" s="1112"/>
      <c r="F89" s="1113"/>
      <c r="G89" s="1113"/>
      <c r="H89" s="1114"/>
      <c r="I89" s="967"/>
      <c r="J89" s="968"/>
      <c r="K89" s="968"/>
      <c r="L89" s="968"/>
      <c r="M89" s="968"/>
      <c r="N89" s="968"/>
      <c r="O89" s="968"/>
      <c r="P89" s="968"/>
      <c r="Q89" s="968"/>
      <c r="R89" s="969"/>
      <c r="S89" s="975"/>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5"/>
      <c r="AR89" s="976"/>
      <c r="AS89" s="976"/>
      <c r="AT89" s="976"/>
      <c r="AU89" s="976"/>
      <c r="AV89" s="976"/>
      <c r="AW89" s="976"/>
      <c r="AX89" s="976"/>
      <c r="AY89" s="976"/>
      <c r="AZ89" s="976"/>
      <c r="BA89" s="976"/>
      <c r="BB89" s="976"/>
      <c r="BC89" s="976"/>
      <c r="BD89" s="976"/>
      <c r="BE89" s="980"/>
      <c r="BF89" s="975"/>
      <c r="BG89" s="976"/>
      <c r="BH89" s="976"/>
      <c r="BI89" s="976"/>
      <c r="BJ89" s="976"/>
      <c r="BK89" s="976"/>
      <c r="BL89" s="976"/>
      <c r="BM89" s="976"/>
      <c r="BN89" s="976"/>
      <c r="BO89" s="976"/>
      <c r="BP89" s="976"/>
      <c r="BQ89" s="976"/>
      <c r="BR89" s="976"/>
      <c r="BS89" s="976"/>
      <c r="BT89" s="976"/>
      <c r="BU89" s="976"/>
      <c r="BV89" s="976"/>
      <c r="BW89" s="976"/>
      <c r="BX89" s="976"/>
      <c r="BY89" s="976"/>
      <c r="BZ89" s="976"/>
      <c r="CA89" s="976"/>
      <c r="CB89" s="976"/>
      <c r="CC89" s="976"/>
      <c r="CD89" s="976"/>
      <c r="CE89" s="976"/>
      <c r="CF89" s="976"/>
      <c r="CG89" s="976"/>
      <c r="CH89" s="976"/>
      <c r="CI89" s="976"/>
      <c r="CJ89" s="976"/>
      <c r="CK89" s="976"/>
      <c r="CL89" s="976"/>
      <c r="CM89" s="976"/>
      <c r="CN89" s="976"/>
      <c r="CO89" s="976"/>
      <c r="CP89" s="976"/>
      <c r="CQ89" s="976"/>
      <c r="CR89" s="976"/>
      <c r="CS89" s="976"/>
      <c r="CT89" s="976"/>
      <c r="CU89" s="976"/>
      <c r="CV89" s="976"/>
      <c r="CW89" s="976"/>
      <c r="CX89" s="983"/>
      <c r="CY89" s="976"/>
      <c r="CZ89" s="976"/>
      <c r="DA89" s="976"/>
      <c r="DB89" s="976"/>
      <c r="DC89" s="976"/>
      <c r="DD89" s="976"/>
      <c r="DE89" s="976"/>
      <c r="DF89" s="976"/>
      <c r="DG89" s="976"/>
      <c r="DH89" s="976"/>
      <c r="DI89" s="976"/>
      <c r="DJ89" s="976"/>
      <c r="DK89" s="976"/>
      <c r="DL89" s="976"/>
      <c r="DM89" s="976"/>
      <c r="DN89" s="976"/>
      <c r="DO89" s="976"/>
      <c r="DP89" s="976"/>
      <c r="DQ89" s="976"/>
      <c r="DR89" s="976"/>
      <c r="DS89" s="976"/>
      <c r="DT89" s="976"/>
      <c r="DU89" s="976"/>
      <c r="DV89" s="976"/>
      <c r="DW89" s="976"/>
      <c r="DX89" s="976"/>
      <c r="DY89" s="976"/>
      <c r="DZ89" s="976"/>
      <c r="EA89" s="976"/>
      <c r="EB89" s="976"/>
      <c r="EC89" s="976"/>
      <c r="ED89" s="976"/>
      <c r="EE89" s="976"/>
      <c r="EF89" s="976"/>
      <c r="EG89" s="976"/>
      <c r="EH89" s="976"/>
      <c r="EI89" s="976"/>
      <c r="EJ89" s="976"/>
      <c r="EK89" s="976"/>
      <c r="EL89" s="976"/>
      <c r="EM89" s="976"/>
      <c r="EN89" s="976"/>
      <c r="EO89" s="976"/>
      <c r="EP89" s="976"/>
      <c r="EQ89" s="976"/>
      <c r="ER89" s="976"/>
      <c r="ES89" s="976"/>
      <c r="ET89" s="976"/>
      <c r="EU89" s="976"/>
      <c r="EV89" s="976"/>
      <c r="EW89" s="976"/>
      <c r="EX89" s="976"/>
      <c r="EY89" s="976"/>
      <c r="EZ89" s="976"/>
      <c r="FA89" s="976"/>
      <c r="FB89" s="976"/>
      <c r="FC89" s="976"/>
      <c r="FD89" s="976"/>
      <c r="FE89" s="976"/>
      <c r="FF89" s="976"/>
      <c r="FG89" s="976"/>
      <c r="FH89" s="976"/>
      <c r="FI89" s="976"/>
      <c r="FJ89" s="976"/>
      <c r="FK89" s="976"/>
      <c r="FL89" s="976"/>
      <c r="FM89" s="976"/>
      <c r="FN89" s="976"/>
      <c r="FO89" s="976"/>
      <c r="FP89" s="976"/>
      <c r="FQ89" s="976"/>
      <c r="FR89" s="976"/>
      <c r="FS89" s="976"/>
      <c r="FT89" s="976"/>
      <c r="FU89" s="976"/>
      <c r="FV89" s="976"/>
      <c r="FW89" s="976"/>
      <c r="FX89" s="976"/>
      <c r="FY89" s="976"/>
      <c r="FZ89" s="976"/>
      <c r="GA89" s="976"/>
      <c r="GB89" s="976"/>
      <c r="GC89" s="976"/>
      <c r="GD89" s="976"/>
      <c r="GE89" s="976"/>
      <c r="GF89" s="976"/>
      <c r="GG89" s="976"/>
      <c r="GH89" s="976"/>
      <c r="GI89" s="976"/>
      <c r="GJ89" s="976"/>
      <c r="GK89" s="976"/>
      <c r="GL89" s="976"/>
      <c r="GM89" s="976"/>
      <c r="GN89" s="976"/>
      <c r="GO89" s="976"/>
      <c r="GP89" s="976"/>
      <c r="GQ89" s="976"/>
      <c r="GR89" s="976"/>
      <c r="GS89" s="976"/>
      <c r="GT89" s="980"/>
    </row>
    <row r="90" spans="1:202" ht="4.5" customHeight="1">
      <c r="A90" s="1103"/>
      <c r="B90" s="1104"/>
      <c r="C90" s="1104"/>
      <c r="D90" s="1105"/>
      <c r="E90" s="1112"/>
      <c r="F90" s="1113"/>
      <c r="G90" s="1113"/>
      <c r="H90" s="1114"/>
      <c r="I90" s="967"/>
      <c r="J90" s="968"/>
      <c r="K90" s="968"/>
      <c r="L90" s="968"/>
      <c r="M90" s="968"/>
      <c r="N90" s="968"/>
      <c r="O90" s="968"/>
      <c r="P90" s="968"/>
      <c r="Q90" s="968"/>
      <c r="R90" s="969"/>
      <c r="S90" s="977"/>
      <c r="T90" s="978"/>
      <c r="U90" s="978"/>
      <c r="V90" s="978"/>
      <c r="W90" s="978"/>
      <c r="X90" s="978"/>
      <c r="Y90" s="978"/>
      <c r="Z90" s="978"/>
      <c r="AA90" s="978"/>
      <c r="AB90" s="978"/>
      <c r="AC90" s="978"/>
      <c r="AD90" s="978"/>
      <c r="AE90" s="978"/>
      <c r="AF90" s="978"/>
      <c r="AG90" s="978"/>
      <c r="AH90" s="978"/>
      <c r="AI90" s="978"/>
      <c r="AJ90" s="978"/>
      <c r="AK90" s="978"/>
      <c r="AL90" s="978"/>
      <c r="AM90" s="978"/>
      <c r="AN90" s="978"/>
      <c r="AO90" s="978"/>
      <c r="AP90" s="978"/>
      <c r="AQ90" s="977"/>
      <c r="AR90" s="978"/>
      <c r="AS90" s="978"/>
      <c r="AT90" s="978"/>
      <c r="AU90" s="978"/>
      <c r="AV90" s="978"/>
      <c r="AW90" s="978"/>
      <c r="AX90" s="978"/>
      <c r="AY90" s="978"/>
      <c r="AZ90" s="978"/>
      <c r="BA90" s="978"/>
      <c r="BB90" s="978"/>
      <c r="BC90" s="978"/>
      <c r="BD90" s="978"/>
      <c r="BE90" s="981"/>
      <c r="BF90" s="977"/>
      <c r="BG90" s="978"/>
      <c r="BH90" s="978"/>
      <c r="BI90" s="978"/>
      <c r="BJ90" s="978"/>
      <c r="BK90" s="978"/>
      <c r="BL90" s="978"/>
      <c r="BM90" s="978"/>
      <c r="BN90" s="978"/>
      <c r="BO90" s="978"/>
      <c r="BP90" s="978"/>
      <c r="BQ90" s="978"/>
      <c r="BR90" s="978"/>
      <c r="BS90" s="978"/>
      <c r="BT90" s="978"/>
      <c r="BU90" s="978"/>
      <c r="BV90" s="978"/>
      <c r="BW90" s="978"/>
      <c r="BX90" s="978"/>
      <c r="BY90" s="978"/>
      <c r="BZ90" s="978"/>
      <c r="CA90" s="978"/>
      <c r="CB90" s="978"/>
      <c r="CC90" s="978"/>
      <c r="CD90" s="978"/>
      <c r="CE90" s="978"/>
      <c r="CF90" s="978"/>
      <c r="CG90" s="978"/>
      <c r="CH90" s="978"/>
      <c r="CI90" s="978"/>
      <c r="CJ90" s="978"/>
      <c r="CK90" s="978"/>
      <c r="CL90" s="978"/>
      <c r="CM90" s="978"/>
      <c r="CN90" s="978"/>
      <c r="CO90" s="978"/>
      <c r="CP90" s="978"/>
      <c r="CQ90" s="978"/>
      <c r="CR90" s="978"/>
      <c r="CS90" s="978"/>
      <c r="CT90" s="978"/>
      <c r="CU90" s="978"/>
      <c r="CV90" s="978"/>
      <c r="CW90" s="978"/>
      <c r="CX90" s="984"/>
      <c r="CY90" s="978"/>
      <c r="CZ90" s="978"/>
      <c r="DA90" s="978"/>
      <c r="DB90" s="978"/>
      <c r="DC90" s="978"/>
      <c r="DD90" s="978"/>
      <c r="DE90" s="978"/>
      <c r="DF90" s="978"/>
      <c r="DG90" s="978"/>
      <c r="DH90" s="978"/>
      <c r="DI90" s="978"/>
      <c r="DJ90" s="978"/>
      <c r="DK90" s="978"/>
      <c r="DL90" s="978"/>
      <c r="DM90" s="978"/>
      <c r="DN90" s="978"/>
      <c r="DO90" s="978"/>
      <c r="DP90" s="978"/>
      <c r="DQ90" s="978"/>
      <c r="DR90" s="978"/>
      <c r="DS90" s="978"/>
      <c r="DT90" s="978"/>
      <c r="DU90" s="978"/>
      <c r="DV90" s="978"/>
      <c r="DW90" s="978"/>
      <c r="DX90" s="978"/>
      <c r="DY90" s="978"/>
      <c r="DZ90" s="978"/>
      <c r="EA90" s="978"/>
      <c r="EB90" s="978"/>
      <c r="EC90" s="978"/>
      <c r="ED90" s="978"/>
      <c r="EE90" s="978"/>
      <c r="EF90" s="978"/>
      <c r="EG90" s="978"/>
      <c r="EH90" s="978"/>
      <c r="EI90" s="978"/>
      <c r="EJ90" s="978"/>
      <c r="EK90" s="978"/>
      <c r="EL90" s="978"/>
      <c r="EM90" s="978"/>
      <c r="EN90" s="978"/>
      <c r="EO90" s="978"/>
      <c r="EP90" s="978"/>
      <c r="EQ90" s="978"/>
      <c r="ER90" s="978"/>
      <c r="ES90" s="978"/>
      <c r="ET90" s="978"/>
      <c r="EU90" s="978"/>
      <c r="EV90" s="978"/>
      <c r="EW90" s="978"/>
      <c r="EX90" s="978"/>
      <c r="EY90" s="978"/>
      <c r="EZ90" s="978"/>
      <c r="FA90" s="978"/>
      <c r="FB90" s="978"/>
      <c r="FC90" s="978"/>
      <c r="FD90" s="978"/>
      <c r="FE90" s="978"/>
      <c r="FF90" s="978"/>
      <c r="FG90" s="978"/>
      <c r="FH90" s="978"/>
      <c r="FI90" s="978"/>
      <c r="FJ90" s="978"/>
      <c r="FK90" s="978"/>
      <c r="FL90" s="978"/>
      <c r="FM90" s="978"/>
      <c r="FN90" s="978"/>
      <c r="FO90" s="978"/>
      <c r="FP90" s="978"/>
      <c r="FQ90" s="978"/>
      <c r="FR90" s="978"/>
      <c r="FS90" s="978"/>
      <c r="FT90" s="978"/>
      <c r="FU90" s="978"/>
      <c r="FV90" s="978"/>
      <c r="FW90" s="978"/>
      <c r="FX90" s="978"/>
      <c r="FY90" s="978"/>
      <c r="FZ90" s="978"/>
      <c r="GA90" s="978"/>
      <c r="GB90" s="978"/>
      <c r="GC90" s="978"/>
      <c r="GD90" s="978"/>
      <c r="GE90" s="978"/>
      <c r="GF90" s="978"/>
      <c r="GG90" s="978"/>
      <c r="GH90" s="978"/>
      <c r="GI90" s="978"/>
      <c r="GJ90" s="978"/>
      <c r="GK90" s="978"/>
      <c r="GL90" s="978"/>
      <c r="GM90" s="978"/>
      <c r="GN90" s="978"/>
      <c r="GO90" s="978"/>
      <c r="GP90" s="978"/>
      <c r="GQ90" s="978"/>
      <c r="GR90" s="978"/>
      <c r="GS90" s="978"/>
      <c r="GT90" s="981"/>
    </row>
    <row r="91" spans="1:202" ht="4.5" customHeight="1">
      <c r="A91" s="1103"/>
      <c r="B91" s="1104"/>
      <c r="C91" s="1104"/>
      <c r="D91" s="1105"/>
      <c r="E91" s="1112"/>
      <c r="F91" s="1113"/>
      <c r="G91" s="1113"/>
      <c r="H91" s="1114"/>
      <c r="I91" s="967"/>
      <c r="J91" s="968"/>
      <c r="K91" s="968"/>
      <c r="L91" s="968"/>
      <c r="M91" s="968"/>
      <c r="N91" s="968"/>
      <c r="O91" s="968"/>
      <c r="P91" s="968"/>
      <c r="Q91" s="968"/>
      <c r="R91" s="969"/>
      <c r="S91" s="985"/>
      <c r="T91" s="986"/>
      <c r="U91" s="986"/>
      <c r="V91" s="986"/>
      <c r="W91" s="986"/>
      <c r="X91" s="986"/>
      <c r="Y91" s="986"/>
      <c r="Z91" s="986"/>
      <c r="AA91" s="986"/>
      <c r="AB91" s="986" t="s">
        <v>1990</v>
      </c>
      <c r="AC91" s="986"/>
      <c r="AD91" s="986"/>
      <c r="AE91" s="986"/>
      <c r="AF91" s="986"/>
      <c r="AG91" s="986"/>
      <c r="AH91" s="986"/>
      <c r="AI91" s="986"/>
      <c r="AJ91" s="986"/>
      <c r="AK91" s="986"/>
      <c r="AL91" s="986"/>
      <c r="AM91" s="986"/>
      <c r="AN91" s="986"/>
      <c r="AO91" s="986"/>
      <c r="AP91" s="987"/>
      <c r="AQ91" s="988"/>
      <c r="AR91" s="988"/>
      <c r="AS91" s="985"/>
      <c r="AT91" s="989"/>
      <c r="AU91" s="988"/>
      <c r="AV91" s="985"/>
      <c r="AW91" s="989"/>
      <c r="AX91" s="988"/>
      <c r="AY91" s="985"/>
      <c r="AZ91" s="989"/>
      <c r="BA91" s="988"/>
      <c r="BB91" s="985"/>
      <c r="BC91" s="989"/>
      <c r="BD91" s="988"/>
      <c r="BE91" s="990"/>
      <c r="BF91" s="991"/>
      <c r="BG91" s="992"/>
      <c r="BH91" s="992"/>
      <c r="BI91" s="992"/>
      <c r="BJ91" s="992"/>
      <c r="BK91" s="992"/>
      <c r="BL91" s="992"/>
      <c r="BM91" s="992"/>
      <c r="BN91" s="992"/>
      <c r="BO91" s="992"/>
      <c r="BP91" s="992"/>
      <c r="BQ91" s="992"/>
      <c r="BR91" s="992"/>
      <c r="BS91" s="992"/>
      <c r="BT91" s="992"/>
      <c r="BU91" s="992"/>
      <c r="BV91" s="992"/>
      <c r="BW91" s="992"/>
      <c r="BX91" s="992"/>
      <c r="BY91" s="992"/>
      <c r="BZ91" s="992"/>
      <c r="CA91" s="992"/>
      <c r="CB91" s="992"/>
      <c r="CC91" s="992"/>
      <c r="CD91" s="992"/>
      <c r="CE91" s="992"/>
      <c r="CF91" s="992"/>
      <c r="CG91" s="992"/>
      <c r="CH91" s="992"/>
      <c r="CI91" s="992"/>
      <c r="CJ91" s="992"/>
      <c r="CK91" s="992"/>
      <c r="CL91" s="992"/>
      <c r="CM91" s="992"/>
      <c r="CN91" s="992"/>
      <c r="CO91" s="992"/>
      <c r="CP91" s="992"/>
      <c r="CQ91" s="992"/>
      <c r="CR91" s="992"/>
      <c r="CS91" s="992"/>
      <c r="CT91" s="992"/>
      <c r="CU91" s="992"/>
      <c r="CV91" s="992"/>
      <c r="CW91" s="992"/>
      <c r="CX91" s="993"/>
      <c r="CY91" s="997"/>
      <c r="CZ91" s="992"/>
      <c r="DA91" s="992"/>
      <c r="DB91" s="992"/>
      <c r="DC91" s="992"/>
      <c r="DD91" s="992"/>
      <c r="DE91" s="992"/>
      <c r="DF91" s="992"/>
      <c r="DG91" s="992"/>
      <c r="DH91" s="992"/>
      <c r="DI91" s="992"/>
      <c r="DJ91" s="992"/>
      <c r="DK91" s="992"/>
      <c r="DL91" s="992"/>
      <c r="DM91" s="992"/>
      <c r="DN91" s="992"/>
      <c r="DO91" s="992"/>
      <c r="DP91" s="992"/>
      <c r="DQ91" s="992"/>
      <c r="DR91" s="992"/>
      <c r="DS91" s="992"/>
      <c r="DT91" s="992"/>
      <c r="DU91" s="992"/>
      <c r="DV91" s="992"/>
      <c r="DW91" s="992"/>
      <c r="DX91" s="992"/>
      <c r="DY91" s="992"/>
      <c r="DZ91" s="992"/>
      <c r="EA91" s="992"/>
      <c r="EB91" s="992"/>
      <c r="EC91" s="992"/>
      <c r="ED91" s="992"/>
      <c r="EE91" s="992"/>
      <c r="EF91" s="992"/>
      <c r="EG91" s="992"/>
      <c r="EH91" s="992"/>
      <c r="EI91" s="992"/>
      <c r="EJ91" s="992"/>
      <c r="EK91" s="992"/>
      <c r="EL91" s="992"/>
      <c r="EM91" s="992"/>
      <c r="EN91" s="992"/>
      <c r="EO91" s="992"/>
      <c r="EP91" s="992"/>
      <c r="EQ91" s="992"/>
      <c r="ER91" s="992"/>
      <c r="ES91" s="992"/>
      <c r="ET91" s="992"/>
      <c r="EU91" s="992"/>
      <c r="EV91" s="992"/>
      <c r="EW91" s="992"/>
      <c r="EX91" s="992"/>
      <c r="EY91" s="992"/>
      <c r="EZ91" s="992"/>
      <c r="FA91" s="992"/>
      <c r="FB91" s="992"/>
      <c r="FC91" s="992"/>
      <c r="FD91" s="992"/>
      <c r="FE91" s="992"/>
      <c r="FF91" s="992"/>
      <c r="FG91" s="992"/>
      <c r="FH91" s="992"/>
      <c r="FI91" s="992"/>
      <c r="FJ91" s="992"/>
      <c r="FK91" s="992"/>
      <c r="FL91" s="992"/>
      <c r="FM91" s="992"/>
      <c r="FN91" s="992"/>
      <c r="FO91" s="992"/>
      <c r="FP91" s="992"/>
      <c r="FQ91" s="992"/>
      <c r="FR91" s="992"/>
      <c r="FS91" s="992"/>
      <c r="FT91" s="992"/>
      <c r="FU91" s="992"/>
      <c r="FV91" s="992"/>
      <c r="FW91" s="992"/>
      <c r="FX91" s="992"/>
      <c r="FY91" s="992"/>
      <c r="FZ91" s="992"/>
      <c r="GA91" s="992"/>
      <c r="GB91" s="992"/>
      <c r="GC91" s="992"/>
      <c r="GD91" s="992"/>
      <c r="GE91" s="992"/>
      <c r="GF91" s="992"/>
      <c r="GG91" s="992"/>
      <c r="GH91" s="992"/>
      <c r="GI91" s="992"/>
      <c r="GJ91" s="992"/>
      <c r="GK91" s="992"/>
      <c r="GL91" s="992"/>
      <c r="GM91" s="992"/>
      <c r="GN91" s="992"/>
      <c r="GO91" s="992"/>
      <c r="GP91" s="992"/>
      <c r="GQ91" s="992"/>
      <c r="GR91" s="992"/>
      <c r="GS91" s="992"/>
      <c r="GT91" s="998"/>
    </row>
    <row r="92" spans="1:202" ht="4.5" customHeight="1">
      <c r="A92" s="1103"/>
      <c r="B92" s="1104"/>
      <c r="C92" s="1104"/>
      <c r="D92" s="1105"/>
      <c r="E92" s="1112"/>
      <c r="F92" s="1113"/>
      <c r="G92" s="1113"/>
      <c r="H92" s="1114"/>
      <c r="I92" s="967"/>
      <c r="J92" s="968"/>
      <c r="K92" s="968"/>
      <c r="L92" s="968"/>
      <c r="M92" s="968"/>
      <c r="N92" s="968"/>
      <c r="O92" s="968"/>
      <c r="P92" s="968"/>
      <c r="Q92" s="968"/>
      <c r="R92" s="969"/>
      <c r="S92" s="985"/>
      <c r="T92" s="986"/>
      <c r="U92" s="986"/>
      <c r="V92" s="986"/>
      <c r="W92" s="986"/>
      <c r="X92" s="986"/>
      <c r="Y92" s="986"/>
      <c r="Z92" s="986"/>
      <c r="AA92" s="986"/>
      <c r="AB92" s="986"/>
      <c r="AC92" s="986"/>
      <c r="AD92" s="986"/>
      <c r="AE92" s="986"/>
      <c r="AF92" s="986"/>
      <c r="AG92" s="986"/>
      <c r="AH92" s="986"/>
      <c r="AI92" s="986"/>
      <c r="AJ92" s="986"/>
      <c r="AK92" s="986"/>
      <c r="AL92" s="986"/>
      <c r="AM92" s="986"/>
      <c r="AN92" s="986"/>
      <c r="AO92" s="986"/>
      <c r="AP92" s="987"/>
      <c r="AQ92" s="988"/>
      <c r="AR92" s="988"/>
      <c r="AS92" s="985"/>
      <c r="AT92" s="989"/>
      <c r="AU92" s="988"/>
      <c r="AV92" s="985"/>
      <c r="AW92" s="989"/>
      <c r="AX92" s="988"/>
      <c r="AY92" s="985"/>
      <c r="AZ92" s="989"/>
      <c r="BA92" s="988"/>
      <c r="BB92" s="985"/>
      <c r="BC92" s="989"/>
      <c r="BD92" s="988"/>
      <c r="BE92" s="990"/>
      <c r="BF92" s="994"/>
      <c r="BG92" s="995"/>
      <c r="BH92" s="995"/>
      <c r="BI92" s="995"/>
      <c r="BJ92" s="995"/>
      <c r="BK92" s="995"/>
      <c r="BL92" s="995"/>
      <c r="BM92" s="995"/>
      <c r="BN92" s="995"/>
      <c r="BO92" s="995"/>
      <c r="BP92" s="995"/>
      <c r="BQ92" s="995"/>
      <c r="BR92" s="995"/>
      <c r="BS92" s="995"/>
      <c r="BT92" s="995"/>
      <c r="BU92" s="995"/>
      <c r="BV92" s="995"/>
      <c r="BW92" s="995"/>
      <c r="BX92" s="995"/>
      <c r="BY92" s="995"/>
      <c r="BZ92" s="995"/>
      <c r="CA92" s="995"/>
      <c r="CB92" s="995"/>
      <c r="CC92" s="995"/>
      <c r="CD92" s="995"/>
      <c r="CE92" s="995"/>
      <c r="CF92" s="995"/>
      <c r="CG92" s="995"/>
      <c r="CH92" s="995"/>
      <c r="CI92" s="995"/>
      <c r="CJ92" s="995"/>
      <c r="CK92" s="995"/>
      <c r="CL92" s="995"/>
      <c r="CM92" s="995"/>
      <c r="CN92" s="995"/>
      <c r="CO92" s="995"/>
      <c r="CP92" s="995"/>
      <c r="CQ92" s="995"/>
      <c r="CR92" s="995"/>
      <c r="CS92" s="995"/>
      <c r="CT92" s="995"/>
      <c r="CU92" s="995"/>
      <c r="CV92" s="995"/>
      <c r="CW92" s="995"/>
      <c r="CX92" s="996"/>
      <c r="CY92" s="999"/>
      <c r="CZ92" s="995"/>
      <c r="DA92" s="995"/>
      <c r="DB92" s="995"/>
      <c r="DC92" s="995"/>
      <c r="DD92" s="995"/>
      <c r="DE92" s="995"/>
      <c r="DF92" s="995"/>
      <c r="DG92" s="995"/>
      <c r="DH92" s="995"/>
      <c r="DI92" s="995"/>
      <c r="DJ92" s="995"/>
      <c r="DK92" s="995"/>
      <c r="DL92" s="995"/>
      <c r="DM92" s="995"/>
      <c r="DN92" s="995"/>
      <c r="DO92" s="995"/>
      <c r="DP92" s="995"/>
      <c r="DQ92" s="995"/>
      <c r="DR92" s="995"/>
      <c r="DS92" s="995"/>
      <c r="DT92" s="995"/>
      <c r="DU92" s="995"/>
      <c r="DV92" s="995"/>
      <c r="DW92" s="995"/>
      <c r="DX92" s="995"/>
      <c r="DY92" s="995"/>
      <c r="DZ92" s="995"/>
      <c r="EA92" s="995"/>
      <c r="EB92" s="995"/>
      <c r="EC92" s="995"/>
      <c r="ED92" s="995"/>
      <c r="EE92" s="995"/>
      <c r="EF92" s="995"/>
      <c r="EG92" s="995"/>
      <c r="EH92" s="995"/>
      <c r="EI92" s="995"/>
      <c r="EJ92" s="995"/>
      <c r="EK92" s="995"/>
      <c r="EL92" s="995"/>
      <c r="EM92" s="995"/>
      <c r="EN92" s="995"/>
      <c r="EO92" s="995"/>
      <c r="EP92" s="995"/>
      <c r="EQ92" s="995"/>
      <c r="ER92" s="995"/>
      <c r="ES92" s="995"/>
      <c r="ET92" s="995"/>
      <c r="EU92" s="995"/>
      <c r="EV92" s="995"/>
      <c r="EW92" s="995"/>
      <c r="EX92" s="995"/>
      <c r="EY92" s="995"/>
      <c r="EZ92" s="995"/>
      <c r="FA92" s="995"/>
      <c r="FB92" s="995"/>
      <c r="FC92" s="995"/>
      <c r="FD92" s="995"/>
      <c r="FE92" s="995"/>
      <c r="FF92" s="995"/>
      <c r="FG92" s="995"/>
      <c r="FH92" s="995"/>
      <c r="FI92" s="995"/>
      <c r="FJ92" s="995"/>
      <c r="FK92" s="995"/>
      <c r="FL92" s="995"/>
      <c r="FM92" s="995"/>
      <c r="FN92" s="995"/>
      <c r="FO92" s="995"/>
      <c r="FP92" s="995"/>
      <c r="FQ92" s="995"/>
      <c r="FR92" s="995"/>
      <c r="FS92" s="995"/>
      <c r="FT92" s="995"/>
      <c r="FU92" s="995"/>
      <c r="FV92" s="995"/>
      <c r="FW92" s="995"/>
      <c r="FX92" s="995"/>
      <c r="FY92" s="995"/>
      <c r="FZ92" s="995"/>
      <c r="GA92" s="995"/>
      <c r="GB92" s="995"/>
      <c r="GC92" s="995"/>
      <c r="GD92" s="995"/>
      <c r="GE92" s="995"/>
      <c r="GF92" s="995"/>
      <c r="GG92" s="995"/>
      <c r="GH92" s="995"/>
      <c r="GI92" s="995"/>
      <c r="GJ92" s="995"/>
      <c r="GK92" s="995"/>
      <c r="GL92" s="995"/>
      <c r="GM92" s="995"/>
      <c r="GN92" s="995"/>
      <c r="GO92" s="995"/>
      <c r="GP92" s="995"/>
      <c r="GQ92" s="995"/>
      <c r="GR92" s="995"/>
      <c r="GS92" s="995"/>
      <c r="GT92" s="1000"/>
    </row>
    <row r="93" spans="1:202" ht="4.5" customHeight="1">
      <c r="A93" s="1103"/>
      <c r="B93" s="1104"/>
      <c r="C93" s="1104"/>
      <c r="D93" s="1105"/>
      <c r="E93" s="1112"/>
      <c r="F93" s="1113"/>
      <c r="G93" s="1113"/>
      <c r="H93" s="1114"/>
      <c r="I93" s="967"/>
      <c r="J93" s="968"/>
      <c r="K93" s="968"/>
      <c r="L93" s="968"/>
      <c r="M93" s="968"/>
      <c r="N93" s="968"/>
      <c r="O93" s="968"/>
      <c r="P93" s="968"/>
      <c r="Q93" s="968"/>
      <c r="R93" s="969"/>
      <c r="S93" s="985"/>
      <c r="T93" s="986"/>
      <c r="U93" s="986"/>
      <c r="V93" s="986"/>
      <c r="W93" s="986"/>
      <c r="X93" s="986"/>
      <c r="Y93" s="986"/>
      <c r="Z93" s="986"/>
      <c r="AA93" s="986"/>
      <c r="AB93" s="986"/>
      <c r="AC93" s="986"/>
      <c r="AD93" s="986"/>
      <c r="AE93" s="986"/>
      <c r="AF93" s="986"/>
      <c r="AG93" s="986"/>
      <c r="AH93" s="986"/>
      <c r="AI93" s="986"/>
      <c r="AJ93" s="986"/>
      <c r="AK93" s="986"/>
      <c r="AL93" s="986"/>
      <c r="AM93" s="986"/>
      <c r="AN93" s="986"/>
      <c r="AO93" s="986"/>
      <c r="AP93" s="987"/>
      <c r="AQ93" s="988"/>
      <c r="AR93" s="988"/>
      <c r="AS93" s="985"/>
      <c r="AT93" s="989"/>
      <c r="AU93" s="988"/>
      <c r="AV93" s="985"/>
      <c r="AW93" s="989"/>
      <c r="AX93" s="988"/>
      <c r="AY93" s="985"/>
      <c r="AZ93" s="989"/>
      <c r="BA93" s="988"/>
      <c r="BB93" s="985"/>
      <c r="BC93" s="989"/>
      <c r="BD93" s="988"/>
      <c r="BE93" s="990"/>
      <c r="BF93" s="994"/>
      <c r="BG93" s="995"/>
      <c r="BH93" s="995"/>
      <c r="BI93" s="995"/>
      <c r="BJ93" s="995"/>
      <c r="BK93" s="995"/>
      <c r="BL93" s="995"/>
      <c r="BM93" s="995"/>
      <c r="BN93" s="995"/>
      <c r="BO93" s="995"/>
      <c r="BP93" s="995"/>
      <c r="BQ93" s="995"/>
      <c r="BR93" s="995"/>
      <c r="BS93" s="995"/>
      <c r="BT93" s="995"/>
      <c r="BU93" s="995"/>
      <c r="BV93" s="995"/>
      <c r="BW93" s="995"/>
      <c r="BX93" s="995"/>
      <c r="BY93" s="995"/>
      <c r="BZ93" s="995"/>
      <c r="CA93" s="995"/>
      <c r="CB93" s="995"/>
      <c r="CC93" s="995"/>
      <c r="CD93" s="995"/>
      <c r="CE93" s="995"/>
      <c r="CF93" s="995"/>
      <c r="CG93" s="995"/>
      <c r="CH93" s="995"/>
      <c r="CI93" s="995"/>
      <c r="CJ93" s="995"/>
      <c r="CK93" s="995"/>
      <c r="CL93" s="995"/>
      <c r="CM93" s="995"/>
      <c r="CN93" s="995"/>
      <c r="CO93" s="995"/>
      <c r="CP93" s="995"/>
      <c r="CQ93" s="995"/>
      <c r="CR93" s="995"/>
      <c r="CS93" s="995"/>
      <c r="CT93" s="995"/>
      <c r="CU93" s="995"/>
      <c r="CV93" s="995"/>
      <c r="CW93" s="995"/>
      <c r="CX93" s="996"/>
      <c r="CY93" s="999"/>
      <c r="CZ93" s="995"/>
      <c r="DA93" s="995"/>
      <c r="DB93" s="995"/>
      <c r="DC93" s="995"/>
      <c r="DD93" s="995"/>
      <c r="DE93" s="995"/>
      <c r="DF93" s="995"/>
      <c r="DG93" s="995"/>
      <c r="DH93" s="995"/>
      <c r="DI93" s="995"/>
      <c r="DJ93" s="995"/>
      <c r="DK93" s="995"/>
      <c r="DL93" s="995"/>
      <c r="DM93" s="995"/>
      <c r="DN93" s="995"/>
      <c r="DO93" s="995"/>
      <c r="DP93" s="995"/>
      <c r="DQ93" s="995"/>
      <c r="DR93" s="995"/>
      <c r="DS93" s="995"/>
      <c r="DT93" s="995"/>
      <c r="DU93" s="995"/>
      <c r="DV93" s="995"/>
      <c r="DW93" s="995"/>
      <c r="DX93" s="995"/>
      <c r="DY93" s="995"/>
      <c r="DZ93" s="995"/>
      <c r="EA93" s="995"/>
      <c r="EB93" s="995"/>
      <c r="EC93" s="995"/>
      <c r="ED93" s="995"/>
      <c r="EE93" s="995"/>
      <c r="EF93" s="995"/>
      <c r="EG93" s="995"/>
      <c r="EH93" s="995"/>
      <c r="EI93" s="995"/>
      <c r="EJ93" s="995"/>
      <c r="EK93" s="995"/>
      <c r="EL93" s="995"/>
      <c r="EM93" s="995"/>
      <c r="EN93" s="995"/>
      <c r="EO93" s="995"/>
      <c r="EP93" s="995"/>
      <c r="EQ93" s="995"/>
      <c r="ER93" s="995"/>
      <c r="ES93" s="995"/>
      <c r="ET93" s="995"/>
      <c r="EU93" s="995"/>
      <c r="EV93" s="995"/>
      <c r="EW93" s="995"/>
      <c r="EX93" s="995"/>
      <c r="EY93" s="995"/>
      <c r="EZ93" s="995"/>
      <c r="FA93" s="995"/>
      <c r="FB93" s="995"/>
      <c r="FC93" s="995"/>
      <c r="FD93" s="995"/>
      <c r="FE93" s="995"/>
      <c r="FF93" s="995"/>
      <c r="FG93" s="995"/>
      <c r="FH93" s="995"/>
      <c r="FI93" s="995"/>
      <c r="FJ93" s="995"/>
      <c r="FK93" s="995"/>
      <c r="FL93" s="995"/>
      <c r="FM93" s="995"/>
      <c r="FN93" s="995"/>
      <c r="FO93" s="995"/>
      <c r="FP93" s="995"/>
      <c r="FQ93" s="995"/>
      <c r="FR93" s="995"/>
      <c r="FS93" s="995"/>
      <c r="FT93" s="995"/>
      <c r="FU93" s="995"/>
      <c r="FV93" s="995"/>
      <c r="FW93" s="995"/>
      <c r="FX93" s="995"/>
      <c r="FY93" s="995"/>
      <c r="FZ93" s="995"/>
      <c r="GA93" s="995"/>
      <c r="GB93" s="995"/>
      <c r="GC93" s="995"/>
      <c r="GD93" s="995"/>
      <c r="GE93" s="995"/>
      <c r="GF93" s="995"/>
      <c r="GG93" s="995"/>
      <c r="GH93" s="995"/>
      <c r="GI93" s="995"/>
      <c r="GJ93" s="995"/>
      <c r="GK93" s="995"/>
      <c r="GL93" s="995"/>
      <c r="GM93" s="995"/>
      <c r="GN93" s="995"/>
      <c r="GO93" s="995"/>
      <c r="GP93" s="995"/>
      <c r="GQ93" s="995"/>
      <c r="GR93" s="995"/>
      <c r="GS93" s="995"/>
      <c r="GT93" s="1000"/>
    </row>
    <row r="94" spans="1:202" ht="4.5" customHeight="1">
      <c r="A94" s="1103"/>
      <c r="B94" s="1104"/>
      <c r="C94" s="1104"/>
      <c r="D94" s="1105"/>
      <c r="E94" s="1112"/>
      <c r="F94" s="1113"/>
      <c r="G94" s="1113"/>
      <c r="H94" s="1114"/>
      <c r="I94" s="967"/>
      <c r="J94" s="968"/>
      <c r="K94" s="968"/>
      <c r="L94" s="968"/>
      <c r="M94" s="968"/>
      <c r="N94" s="968"/>
      <c r="O94" s="968"/>
      <c r="P94" s="968"/>
      <c r="Q94" s="968"/>
      <c r="R94" s="969"/>
      <c r="S94" s="985"/>
      <c r="T94" s="986"/>
      <c r="U94" s="986"/>
      <c r="V94" s="986"/>
      <c r="W94" s="986"/>
      <c r="X94" s="986"/>
      <c r="Y94" s="986"/>
      <c r="Z94" s="986"/>
      <c r="AA94" s="986"/>
      <c r="AB94" s="986"/>
      <c r="AC94" s="986"/>
      <c r="AD94" s="986"/>
      <c r="AE94" s="986"/>
      <c r="AF94" s="986"/>
      <c r="AG94" s="986"/>
      <c r="AH94" s="986"/>
      <c r="AI94" s="986"/>
      <c r="AJ94" s="986"/>
      <c r="AK94" s="986"/>
      <c r="AL94" s="986"/>
      <c r="AM94" s="986"/>
      <c r="AN94" s="986"/>
      <c r="AO94" s="986"/>
      <c r="AP94" s="987"/>
      <c r="AQ94" s="988"/>
      <c r="AR94" s="988"/>
      <c r="AS94" s="985"/>
      <c r="AT94" s="989"/>
      <c r="AU94" s="988"/>
      <c r="AV94" s="985"/>
      <c r="AW94" s="989"/>
      <c r="AX94" s="988"/>
      <c r="AY94" s="985"/>
      <c r="AZ94" s="989"/>
      <c r="BA94" s="988"/>
      <c r="BB94" s="985"/>
      <c r="BC94" s="989"/>
      <c r="BD94" s="988"/>
      <c r="BE94" s="990"/>
      <c r="BF94" s="994"/>
      <c r="BG94" s="995"/>
      <c r="BH94" s="995"/>
      <c r="BI94" s="995"/>
      <c r="BJ94" s="995"/>
      <c r="BK94" s="995"/>
      <c r="BL94" s="995"/>
      <c r="BM94" s="995"/>
      <c r="BN94" s="995"/>
      <c r="BO94" s="995"/>
      <c r="BP94" s="995"/>
      <c r="BQ94" s="995"/>
      <c r="BR94" s="995"/>
      <c r="BS94" s="995"/>
      <c r="BT94" s="995"/>
      <c r="BU94" s="995"/>
      <c r="BV94" s="995"/>
      <c r="BW94" s="995"/>
      <c r="BX94" s="995"/>
      <c r="BY94" s="995"/>
      <c r="BZ94" s="995"/>
      <c r="CA94" s="995"/>
      <c r="CB94" s="995"/>
      <c r="CC94" s="995"/>
      <c r="CD94" s="995"/>
      <c r="CE94" s="995"/>
      <c r="CF94" s="995"/>
      <c r="CG94" s="995"/>
      <c r="CH94" s="995"/>
      <c r="CI94" s="995"/>
      <c r="CJ94" s="995"/>
      <c r="CK94" s="995"/>
      <c r="CL94" s="995"/>
      <c r="CM94" s="995"/>
      <c r="CN94" s="995"/>
      <c r="CO94" s="995"/>
      <c r="CP94" s="995"/>
      <c r="CQ94" s="995"/>
      <c r="CR94" s="995"/>
      <c r="CS94" s="995"/>
      <c r="CT94" s="995"/>
      <c r="CU94" s="995"/>
      <c r="CV94" s="995"/>
      <c r="CW94" s="995"/>
      <c r="CX94" s="996"/>
      <c r="CY94" s="999"/>
      <c r="CZ94" s="995"/>
      <c r="DA94" s="995"/>
      <c r="DB94" s="995"/>
      <c r="DC94" s="995"/>
      <c r="DD94" s="995"/>
      <c r="DE94" s="995"/>
      <c r="DF94" s="995"/>
      <c r="DG94" s="995"/>
      <c r="DH94" s="995"/>
      <c r="DI94" s="995"/>
      <c r="DJ94" s="995"/>
      <c r="DK94" s="995"/>
      <c r="DL94" s="995"/>
      <c r="DM94" s="995"/>
      <c r="DN94" s="995"/>
      <c r="DO94" s="995"/>
      <c r="DP94" s="995"/>
      <c r="DQ94" s="995"/>
      <c r="DR94" s="995"/>
      <c r="DS94" s="995"/>
      <c r="DT94" s="995"/>
      <c r="DU94" s="995"/>
      <c r="DV94" s="995"/>
      <c r="DW94" s="995"/>
      <c r="DX94" s="995"/>
      <c r="DY94" s="995"/>
      <c r="DZ94" s="995"/>
      <c r="EA94" s="995"/>
      <c r="EB94" s="995"/>
      <c r="EC94" s="995"/>
      <c r="ED94" s="995"/>
      <c r="EE94" s="995"/>
      <c r="EF94" s="995"/>
      <c r="EG94" s="995"/>
      <c r="EH94" s="995"/>
      <c r="EI94" s="995"/>
      <c r="EJ94" s="995"/>
      <c r="EK94" s="995"/>
      <c r="EL94" s="995"/>
      <c r="EM94" s="995"/>
      <c r="EN94" s="995"/>
      <c r="EO94" s="995"/>
      <c r="EP94" s="995"/>
      <c r="EQ94" s="995"/>
      <c r="ER94" s="995"/>
      <c r="ES94" s="995"/>
      <c r="ET94" s="995"/>
      <c r="EU94" s="995"/>
      <c r="EV94" s="995"/>
      <c r="EW94" s="995"/>
      <c r="EX94" s="995"/>
      <c r="EY94" s="995"/>
      <c r="EZ94" s="995"/>
      <c r="FA94" s="995"/>
      <c r="FB94" s="995"/>
      <c r="FC94" s="995"/>
      <c r="FD94" s="995"/>
      <c r="FE94" s="995"/>
      <c r="FF94" s="995"/>
      <c r="FG94" s="995"/>
      <c r="FH94" s="995"/>
      <c r="FI94" s="995"/>
      <c r="FJ94" s="995"/>
      <c r="FK94" s="995"/>
      <c r="FL94" s="995"/>
      <c r="FM94" s="995"/>
      <c r="FN94" s="995"/>
      <c r="FO94" s="995"/>
      <c r="FP94" s="995"/>
      <c r="FQ94" s="995"/>
      <c r="FR94" s="995"/>
      <c r="FS94" s="995"/>
      <c r="FT94" s="995"/>
      <c r="FU94" s="995"/>
      <c r="FV94" s="995"/>
      <c r="FW94" s="995"/>
      <c r="FX94" s="995"/>
      <c r="FY94" s="995"/>
      <c r="FZ94" s="995"/>
      <c r="GA94" s="995"/>
      <c r="GB94" s="995"/>
      <c r="GC94" s="995"/>
      <c r="GD94" s="995"/>
      <c r="GE94" s="995"/>
      <c r="GF94" s="995"/>
      <c r="GG94" s="995"/>
      <c r="GH94" s="995"/>
      <c r="GI94" s="995"/>
      <c r="GJ94" s="995"/>
      <c r="GK94" s="995"/>
      <c r="GL94" s="995"/>
      <c r="GM94" s="995"/>
      <c r="GN94" s="995"/>
      <c r="GO94" s="995"/>
      <c r="GP94" s="995"/>
      <c r="GQ94" s="995"/>
      <c r="GR94" s="995"/>
      <c r="GS94" s="995"/>
      <c r="GT94" s="1000"/>
    </row>
    <row r="95" spans="1:202" ht="4.5" customHeight="1">
      <c r="A95" s="1103"/>
      <c r="B95" s="1104"/>
      <c r="C95" s="1104"/>
      <c r="D95" s="1105"/>
      <c r="E95" s="1112"/>
      <c r="F95" s="1113"/>
      <c r="G95" s="1113"/>
      <c r="H95" s="1114"/>
      <c r="I95" s="967"/>
      <c r="J95" s="968"/>
      <c r="K95" s="968"/>
      <c r="L95" s="968"/>
      <c r="M95" s="968"/>
      <c r="N95" s="968"/>
      <c r="O95" s="968"/>
      <c r="P95" s="968"/>
      <c r="Q95" s="968"/>
      <c r="R95" s="969"/>
      <c r="S95" s="985"/>
      <c r="T95" s="986"/>
      <c r="U95" s="986"/>
      <c r="V95" s="986"/>
      <c r="W95" s="986"/>
      <c r="X95" s="986"/>
      <c r="Y95" s="986"/>
      <c r="Z95" s="986"/>
      <c r="AA95" s="986"/>
      <c r="AB95" s="986"/>
      <c r="AC95" s="986"/>
      <c r="AD95" s="986"/>
      <c r="AE95" s="986"/>
      <c r="AF95" s="986"/>
      <c r="AG95" s="986"/>
      <c r="AH95" s="986"/>
      <c r="AI95" s="986"/>
      <c r="AJ95" s="986"/>
      <c r="AK95" s="986"/>
      <c r="AL95" s="986"/>
      <c r="AM95" s="986"/>
      <c r="AN95" s="986"/>
      <c r="AO95" s="986"/>
      <c r="AP95" s="987"/>
      <c r="AQ95" s="988"/>
      <c r="AR95" s="988"/>
      <c r="AS95" s="985"/>
      <c r="AT95" s="989"/>
      <c r="AU95" s="988"/>
      <c r="AV95" s="985"/>
      <c r="AW95" s="989"/>
      <c r="AX95" s="988"/>
      <c r="AY95" s="985"/>
      <c r="AZ95" s="989"/>
      <c r="BA95" s="988"/>
      <c r="BB95" s="985"/>
      <c r="BC95" s="989"/>
      <c r="BD95" s="988"/>
      <c r="BE95" s="990"/>
      <c r="BF95" s="994"/>
      <c r="BG95" s="995"/>
      <c r="BH95" s="995"/>
      <c r="BI95" s="995"/>
      <c r="BJ95" s="995"/>
      <c r="BK95" s="995"/>
      <c r="BL95" s="995"/>
      <c r="BM95" s="995"/>
      <c r="BN95" s="995"/>
      <c r="BO95" s="995"/>
      <c r="BP95" s="995"/>
      <c r="BQ95" s="995"/>
      <c r="BR95" s="995"/>
      <c r="BS95" s="995"/>
      <c r="BT95" s="995"/>
      <c r="BU95" s="995"/>
      <c r="BV95" s="995"/>
      <c r="BW95" s="995"/>
      <c r="BX95" s="995"/>
      <c r="BY95" s="995"/>
      <c r="BZ95" s="995"/>
      <c r="CA95" s="995"/>
      <c r="CB95" s="995"/>
      <c r="CC95" s="995"/>
      <c r="CD95" s="995"/>
      <c r="CE95" s="995"/>
      <c r="CF95" s="995"/>
      <c r="CG95" s="995"/>
      <c r="CH95" s="995"/>
      <c r="CI95" s="995"/>
      <c r="CJ95" s="995"/>
      <c r="CK95" s="995"/>
      <c r="CL95" s="995"/>
      <c r="CM95" s="995"/>
      <c r="CN95" s="995"/>
      <c r="CO95" s="995"/>
      <c r="CP95" s="995"/>
      <c r="CQ95" s="995"/>
      <c r="CR95" s="995"/>
      <c r="CS95" s="995"/>
      <c r="CT95" s="995"/>
      <c r="CU95" s="995"/>
      <c r="CV95" s="995"/>
      <c r="CW95" s="995"/>
      <c r="CX95" s="996"/>
      <c r="CY95" s="999"/>
      <c r="CZ95" s="995"/>
      <c r="DA95" s="995"/>
      <c r="DB95" s="995"/>
      <c r="DC95" s="995"/>
      <c r="DD95" s="995"/>
      <c r="DE95" s="995"/>
      <c r="DF95" s="995"/>
      <c r="DG95" s="995"/>
      <c r="DH95" s="995"/>
      <c r="DI95" s="995"/>
      <c r="DJ95" s="995"/>
      <c r="DK95" s="995"/>
      <c r="DL95" s="995"/>
      <c r="DM95" s="995"/>
      <c r="DN95" s="995"/>
      <c r="DO95" s="995"/>
      <c r="DP95" s="995"/>
      <c r="DQ95" s="995"/>
      <c r="DR95" s="995"/>
      <c r="DS95" s="995"/>
      <c r="DT95" s="995"/>
      <c r="DU95" s="995"/>
      <c r="DV95" s="995"/>
      <c r="DW95" s="995"/>
      <c r="DX95" s="995"/>
      <c r="DY95" s="995"/>
      <c r="DZ95" s="995"/>
      <c r="EA95" s="995"/>
      <c r="EB95" s="995"/>
      <c r="EC95" s="995"/>
      <c r="ED95" s="995"/>
      <c r="EE95" s="995"/>
      <c r="EF95" s="995"/>
      <c r="EG95" s="995"/>
      <c r="EH95" s="995"/>
      <c r="EI95" s="995"/>
      <c r="EJ95" s="995"/>
      <c r="EK95" s="995"/>
      <c r="EL95" s="995"/>
      <c r="EM95" s="995"/>
      <c r="EN95" s="995"/>
      <c r="EO95" s="995"/>
      <c r="EP95" s="995"/>
      <c r="EQ95" s="995"/>
      <c r="ER95" s="995"/>
      <c r="ES95" s="995"/>
      <c r="ET95" s="995"/>
      <c r="EU95" s="995"/>
      <c r="EV95" s="995"/>
      <c r="EW95" s="995"/>
      <c r="EX95" s="995"/>
      <c r="EY95" s="995"/>
      <c r="EZ95" s="995"/>
      <c r="FA95" s="995"/>
      <c r="FB95" s="995"/>
      <c r="FC95" s="995"/>
      <c r="FD95" s="995"/>
      <c r="FE95" s="995"/>
      <c r="FF95" s="995"/>
      <c r="FG95" s="995"/>
      <c r="FH95" s="995"/>
      <c r="FI95" s="995"/>
      <c r="FJ95" s="995"/>
      <c r="FK95" s="995"/>
      <c r="FL95" s="995"/>
      <c r="FM95" s="995"/>
      <c r="FN95" s="995"/>
      <c r="FO95" s="995"/>
      <c r="FP95" s="995"/>
      <c r="FQ95" s="995"/>
      <c r="FR95" s="995"/>
      <c r="FS95" s="995"/>
      <c r="FT95" s="995"/>
      <c r="FU95" s="995"/>
      <c r="FV95" s="995"/>
      <c r="FW95" s="995"/>
      <c r="FX95" s="995"/>
      <c r="FY95" s="995"/>
      <c r="FZ95" s="995"/>
      <c r="GA95" s="995"/>
      <c r="GB95" s="995"/>
      <c r="GC95" s="995"/>
      <c r="GD95" s="995"/>
      <c r="GE95" s="995"/>
      <c r="GF95" s="995"/>
      <c r="GG95" s="995"/>
      <c r="GH95" s="995"/>
      <c r="GI95" s="995"/>
      <c r="GJ95" s="995"/>
      <c r="GK95" s="995"/>
      <c r="GL95" s="995"/>
      <c r="GM95" s="995"/>
      <c r="GN95" s="995"/>
      <c r="GO95" s="995"/>
      <c r="GP95" s="995"/>
      <c r="GQ95" s="995"/>
      <c r="GR95" s="995"/>
      <c r="GS95" s="995"/>
      <c r="GT95" s="1000"/>
    </row>
    <row r="96" spans="1:202" ht="4.5" customHeight="1">
      <c r="A96" s="1103"/>
      <c r="B96" s="1104"/>
      <c r="C96" s="1104"/>
      <c r="D96" s="1105"/>
      <c r="E96" s="1112"/>
      <c r="F96" s="1113"/>
      <c r="G96" s="1113"/>
      <c r="H96" s="1114"/>
      <c r="I96" s="967"/>
      <c r="J96" s="968"/>
      <c r="K96" s="968"/>
      <c r="L96" s="968"/>
      <c r="M96" s="968"/>
      <c r="N96" s="968"/>
      <c r="O96" s="968"/>
      <c r="P96" s="968"/>
      <c r="Q96" s="968"/>
      <c r="R96" s="969"/>
      <c r="S96" s="985"/>
      <c r="T96" s="986"/>
      <c r="U96" s="986"/>
      <c r="V96" s="986"/>
      <c r="W96" s="986"/>
      <c r="X96" s="986"/>
      <c r="Y96" s="986"/>
      <c r="Z96" s="986"/>
      <c r="AA96" s="986"/>
      <c r="AB96" s="986"/>
      <c r="AC96" s="986"/>
      <c r="AD96" s="986"/>
      <c r="AE96" s="986"/>
      <c r="AF96" s="986"/>
      <c r="AG96" s="986"/>
      <c r="AH96" s="986"/>
      <c r="AI96" s="986"/>
      <c r="AJ96" s="986"/>
      <c r="AK96" s="986"/>
      <c r="AL96" s="986"/>
      <c r="AM96" s="986"/>
      <c r="AN96" s="986"/>
      <c r="AO96" s="986"/>
      <c r="AP96" s="987"/>
      <c r="AQ96" s="988"/>
      <c r="AR96" s="988"/>
      <c r="AS96" s="985"/>
      <c r="AT96" s="989"/>
      <c r="AU96" s="988"/>
      <c r="AV96" s="985"/>
      <c r="AW96" s="989"/>
      <c r="AX96" s="988"/>
      <c r="AY96" s="985"/>
      <c r="AZ96" s="989"/>
      <c r="BA96" s="988"/>
      <c r="BB96" s="985"/>
      <c r="BC96" s="989"/>
      <c r="BD96" s="988"/>
      <c r="BE96" s="990"/>
      <c r="BF96" s="994"/>
      <c r="BG96" s="995"/>
      <c r="BH96" s="995"/>
      <c r="BI96" s="995"/>
      <c r="BJ96" s="995"/>
      <c r="BK96" s="995"/>
      <c r="BL96" s="995"/>
      <c r="BM96" s="995"/>
      <c r="BN96" s="995"/>
      <c r="BO96" s="995"/>
      <c r="BP96" s="995"/>
      <c r="BQ96" s="995"/>
      <c r="BR96" s="995"/>
      <c r="BS96" s="995"/>
      <c r="BT96" s="995"/>
      <c r="BU96" s="995"/>
      <c r="BV96" s="995"/>
      <c r="BW96" s="995"/>
      <c r="BX96" s="995"/>
      <c r="BY96" s="995"/>
      <c r="BZ96" s="995"/>
      <c r="CA96" s="995"/>
      <c r="CB96" s="995"/>
      <c r="CC96" s="995"/>
      <c r="CD96" s="995"/>
      <c r="CE96" s="995"/>
      <c r="CF96" s="995"/>
      <c r="CG96" s="995"/>
      <c r="CH96" s="995"/>
      <c r="CI96" s="995"/>
      <c r="CJ96" s="995"/>
      <c r="CK96" s="995"/>
      <c r="CL96" s="995"/>
      <c r="CM96" s="995"/>
      <c r="CN96" s="995"/>
      <c r="CO96" s="995"/>
      <c r="CP96" s="995"/>
      <c r="CQ96" s="995"/>
      <c r="CR96" s="995"/>
      <c r="CS96" s="995"/>
      <c r="CT96" s="995"/>
      <c r="CU96" s="995"/>
      <c r="CV96" s="995"/>
      <c r="CW96" s="995"/>
      <c r="CX96" s="996"/>
      <c r="CY96" s="999"/>
      <c r="CZ96" s="995"/>
      <c r="DA96" s="995"/>
      <c r="DB96" s="995"/>
      <c r="DC96" s="995"/>
      <c r="DD96" s="995"/>
      <c r="DE96" s="995"/>
      <c r="DF96" s="995"/>
      <c r="DG96" s="995"/>
      <c r="DH96" s="995"/>
      <c r="DI96" s="995"/>
      <c r="DJ96" s="995"/>
      <c r="DK96" s="995"/>
      <c r="DL96" s="995"/>
      <c r="DM96" s="995"/>
      <c r="DN96" s="995"/>
      <c r="DO96" s="995"/>
      <c r="DP96" s="995"/>
      <c r="DQ96" s="995"/>
      <c r="DR96" s="995"/>
      <c r="DS96" s="995"/>
      <c r="DT96" s="995"/>
      <c r="DU96" s="995"/>
      <c r="DV96" s="995"/>
      <c r="DW96" s="995"/>
      <c r="DX96" s="995"/>
      <c r="DY96" s="995"/>
      <c r="DZ96" s="995"/>
      <c r="EA96" s="995"/>
      <c r="EB96" s="995"/>
      <c r="EC96" s="995"/>
      <c r="ED96" s="995"/>
      <c r="EE96" s="995"/>
      <c r="EF96" s="995"/>
      <c r="EG96" s="995"/>
      <c r="EH96" s="995"/>
      <c r="EI96" s="995"/>
      <c r="EJ96" s="995"/>
      <c r="EK96" s="995"/>
      <c r="EL96" s="995"/>
      <c r="EM96" s="995"/>
      <c r="EN96" s="995"/>
      <c r="EO96" s="995"/>
      <c r="EP96" s="995"/>
      <c r="EQ96" s="995"/>
      <c r="ER96" s="995"/>
      <c r="ES96" s="995"/>
      <c r="ET96" s="995"/>
      <c r="EU96" s="995"/>
      <c r="EV96" s="995"/>
      <c r="EW96" s="995"/>
      <c r="EX96" s="995"/>
      <c r="EY96" s="995"/>
      <c r="EZ96" s="995"/>
      <c r="FA96" s="995"/>
      <c r="FB96" s="995"/>
      <c r="FC96" s="995"/>
      <c r="FD96" s="995"/>
      <c r="FE96" s="995"/>
      <c r="FF96" s="995"/>
      <c r="FG96" s="995"/>
      <c r="FH96" s="995"/>
      <c r="FI96" s="995"/>
      <c r="FJ96" s="995"/>
      <c r="FK96" s="995"/>
      <c r="FL96" s="995"/>
      <c r="FM96" s="995"/>
      <c r="FN96" s="995"/>
      <c r="FO96" s="995"/>
      <c r="FP96" s="995"/>
      <c r="FQ96" s="995"/>
      <c r="FR96" s="995"/>
      <c r="FS96" s="995"/>
      <c r="FT96" s="995"/>
      <c r="FU96" s="995"/>
      <c r="FV96" s="995"/>
      <c r="FW96" s="995"/>
      <c r="FX96" s="995"/>
      <c r="FY96" s="995"/>
      <c r="FZ96" s="995"/>
      <c r="GA96" s="995"/>
      <c r="GB96" s="995"/>
      <c r="GC96" s="995"/>
      <c r="GD96" s="995"/>
      <c r="GE96" s="995"/>
      <c r="GF96" s="995"/>
      <c r="GG96" s="995"/>
      <c r="GH96" s="995"/>
      <c r="GI96" s="995"/>
      <c r="GJ96" s="995"/>
      <c r="GK96" s="995"/>
      <c r="GL96" s="995"/>
      <c r="GM96" s="995"/>
      <c r="GN96" s="995"/>
      <c r="GO96" s="995"/>
      <c r="GP96" s="995"/>
      <c r="GQ96" s="995"/>
      <c r="GR96" s="995"/>
      <c r="GS96" s="995"/>
      <c r="GT96" s="1000"/>
    </row>
    <row r="97" spans="1:202" ht="4.5" customHeight="1">
      <c r="A97" s="1103"/>
      <c r="B97" s="1104"/>
      <c r="C97" s="1104"/>
      <c r="D97" s="1105"/>
      <c r="E97" s="1112"/>
      <c r="F97" s="1113"/>
      <c r="G97" s="1113"/>
      <c r="H97" s="1114"/>
      <c r="I97" s="967"/>
      <c r="J97" s="968"/>
      <c r="K97" s="968"/>
      <c r="L97" s="968"/>
      <c r="M97" s="968"/>
      <c r="N97" s="968"/>
      <c r="O97" s="968"/>
      <c r="P97" s="968"/>
      <c r="Q97" s="968"/>
      <c r="R97" s="969"/>
      <c r="S97" s="985"/>
      <c r="T97" s="986"/>
      <c r="U97" s="986"/>
      <c r="V97" s="986"/>
      <c r="W97" s="986"/>
      <c r="X97" s="986"/>
      <c r="Y97" s="986"/>
      <c r="Z97" s="986"/>
      <c r="AA97" s="986"/>
      <c r="AB97" s="986"/>
      <c r="AC97" s="986"/>
      <c r="AD97" s="986"/>
      <c r="AE97" s="986"/>
      <c r="AF97" s="986"/>
      <c r="AG97" s="986"/>
      <c r="AH97" s="986"/>
      <c r="AI97" s="986"/>
      <c r="AJ97" s="986"/>
      <c r="AK97" s="986"/>
      <c r="AL97" s="986"/>
      <c r="AM97" s="986"/>
      <c r="AN97" s="986"/>
      <c r="AO97" s="986"/>
      <c r="AP97" s="987"/>
      <c r="AQ97" s="988"/>
      <c r="AR97" s="988"/>
      <c r="AS97" s="985"/>
      <c r="AT97" s="989"/>
      <c r="AU97" s="988"/>
      <c r="AV97" s="985"/>
      <c r="AW97" s="989"/>
      <c r="AX97" s="988"/>
      <c r="AY97" s="985"/>
      <c r="AZ97" s="989"/>
      <c r="BA97" s="988"/>
      <c r="BB97" s="985"/>
      <c r="BC97" s="989"/>
      <c r="BD97" s="988"/>
      <c r="BE97" s="990"/>
      <c r="BF97" s="994"/>
      <c r="BG97" s="995"/>
      <c r="BH97" s="995"/>
      <c r="BI97" s="995"/>
      <c r="BJ97" s="995"/>
      <c r="BK97" s="995"/>
      <c r="BL97" s="995"/>
      <c r="BM97" s="995"/>
      <c r="BN97" s="995"/>
      <c r="BO97" s="995"/>
      <c r="BP97" s="995"/>
      <c r="BQ97" s="995"/>
      <c r="BR97" s="995"/>
      <c r="BS97" s="995"/>
      <c r="BT97" s="995"/>
      <c r="BU97" s="995"/>
      <c r="BV97" s="995"/>
      <c r="BW97" s="995"/>
      <c r="BX97" s="995"/>
      <c r="BY97" s="995"/>
      <c r="BZ97" s="995"/>
      <c r="CA97" s="995"/>
      <c r="CB97" s="995"/>
      <c r="CC97" s="995"/>
      <c r="CD97" s="995"/>
      <c r="CE97" s="995"/>
      <c r="CF97" s="995"/>
      <c r="CG97" s="995"/>
      <c r="CH97" s="995"/>
      <c r="CI97" s="995"/>
      <c r="CJ97" s="995"/>
      <c r="CK97" s="995"/>
      <c r="CL97" s="995"/>
      <c r="CM97" s="995"/>
      <c r="CN97" s="995"/>
      <c r="CO97" s="995"/>
      <c r="CP97" s="995"/>
      <c r="CQ97" s="995"/>
      <c r="CR97" s="995"/>
      <c r="CS97" s="995"/>
      <c r="CT97" s="995"/>
      <c r="CU97" s="995"/>
      <c r="CV97" s="995"/>
      <c r="CW97" s="995"/>
      <c r="CX97" s="996"/>
      <c r="CY97" s="999"/>
      <c r="CZ97" s="995"/>
      <c r="DA97" s="995"/>
      <c r="DB97" s="995"/>
      <c r="DC97" s="995"/>
      <c r="DD97" s="995"/>
      <c r="DE97" s="995"/>
      <c r="DF97" s="995"/>
      <c r="DG97" s="995"/>
      <c r="DH97" s="995"/>
      <c r="DI97" s="995"/>
      <c r="DJ97" s="995"/>
      <c r="DK97" s="995"/>
      <c r="DL97" s="995"/>
      <c r="DM97" s="995"/>
      <c r="DN97" s="995"/>
      <c r="DO97" s="995"/>
      <c r="DP97" s="995"/>
      <c r="DQ97" s="995"/>
      <c r="DR97" s="995"/>
      <c r="DS97" s="995"/>
      <c r="DT97" s="995"/>
      <c r="DU97" s="995"/>
      <c r="DV97" s="995"/>
      <c r="DW97" s="995"/>
      <c r="DX97" s="995"/>
      <c r="DY97" s="995"/>
      <c r="DZ97" s="995"/>
      <c r="EA97" s="995"/>
      <c r="EB97" s="995"/>
      <c r="EC97" s="995"/>
      <c r="ED97" s="995"/>
      <c r="EE97" s="995"/>
      <c r="EF97" s="995"/>
      <c r="EG97" s="995"/>
      <c r="EH97" s="995"/>
      <c r="EI97" s="995"/>
      <c r="EJ97" s="995"/>
      <c r="EK97" s="995"/>
      <c r="EL97" s="995"/>
      <c r="EM97" s="995"/>
      <c r="EN97" s="995"/>
      <c r="EO97" s="995"/>
      <c r="EP97" s="995"/>
      <c r="EQ97" s="995"/>
      <c r="ER97" s="995"/>
      <c r="ES97" s="995"/>
      <c r="ET97" s="995"/>
      <c r="EU97" s="995"/>
      <c r="EV97" s="995"/>
      <c r="EW97" s="995"/>
      <c r="EX97" s="995"/>
      <c r="EY97" s="995"/>
      <c r="EZ97" s="995"/>
      <c r="FA97" s="995"/>
      <c r="FB97" s="995"/>
      <c r="FC97" s="995"/>
      <c r="FD97" s="995"/>
      <c r="FE97" s="995"/>
      <c r="FF97" s="995"/>
      <c r="FG97" s="995"/>
      <c r="FH97" s="995"/>
      <c r="FI97" s="995"/>
      <c r="FJ97" s="995"/>
      <c r="FK97" s="995"/>
      <c r="FL97" s="995"/>
      <c r="FM97" s="995"/>
      <c r="FN97" s="995"/>
      <c r="FO97" s="995"/>
      <c r="FP97" s="995"/>
      <c r="FQ97" s="995"/>
      <c r="FR97" s="995"/>
      <c r="FS97" s="995"/>
      <c r="FT97" s="995"/>
      <c r="FU97" s="995"/>
      <c r="FV97" s="995"/>
      <c r="FW97" s="995"/>
      <c r="FX97" s="995"/>
      <c r="FY97" s="995"/>
      <c r="FZ97" s="995"/>
      <c r="GA97" s="995"/>
      <c r="GB97" s="995"/>
      <c r="GC97" s="995"/>
      <c r="GD97" s="995"/>
      <c r="GE97" s="995"/>
      <c r="GF97" s="995"/>
      <c r="GG97" s="995"/>
      <c r="GH97" s="995"/>
      <c r="GI97" s="995"/>
      <c r="GJ97" s="995"/>
      <c r="GK97" s="995"/>
      <c r="GL97" s="995"/>
      <c r="GM97" s="995"/>
      <c r="GN97" s="995"/>
      <c r="GO97" s="995"/>
      <c r="GP97" s="995"/>
      <c r="GQ97" s="995"/>
      <c r="GR97" s="995"/>
      <c r="GS97" s="995"/>
      <c r="GT97" s="1000"/>
    </row>
    <row r="98" spans="1:202" ht="4.5" customHeight="1">
      <c r="A98" s="1103"/>
      <c r="B98" s="1104"/>
      <c r="C98" s="1104"/>
      <c r="D98" s="1105"/>
      <c r="E98" s="1112"/>
      <c r="F98" s="1113"/>
      <c r="G98" s="1113"/>
      <c r="H98" s="1114"/>
      <c r="I98" s="967"/>
      <c r="J98" s="968"/>
      <c r="K98" s="968"/>
      <c r="L98" s="968"/>
      <c r="M98" s="968"/>
      <c r="N98" s="968"/>
      <c r="O98" s="968"/>
      <c r="P98" s="968"/>
      <c r="Q98" s="968"/>
      <c r="R98" s="969"/>
      <c r="S98" s="985"/>
      <c r="T98" s="986"/>
      <c r="U98" s="986"/>
      <c r="V98" s="986"/>
      <c r="W98" s="986"/>
      <c r="X98" s="986"/>
      <c r="Y98" s="986"/>
      <c r="Z98" s="986"/>
      <c r="AA98" s="986"/>
      <c r="AB98" s="986"/>
      <c r="AC98" s="986"/>
      <c r="AD98" s="986"/>
      <c r="AE98" s="986"/>
      <c r="AF98" s="986"/>
      <c r="AG98" s="986"/>
      <c r="AH98" s="986"/>
      <c r="AI98" s="986"/>
      <c r="AJ98" s="986"/>
      <c r="AK98" s="986"/>
      <c r="AL98" s="986"/>
      <c r="AM98" s="986"/>
      <c r="AN98" s="986"/>
      <c r="AO98" s="986"/>
      <c r="AP98" s="987"/>
      <c r="AQ98" s="988"/>
      <c r="AR98" s="988"/>
      <c r="AS98" s="985"/>
      <c r="AT98" s="989"/>
      <c r="AU98" s="988"/>
      <c r="AV98" s="985"/>
      <c r="AW98" s="989"/>
      <c r="AX98" s="988"/>
      <c r="AY98" s="985"/>
      <c r="AZ98" s="989"/>
      <c r="BA98" s="988"/>
      <c r="BB98" s="985"/>
      <c r="BC98" s="989"/>
      <c r="BD98" s="988"/>
      <c r="BE98" s="990"/>
      <c r="BF98" s="994"/>
      <c r="BG98" s="995"/>
      <c r="BH98" s="995"/>
      <c r="BI98" s="995"/>
      <c r="BJ98" s="995"/>
      <c r="BK98" s="995"/>
      <c r="BL98" s="995"/>
      <c r="BM98" s="995"/>
      <c r="BN98" s="995"/>
      <c r="BO98" s="995"/>
      <c r="BP98" s="995"/>
      <c r="BQ98" s="995"/>
      <c r="BR98" s="995"/>
      <c r="BS98" s="995"/>
      <c r="BT98" s="995"/>
      <c r="BU98" s="995"/>
      <c r="BV98" s="995"/>
      <c r="BW98" s="995"/>
      <c r="BX98" s="995"/>
      <c r="BY98" s="995"/>
      <c r="BZ98" s="995"/>
      <c r="CA98" s="995"/>
      <c r="CB98" s="995"/>
      <c r="CC98" s="995"/>
      <c r="CD98" s="995"/>
      <c r="CE98" s="995"/>
      <c r="CF98" s="995"/>
      <c r="CG98" s="995"/>
      <c r="CH98" s="995"/>
      <c r="CI98" s="995"/>
      <c r="CJ98" s="995"/>
      <c r="CK98" s="995"/>
      <c r="CL98" s="995"/>
      <c r="CM98" s="995"/>
      <c r="CN98" s="995"/>
      <c r="CO98" s="995"/>
      <c r="CP98" s="995"/>
      <c r="CQ98" s="995"/>
      <c r="CR98" s="995"/>
      <c r="CS98" s="995"/>
      <c r="CT98" s="995"/>
      <c r="CU98" s="995"/>
      <c r="CV98" s="995"/>
      <c r="CW98" s="995"/>
      <c r="CX98" s="996"/>
      <c r="CY98" s="999"/>
      <c r="CZ98" s="995"/>
      <c r="DA98" s="995"/>
      <c r="DB98" s="995"/>
      <c r="DC98" s="995"/>
      <c r="DD98" s="995"/>
      <c r="DE98" s="995"/>
      <c r="DF98" s="995"/>
      <c r="DG98" s="995"/>
      <c r="DH98" s="995"/>
      <c r="DI98" s="995"/>
      <c r="DJ98" s="995"/>
      <c r="DK98" s="995"/>
      <c r="DL98" s="995"/>
      <c r="DM98" s="995"/>
      <c r="DN98" s="995"/>
      <c r="DO98" s="995"/>
      <c r="DP98" s="995"/>
      <c r="DQ98" s="995"/>
      <c r="DR98" s="995"/>
      <c r="DS98" s="995"/>
      <c r="DT98" s="995"/>
      <c r="DU98" s="995"/>
      <c r="DV98" s="995"/>
      <c r="DW98" s="995"/>
      <c r="DX98" s="995"/>
      <c r="DY98" s="995"/>
      <c r="DZ98" s="995"/>
      <c r="EA98" s="995"/>
      <c r="EB98" s="995"/>
      <c r="EC98" s="995"/>
      <c r="ED98" s="995"/>
      <c r="EE98" s="995"/>
      <c r="EF98" s="995"/>
      <c r="EG98" s="995"/>
      <c r="EH98" s="995"/>
      <c r="EI98" s="995"/>
      <c r="EJ98" s="995"/>
      <c r="EK98" s="995"/>
      <c r="EL98" s="995"/>
      <c r="EM98" s="995"/>
      <c r="EN98" s="995"/>
      <c r="EO98" s="995"/>
      <c r="EP98" s="995"/>
      <c r="EQ98" s="995"/>
      <c r="ER98" s="995"/>
      <c r="ES98" s="995"/>
      <c r="ET98" s="995"/>
      <c r="EU98" s="995"/>
      <c r="EV98" s="995"/>
      <c r="EW98" s="995"/>
      <c r="EX98" s="995"/>
      <c r="EY98" s="995"/>
      <c r="EZ98" s="995"/>
      <c r="FA98" s="995"/>
      <c r="FB98" s="995"/>
      <c r="FC98" s="995"/>
      <c r="FD98" s="995"/>
      <c r="FE98" s="995"/>
      <c r="FF98" s="995"/>
      <c r="FG98" s="995"/>
      <c r="FH98" s="995"/>
      <c r="FI98" s="995"/>
      <c r="FJ98" s="995"/>
      <c r="FK98" s="995"/>
      <c r="FL98" s="995"/>
      <c r="FM98" s="995"/>
      <c r="FN98" s="995"/>
      <c r="FO98" s="995"/>
      <c r="FP98" s="995"/>
      <c r="FQ98" s="995"/>
      <c r="FR98" s="995"/>
      <c r="FS98" s="995"/>
      <c r="FT98" s="995"/>
      <c r="FU98" s="995"/>
      <c r="FV98" s="995"/>
      <c r="FW98" s="995"/>
      <c r="FX98" s="995"/>
      <c r="FY98" s="995"/>
      <c r="FZ98" s="995"/>
      <c r="GA98" s="995"/>
      <c r="GB98" s="995"/>
      <c r="GC98" s="995"/>
      <c r="GD98" s="995"/>
      <c r="GE98" s="995"/>
      <c r="GF98" s="995"/>
      <c r="GG98" s="995"/>
      <c r="GH98" s="995"/>
      <c r="GI98" s="995"/>
      <c r="GJ98" s="995"/>
      <c r="GK98" s="995"/>
      <c r="GL98" s="995"/>
      <c r="GM98" s="995"/>
      <c r="GN98" s="995"/>
      <c r="GO98" s="995"/>
      <c r="GP98" s="995"/>
      <c r="GQ98" s="995"/>
      <c r="GR98" s="995"/>
      <c r="GS98" s="995"/>
      <c r="GT98" s="1000"/>
    </row>
    <row r="99" spans="1:202" ht="4.5" customHeight="1">
      <c r="A99" s="1103"/>
      <c r="B99" s="1104"/>
      <c r="C99" s="1104"/>
      <c r="D99" s="1105"/>
      <c r="E99" s="1112"/>
      <c r="F99" s="1113"/>
      <c r="G99" s="1113"/>
      <c r="H99" s="1114"/>
      <c r="I99" s="967"/>
      <c r="J99" s="968"/>
      <c r="K99" s="968"/>
      <c r="L99" s="968"/>
      <c r="M99" s="968"/>
      <c r="N99" s="968"/>
      <c r="O99" s="968"/>
      <c r="P99" s="968"/>
      <c r="Q99" s="968"/>
      <c r="R99" s="969"/>
      <c r="S99" s="985"/>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7"/>
      <c r="AQ99" s="988"/>
      <c r="AR99" s="988"/>
      <c r="AS99" s="985"/>
      <c r="AT99" s="989"/>
      <c r="AU99" s="988"/>
      <c r="AV99" s="985"/>
      <c r="AW99" s="989"/>
      <c r="AX99" s="988"/>
      <c r="AY99" s="985"/>
      <c r="AZ99" s="989"/>
      <c r="BA99" s="988"/>
      <c r="BB99" s="985"/>
      <c r="BC99" s="989"/>
      <c r="BD99" s="988"/>
      <c r="BE99" s="990"/>
      <c r="BF99" s="994"/>
      <c r="BG99" s="995"/>
      <c r="BH99" s="995"/>
      <c r="BI99" s="995"/>
      <c r="BJ99" s="995"/>
      <c r="BK99" s="995"/>
      <c r="BL99" s="995"/>
      <c r="BM99" s="995"/>
      <c r="BN99" s="995"/>
      <c r="BO99" s="995"/>
      <c r="BP99" s="995"/>
      <c r="BQ99" s="995"/>
      <c r="BR99" s="995"/>
      <c r="BS99" s="995"/>
      <c r="BT99" s="995"/>
      <c r="BU99" s="995"/>
      <c r="BV99" s="995"/>
      <c r="BW99" s="995"/>
      <c r="BX99" s="995"/>
      <c r="BY99" s="995"/>
      <c r="BZ99" s="995"/>
      <c r="CA99" s="995"/>
      <c r="CB99" s="995"/>
      <c r="CC99" s="995"/>
      <c r="CD99" s="995"/>
      <c r="CE99" s="995"/>
      <c r="CF99" s="995"/>
      <c r="CG99" s="995"/>
      <c r="CH99" s="995"/>
      <c r="CI99" s="995"/>
      <c r="CJ99" s="995"/>
      <c r="CK99" s="995"/>
      <c r="CL99" s="995"/>
      <c r="CM99" s="995"/>
      <c r="CN99" s="995"/>
      <c r="CO99" s="995"/>
      <c r="CP99" s="995"/>
      <c r="CQ99" s="995"/>
      <c r="CR99" s="995"/>
      <c r="CS99" s="995"/>
      <c r="CT99" s="995"/>
      <c r="CU99" s="995"/>
      <c r="CV99" s="995"/>
      <c r="CW99" s="995"/>
      <c r="CX99" s="996"/>
      <c r="CY99" s="999"/>
      <c r="CZ99" s="995"/>
      <c r="DA99" s="995"/>
      <c r="DB99" s="995"/>
      <c r="DC99" s="995"/>
      <c r="DD99" s="995"/>
      <c r="DE99" s="995"/>
      <c r="DF99" s="995"/>
      <c r="DG99" s="995"/>
      <c r="DH99" s="995"/>
      <c r="DI99" s="995"/>
      <c r="DJ99" s="995"/>
      <c r="DK99" s="995"/>
      <c r="DL99" s="995"/>
      <c r="DM99" s="995"/>
      <c r="DN99" s="995"/>
      <c r="DO99" s="995"/>
      <c r="DP99" s="995"/>
      <c r="DQ99" s="995"/>
      <c r="DR99" s="995"/>
      <c r="DS99" s="995"/>
      <c r="DT99" s="995"/>
      <c r="DU99" s="995"/>
      <c r="DV99" s="995"/>
      <c r="DW99" s="995"/>
      <c r="DX99" s="995"/>
      <c r="DY99" s="995"/>
      <c r="DZ99" s="995"/>
      <c r="EA99" s="995"/>
      <c r="EB99" s="995"/>
      <c r="EC99" s="995"/>
      <c r="ED99" s="995"/>
      <c r="EE99" s="995"/>
      <c r="EF99" s="995"/>
      <c r="EG99" s="995"/>
      <c r="EH99" s="995"/>
      <c r="EI99" s="995"/>
      <c r="EJ99" s="995"/>
      <c r="EK99" s="995"/>
      <c r="EL99" s="995"/>
      <c r="EM99" s="995"/>
      <c r="EN99" s="995"/>
      <c r="EO99" s="995"/>
      <c r="EP99" s="995"/>
      <c r="EQ99" s="995"/>
      <c r="ER99" s="995"/>
      <c r="ES99" s="995"/>
      <c r="ET99" s="995"/>
      <c r="EU99" s="995"/>
      <c r="EV99" s="995"/>
      <c r="EW99" s="995"/>
      <c r="EX99" s="995"/>
      <c r="EY99" s="995"/>
      <c r="EZ99" s="995"/>
      <c r="FA99" s="995"/>
      <c r="FB99" s="995"/>
      <c r="FC99" s="995"/>
      <c r="FD99" s="995"/>
      <c r="FE99" s="995"/>
      <c r="FF99" s="995"/>
      <c r="FG99" s="995"/>
      <c r="FH99" s="995"/>
      <c r="FI99" s="995"/>
      <c r="FJ99" s="995"/>
      <c r="FK99" s="995"/>
      <c r="FL99" s="995"/>
      <c r="FM99" s="995"/>
      <c r="FN99" s="995"/>
      <c r="FO99" s="995"/>
      <c r="FP99" s="995"/>
      <c r="FQ99" s="995"/>
      <c r="FR99" s="995"/>
      <c r="FS99" s="995"/>
      <c r="FT99" s="995"/>
      <c r="FU99" s="995"/>
      <c r="FV99" s="995"/>
      <c r="FW99" s="995"/>
      <c r="FX99" s="995"/>
      <c r="FY99" s="995"/>
      <c r="FZ99" s="995"/>
      <c r="GA99" s="995"/>
      <c r="GB99" s="995"/>
      <c r="GC99" s="995"/>
      <c r="GD99" s="995"/>
      <c r="GE99" s="995"/>
      <c r="GF99" s="995"/>
      <c r="GG99" s="995"/>
      <c r="GH99" s="995"/>
      <c r="GI99" s="995"/>
      <c r="GJ99" s="995"/>
      <c r="GK99" s="995"/>
      <c r="GL99" s="995"/>
      <c r="GM99" s="995"/>
      <c r="GN99" s="995"/>
      <c r="GO99" s="995"/>
      <c r="GP99" s="995"/>
      <c r="GQ99" s="995"/>
      <c r="GR99" s="995"/>
      <c r="GS99" s="995"/>
      <c r="GT99" s="1000"/>
    </row>
    <row r="100" spans="1:202" ht="4.5" customHeight="1">
      <c r="A100" s="1106"/>
      <c r="B100" s="1107"/>
      <c r="C100" s="1107"/>
      <c r="D100" s="1108"/>
      <c r="E100" s="1115"/>
      <c r="F100" s="1116"/>
      <c r="G100" s="1116"/>
      <c r="H100" s="1117"/>
      <c r="I100" s="970"/>
      <c r="J100" s="971"/>
      <c r="K100" s="971"/>
      <c r="L100" s="971"/>
      <c r="M100" s="971"/>
      <c r="N100" s="971"/>
      <c r="O100" s="971"/>
      <c r="P100" s="971"/>
      <c r="Q100" s="971"/>
      <c r="R100" s="972"/>
      <c r="S100" s="1001"/>
      <c r="T100" s="934"/>
      <c r="U100" s="934"/>
      <c r="V100" s="934"/>
      <c r="W100" s="934"/>
      <c r="X100" s="934"/>
      <c r="Y100" s="934"/>
      <c r="Z100" s="934"/>
      <c r="AA100" s="934"/>
      <c r="AB100" s="934"/>
      <c r="AC100" s="934"/>
      <c r="AD100" s="934"/>
      <c r="AE100" s="934"/>
      <c r="AF100" s="934"/>
      <c r="AG100" s="934"/>
      <c r="AH100" s="934"/>
      <c r="AI100" s="934"/>
      <c r="AJ100" s="934"/>
      <c r="AK100" s="934"/>
      <c r="AL100" s="934"/>
      <c r="AM100" s="934"/>
      <c r="AN100" s="934"/>
      <c r="AO100" s="934"/>
      <c r="AP100" s="959"/>
      <c r="AQ100" s="960"/>
      <c r="AR100" s="934"/>
      <c r="AS100" s="934"/>
      <c r="AT100" s="934"/>
      <c r="AU100" s="934"/>
      <c r="AV100" s="934"/>
      <c r="AW100" s="934"/>
      <c r="AX100" s="934"/>
      <c r="AY100" s="934"/>
      <c r="AZ100" s="934"/>
      <c r="BA100" s="934"/>
      <c r="BB100" s="934"/>
      <c r="BC100" s="934"/>
      <c r="BD100" s="934"/>
      <c r="BE100" s="935"/>
      <c r="BF100" s="936"/>
      <c r="BG100" s="937"/>
      <c r="BH100" s="937"/>
      <c r="BI100" s="937"/>
      <c r="BJ100" s="937"/>
      <c r="BK100" s="937"/>
      <c r="BL100" s="937"/>
      <c r="BM100" s="937"/>
      <c r="BN100" s="937"/>
      <c r="BO100" s="937"/>
      <c r="BP100" s="937"/>
      <c r="BQ100" s="937"/>
      <c r="BR100" s="937"/>
      <c r="BS100" s="937"/>
      <c r="BT100" s="937"/>
      <c r="BU100" s="937"/>
      <c r="BV100" s="937"/>
      <c r="BW100" s="937"/>
      <c r="BX100" s="937"/>
      <c r="BY100" s="937"/>
      <c r="BZ100" s="937"/>
      <c r="CA100" s="937"/>
      <c r="CB100" s="937"/>
      <c r="CC100" s="937"/>
      <c r="CD100" s="937"/>
      <c r="CE100" s="937"/>
      <c r="CF100" s="937"/>
      <c r="CG100" s="937"/>
      <c r="CH100" s="937"/>
      <c r="CI100" s="937"/>
      <c r="CJ100" s="937"/>
      <c r="CK100" s="937"/>
      <c r="CL100" s="937"/>
      <c r="CM100" s="937"/>
      <c r="CN100" s="937"/>
      <c r="CO100" s="937"/>
      <c r="CP100" s="937"/>
      <c r="CQ100" s="937"/>
      <c r="CR100" s="937"/>
      <c r="CS100" s="937"/>
      <c r="CT100" s="937"/>
      <c r="CU100" s="937"/>
      <c r="CV100" s="937"/>
      <c r="CW100" s="937"/>
      <c r="CX100" s="938"/>
      <c r="CY100" s="939"/>
      <c r="CZ100" s="937"/>
      <c r="DA100" s="937"/>
      <c r="DB100" s="937"/>
      <c r="DC100" s="937"/>
      <c r="DD100" s="937"/>
      <c r="DE100" s="937"/>
      <c r="DF100" s="937"/>
      <c r="DG100" s="937"/>
      <c r="DH100" s="937"/>
      <c r="DI100" s="937"/>
      <c r="DJ100" s="937"/>
      <c r="DK100" s="937"/>
      <c r="DL100" s="937"/>
      <c r="DM100" s="937"/>
      <c r="DN100" s="937"/>
      <c r="DO100" s="937"/>
      <c r="DP100" s="937"/>
      <c r="DQ100" s="937"/>
      <c r="DR100" s="937"/>
      <c r="DS100" s="937"/>
      <c r="DT100" s="937"/>
      <c r="DU100" s="937"/>
      <c r="DV100" s="937"/>
      <c r="DW100" s="937"/>
      <c r="DX100" s="937"/>
      <c r="DY100" s="937"/>
      <c r="DZ100" s="937"/>
      <c r="EA100" s="937"/>
      <c r="EB100" s="937"/>
      <c r="EC100" s="937"/>
      <c r="ED100" s="937"/>
      <c r="EE100" s="937"/>
      <c r="EF100" s="937"/>
      <c r="EG100" s="937"/>
      <c r="EH100" s="937"/>
      <c r="EI100" s="937"/>
      <c r="EJ100" s="937"/>
      <c r="EK100" s="937"/>
      <c r="EL100" s="937"/>
      <c r="EM100" s="937"/>
      <c r="EN100" s="937"/>
      <c r="EO100" s="937"/>
      <c r="EP100" s="937"/>
      <c r="EQ100" s="937"/>
      <c r="ER100" s="937"/>
      <c r="ES100" s="937"/>
      <c r="ET100" s="937"/>
      <c r="EU100" s="937"/>
      <c r="EV100" s="937"/>
      <c r="EW100" s="937"/>
      <c r="EX100" s="937"/>
      <c r="EY100" s="937"/>
      <c r="EZ100" s="937"/>
      <c r="FA100" s="937"/>
      <c r="FB100" s="937"/>
      <c r="FC100" s="937"/>
      <c r="FD100" s="937"/>
      <c r="FE100" s="937"/>
      <c r="FF100" s="937"/>
      <c r="FG100" s="937"/>
      <c r="FH100" s="937"/>
      <c r="FI100" s="937"/>
      <c r="FJ100" s="937"/>
      <c r="FK100" s="937"/>
      <c r="FL100" s="937"/>
      <c r="FM100" s="937"/>
      <c r="FN100" s="937"/>
      <c r="FO100" s="937"/>
      <c r="FP100" s="937"/>
      <c r="FQ100" s="937"/>
      <c r="FR100" s="937"/>
      <c r="FS100" s="937"/>
      <c r="FT100" s="937"/>
      <c r="FU100" s="937"/>
      <c r="FV100" s="937"/>
      <c r="FW100" s="937"/>
      <c r="FX100" s="937"/>
      <c r="FY100" s="937"/>
      <c r="FZ100" s="937"/>
      <c r="GA100" s="937"/>
      <c r="GB100" s="937"/>
      <c r="GC100" s="937"/>
      <c r="GD100" s="937"/>
      <c r="GE100" s="937"/>
      <c r="GF100" s="937"/>
      <c r="GG100" s="937"/>
      <c r="GH100" s="937"/>
      <c r="GI100" s="937"/>
      <c r="GJ100" s="937"/>
      <c r="GK100" s="937"/>
      <c r="GL100" s="937"/>
      <c r="GM100" s="937"/>
      <c r="GN100" s="937"/>
      <c r="GO100" s="937"/>
      <c r="GP100" s="937"/>
      <c r="GQ100" s="937"/>
      <c r="GR100" s="937"/>
      <c r="GS100" s="937"/>
      <c r="GT100" s="940"/>
    </row>
    <row r="101" spans="1:202" ht="4.5" customHeight="1">
      <c r="A101" s="407"/>
      <c r="B101" s="408"/>
      <c r="C101" s="409"/>
      <c r="D101" s="409"/>
      <c r="E101" s="410"/>
      <c r="F101" s="410"/>
      <c r="G101" s="410"/>
      <c r="H101" s="410"/>
      <c r="I101" s="411"/>
      <c r="J101" s="411"/>
      <c r="K101" s="411"/>
      <c r="L101" s="411"/>
      <c r="M101" s="411"/>
      <c r="N101" s="411"/>
      <c r="O101" s="412"/>
      <c r="P101" s="412"/>
      <c r="Q101" s="412"/>
      <c r="R101" s="412"/>
      <c r="S101" s="412"/>
      <c r="T101" s="412"/>
      <c r="U101" s="412"/>
      <c r="V101" s="412"/>
      <c r="W101" s="412"/>
      <c r="X101" s="412"/>
      <c r="Y101" s="412"/>
      <c r="Z101" s="412"/>
      <c r="AA101" s="412"/>
      <c r="AB101" s="412"/>
      <c r="AC101" s="412"/>
      <c r="AD101" s="412"/>
      <c r="AE101" s="412"/>
      <c r="AF101" s="412"/>
      <c r="AG101" s="412"/>
      <c r="AH101" s="412"/>
      <c r="AI101" s="412"/>
      <c r="AJ101" s="412"/>
      <c r="AK101" s="412"/>
      <c r="AL101" s="412"/>
      <c r="AM101" s="412"/>
      <c r="AN101" s="412"/>
      <c r="AO101" s="412"/>
      <c r="AP101" s="412"/>
      <c r="AQ101" s="412"/>
      <c r="AR101" s="412"/>
      <c r="AS101" s="412"/>
      <c r="AT101" s="412"/>
      <c r="AU101" s="412"/>
      <c r="AV101" s="412"/>
      <c r="AW101" s="412"/>
      <c r="AX101" s="412"/>
      <c r="AY101" s="412"/>
      <c r="AZ101" s="412"/>
      <c r="BA101" s="412"/>
      <c r="BB101" s="412"/>
      <c r="BC101" s="412"/>
      <c r="BD101" s="412"/>
      <c r="BE101" s="413"/>
      <c r="BF101" s="413"/>
      <c r="BG101" s="413"/>
      <c r="BH101" s="413"/>
      <c r="BI101" s="414"/>
      <c r="BJ101" s="414"/>
      <c r="BK101" s="414"/>
      <c r="BL101" s="414"/>
      <c r="BM101" s="414"/>
      <c r="BN101" s="414"/>
      <c r="BO101" s="414"/>
      <c r="BP101" s="414"/>
      <c r="BQ101" s="414"/>
      <c r="BR101" s="414"/>
      <c r="BS101" s="414"/>
      <c r="BT101" s="414"/>
      <c r="BU101" s="415"/>
      <c r="BV101" s="415"/>
      <c r="BW101" s="415"/>
      <c r="BX101" s="416"/>
      <c r="BY101" s="416"/>
      <c r="BZ101" s="416"/>
      <c r="CA101" s="416"/>
      <c r="CB101" s="416"/>
      <c r="CC101" s="416"/>
      <c r="CD101" s="416"/>
      <c r="CE101" s="416"/>
      <c r="CF101" s="416"/>
      <c r="CG101" s="416"/>
      <c r="CH101" s="416"/>
      <c r="CI101" s="416"/>
      <c r="CJ101" s="416"/>
      <c r="CK101" s="416"/>
      <c r="CL101" s="416"/>
      <c r="CM101" s="416"/>
      <c r="CN101" s="416"/>
      <c r="CO101" s="416"/>
      <c r="CP101" s="416"/>
      <c r="CQ101" s="416"/>
      <c r="CR101" s="416"/>
      <c r="CS101" s="416"/>
      <c r="CT101" s="378"/>
      <c r="CU101" s="417"/>
      <c r="CV101" s="418"/>
      <c r="CW101" s="418"/>
      <c r="CX101" s="419"/>
      <c r="CY101" s="387"/>
      <c r="CZ101" s="387"/>
      <c r="DA101" s="416"/>
      <c r="DB101" s="420"/>
      <c r="DC101" s="420"/>
      <c r="DD101" s="420"/>
      <c r="DE101" s="420"/>
      <c r="DF101" s="420"/>
      <c r="DG101" s="420"/>
      <c r="DH101" s="420"/>
      <c r="DI101" s="420"/>
      <c r="DJ101" s="420"/>
      <c r="DK101" s="420"/>
      <c r="DL101" s="420"/>
      <c r="DM101" s="420"/>
      <c r="DN101" s="420"/>
      <c r="DO101" s="420"/>
      <c r="DP101" s="420"/>
      <c r="DQ101" s="420"/>
      <c r="DR101" s="420"/>
      <c r="DS101" s="420"/>
      <c r="DT101" s="420"/>
      <c r="DU101" s="420"/>
      <c r="DV101" s="420"/>
      <c r="DW101" s="420"/>
      <c r="DX101" s="420"/>
      <c r="DY101" s="420"/>
      <c r="DZ101" s="420"/>
      <c r="EA101" s="420"/>
      <c r="EB101" s="420"/>
      <c r="EC101" s="420"/>
      <c r="ED101" s="420"/>
      <c r="EE101" s="420"/>
      <c r="EF101" s="420"/>
      <c r="EG101" s="420"/>
      <c r="EH101" s="420"/>
      <c r="EI101" s="420"/>
      <c r="EJ101" s="420"/>
      <c r="EK101" s="420"/>
      <c r="EL101" s="420"/>
      <c r="EM101" s="420"/>
      <c r="EN101" s="420"/>
      <c r="EO101" s="420"/>
      <c r="EP101" s="420"/>
      <c r="EQ101" s="420"/>
      <c r="ER101" s="420"/>
      <c r="ES101" s="420"/>
      <c r="ET101" s="420"/>
      <c r="EU101" s="420"/>
      <c r="EV101" s="420"/>
      <c r="EW101" s="420"/>
      <c r="EX101" s="420"/>
      <c r="EY101" s="420"/>
      <c r="EZ101" s="420"/>
      <c r="FA101" s="420"/>
      <c r="FB101" s="420"/>
      <c r="FC101" s="420"/>
      <c r="FD101" s="420"/>
      <c r="FE101" s="420"/>
      <c r="FF101" s="420"/>
      <c r="FG101" s="420"/>
      <c r="FH101" s="420"/>
      <c r="FI101" s="420"/>
      <c r="FJ101" s="420"/>
      <c r="FK101" s="420"/>
      <c r="FL101" s="420"/>
      <c r="FM101" s="420"/>
      <c r="FN101" s="420"/>
      <c r="FO101" s="420"/>
      <c r="FP101" s="416"/>
      <c r="FQ101" s="416"/>
      <c r="FR101" s="416"/>
      <c r="FS101" s="416"/>
      <c r="FT101" s="416"/>
      <c r="FU101" s="416"/>
      <c r="FV101" s="416"/>
      <c r="FW101" s="416"/>
      <c r="FX101" s="416"/>
      <c r="FY101" s="416"/>
      <c r="FZ101" s="416"/>
      <c r="GA101" s="416"/>
      <c r="GB101" s="416"/>
      <c r="GC101" s="416"/>
      <c r="GD101" s="416"/>
      <c r="GE101" s="416"/>
      <c r="GF101" s="416"/>
      <c r="GG101" s="416"/>
      <c r="GH101" s="416"/>
      <c r="GI101" s="416"/>
      <c r="GJ101" s="416"/>
      <c r="GK101" s="416"/>
      <c r="GL101" s="416"/>
      <c r="GM101" s="416"/>
      <c r="GN101" s="416"/>
      <c r="GO101" s="418"/>
      <c r="GP101" s="418"/>
      <c r="GQ101" s="418"/>
      <c r="GR101" s="418"/>
      <c r="GS101" s="418"/>
      <c r="GT101" s="419"/>
    </row>
    <row r="102" spans="1:202" ht="4.5" customHeight="1">
      <c r="A102" s="421"/>
      <c r="B102" s="409"/>
      <c r="C102" s="409"/>
      <c r="D102" s="409"/>
      <c r="E102" s="410"/>
      <c r="F102" s="410"/>
      <c r="G102" s="410"/>
      <c r="H102" s="410"/>
      <c r="I102" s="411"/>
      <c r="J102" s="411"/>
      <c r="K102" s="411"/>
      <c r="L102" s="411"/>
      <c r="M102" s="411"/>
      <c r="N102" s="411"/>
      <c r="O102" s="929" t="s">
        <v>264</v>
      </c>
      <c r="P102" s="929"/>
      <c r="Q102" s="929"/>
      <c r="R102" s="929"/>
      <c r="S102" s="929"/>
      <c r="T102" s="929"/>
      <c r="U102" s="929"/>
      <c r="V102" s="929"/>
      <c r="W102" s="929"/>
      <c r="X102" s="929"/>
      <c r="Y102" s="929"/>
      <c r="Z102" s="929"/>
      <c r="AA102" s="929"/>
      <c r="AB102" s="929"/>
      <c r="AC102" s="929"/>
      <c r="AD102" s="929"/>
      <c r="AE102" s="929"/>
      <c r="AF102" s="929"/>
      <c r="AG102" s="929"/>
      <c r="AH102" s="929"/>
      <c r="AI102" s="929"/>
      <c r="AJ102" s="929"/>
      <c r="AK102" s="929"/>
      <c r="AL102" s="929"/>
      <c r="AM102" s="929"/>
      <c r="AN102" s="929"/>
      <c r="AO102" s="929"/>
      <c r="AP102" s="929"/>
      <c r="AQ102" s="929"/>
      <c r="AR102" s="929"/>
      <c r="AS102" s="929"/>
      <c r="AT102" s="929"/>
      <c r="AU102" s="929"/>
      <c r="AV102" s="929"/>
      <c r="AW102" s="929"/>
      <c r="AX102" s="929"/>
      <c r="AY102" s="929"/>
      <c r="AZ102" s="929"/>
      <c r="BA102" s="929"/>
      <c r="BB102" s="929"/>
      <c r="BC102" s="929"/>
      <c r="BD102" s="929"/>
      <c r="BE102" s="929"/>
      <c r="BF102" s="929"/>
      <c r="BG102" s="929"/>
      <c r="BH102" s="929"/>
      <c r="BI102" s="929"/>
      <c r="BJ102" s="929"/>
      <c r="BK102" s="929"/>
      <c r="BL102" s="929"/>
      <c r="BM102" s="929"/>
      <c r="BN102" s="929"/>
      <c r="BO102" s="929"/>
      <c r="BP102" s="929"/>
      <c r="BQ102" s="929"/>
      <c r="BR102" s="929"/>
      <c r="BS102" s="929"/>
      <c r="BT102" s="929"/>
      <c r="BU102" s="929"/>
      <c r="BV102" s="929"/>
      <c r="BW102" s="929"/>
      <c r="BX102" s="929"/>
      <c r="BY102" s="929"/>
      <c r="BZ102" s="929"/>
      <c r="CA102" s="416"/>
      <c r="CB102" s="416"/>
      <c r="CC102" s="416"/>
      <c r="CD102" s="416"/>
      <c r="CE102" s="416"/>
      <c r="CF102" s="416"/>
      <c r="CG102" s="416"/>
      <c r="CH102" s="416"/>
      <c r="CI102" s="416"/>
      <c r="CJ102" s="416"/>
      <c r="CK102" s="416"/>
      <c r="CL102" s="416"/>
      <c r="CM102" s="416"/>
      <c r="CN102" s="416"/>
      <c r="CO102" s="416"/>
      <c r="CP102" s="416"/>
      <c r="CQ102" s="416"/>
      <c r="CR102" s="416"/>
      <c r="CS102" s="416"/>
      <c r="CT102" s="378"/>
      <c r="CU102" s="378"/>
      <c r="CV102" s="416"/>
      <c r="CW102" s="416"/>
      <c r="CX102" s="422"/>
      <c r="CY102" s="387"/>
      <c r="CZ102" s="387"/>
      <c r="DA102" s="416"/>
      <c r="DB102" s="928" t="s">
        <v>28</v>
      </c>
      <c r="DC102" s="928"/>
      <c r="DD102" s="928"/>
      <c r="DE102" s="928"/>
      <c r="DF102" s="928"/>
      <c r="DG102" s="928"/>
      <c r="DH102" s="928"/>
      <c r="DI102" s="928"/>
      <c r="DJ102" s="928"/>
      <c r="DK102" s="928"/>
      <c r="DL102" s="928"/>
      <c r="DM102" s="928"/>
      <c r="DN102" s="928"/>
      <c r="DO102" s="928"/>
      <c r="DP102" s="928"/>
      <c r="DQ102" s="928"/>
      <c r="DR102" s="928"/>
      <c r="DS102" s="928"/>
      <c r="DT102" s="928"/>
      <c r="DU102" s="928"/>
      <c r="DV102" s="928"/>
      <c r="DW102" s="928"/>
      <c r="DX102" s="928"/>
      <c r="DY102" s="928"/>
      <c r="DZ102" s="928"/>
      <c r="EA102" s="928"/>
      <c r="EB102" s="928"/>
      <c r="EC102" s="928"/>
      <c r="ED102" s="928"/>
      <c r="EE102" s="928"/>
      <c r="EF102" s="928"/>
      <c r="EG102" s="928"/>
      <c r="EH102" s="928"/>
      <c r="EI102" s="928"/>
      <c r="EJ102" s="928"/>
      <c r="EK102" s="928"/>
      <c r="EL102" s="928"/>
      <c r="EM102" s="928"/>
      <c r="EN102" s="928"/>
      <c r="EO102" s="928"/>
      <c r="EP102" s="928"/>
      <c r="EQ102" s="928"/>
      <c r="ER102" s="928"/>
      <c r="ES102" s="928"/>
      <c r="ET102" s="928"/>
      <c r="EU102" s="928"/>
      <c r="EV102" s="928"/>
      <c r="EW102" s="928"/>
      <c r="EX102" s="928"/>
      <c r="EY102" s="928"/>
      <c r="EZ102" s="928"/>
      <c r="FA102" s="928"/>
      <c r="FB102" s="928"/>
      <c r="FC102" s="928"/>
      <c r="FD102" s="928"/>
      <c r="FE102" s="928"/>
      <c r="FF102" s="928"/>
      <c r="FG102" s="928"/>
      <c r="FH102" s="928"/>
      <c r="FI102" s="928"/>
      <c r="FJ102" s="928"/>
      <c r="FK102" s="928"/>
      <c r="FL102" s="928"/>
      <c r="FM102" s="928"/>
      <c r="FN102" s="928"/>
      <c r="FO102" s="928"/>
      <c r="FP102" s="928"/>
      <c r="FQ102" s="465"/>
      <c r="FR102" s="465"/>
      <c r="FS102" s="465"/>
      <c r="FT102" s="465"/>
      <c r="FU102" s="465"/>
      <c r="FV102" s="465"/>
      <c r="FW102" s="465"/>
      <c r="FX102" s="465"/>
      <c r="FY102" s="465"/>
      <c r="FZ102" s="465"/>
      <c r="GA102" s="465"/>
      <c r="GB102" s="465"/>
      <c r="GC102" s="465"/>
      <c r="GD102" s="465"/>
      <c r="GE102" s="465"/>
      <c r="GF102" s="465"/>
      <c r="GG102" s="465"/>
      <c r="GH102" s="465"/>
      <c r="GI102" s="465"/>
      <c r="GJ102" s="465"/>
      <c r="GK102" s="465"/>
      <c r="GL102" s="465"/>
      <c r="GM102" s="465"/>
      <c r="GN102" s="465"/>
      <c r="GO102" s="465"/>
      <c r="GP102" s="465"/>
      <c r="GQ102" s="465"/>
      <c r="GR102" s="465"/>
      <c r="GS102" s="465"/>
      <c r="GT102" s="422"/>
    </row>
    <row r="103" spans="1:202" ht="4.5" customHeight="1">
      <c r="A103" s="421"/>
      <c r="B103" s="409"/>
      <c r="C103" s="409"/>
      <c r="D103" s="409"/>
      <c r="E103" s="410"/>
      <c r="F103" s="410"/>
      <c r="G103" s="410"/>
      <c r="H103" s="410"/>
      <c r="I103" s="411"/>
      <c r="J103" s="411"/>
      <c r="K103" s="411"/>
      <c r="L103" s="411"/>
      <c r="M103" s="411"/>
      <c r="N103" s="411"/>
      <c r="O103" s="929"/>
      <c r="P103" s="929"/>
      <c r="Q103" s="929"/>
      <c r="R103" s="929"/>
      <c r="S103" s="929"/>
      <c r="T103" s="929"/>
      <c r="U103" s="929"/>
      <c r="V103" s="929"/>
      <c r="W103" s="929"/>
      <c r="X103" s="929"/>
      <c r="Y103" s="929"/>
      <c r="Z103" s="929"/>
      <c r="AA103" s="929"/>
      <c r="AB103" s="929"/>
      <c r="AC103" s="929"/>
      <c r="AD103" s="929"/>
      <c r="AE103" s="929"/>
      <c r="AF103" s="929"/>
      <c r="AG103" s="929"/>
      <c r="AH103" s="929"/>
      <c r="AI103" s="929"/>
      <c r="AJ103" s="929"/>
      <c r="AK103" s="929"/>
      <c r="AL103" s="929"/>
      <c r="AM103" s="929"/>
      <c r="AN103" s="929"/>
      <c r="AO103" s="929"/>
      <c r="AP103" s="929"/>
      <c r="AQ103" s="929"/>
      <c r="AR103" s="929"/>
      <c r="AS103" s="929"/>
      <c r="AT103" s="929"/>
      <c r="AU103" s="929"/>
      <c r="AV103" s="929"/>
      <c r="AW103" s="929"/>
      <c r="AX103" s="929"/>
      <c r="AY103" s="929"/>
      <c r="AZ103" s="929"/>
      <c r="BA103" s="929"/>
      <c r="BB103" s="929"/>
      <c r="BC103" s="929"/>
      <c r="BD103" s="929"/>
      <c r="BE103" s="929"/>
      <c r="BF103" s="929"/>
      <c r="BG103" s="929"/>
      <c r="BH103" s="929"/>
      <c r="BI103" s="929"/>
      <c r="BJ103" s="929"/>
      <c r="BK103" s="929"/>
      <c r="BL103" s="929"/>
      <c r="BM103" s="929"/>
      <c r="BN103" s="929"/>
      <c r="BO103" s="929"/>
      <c r="BP103" s="929"/>
      <c r="BQ103" s="929"/>
      <c r="BR103" s="929"/>
      <c r="BS103" s="929"/>
      <c r="BT103" s="929"/>
      <c r="BU103" s="929"/>
      <c r="BV103" s="929"/>
      <c r="BW103" s="929"/>
      <c r="BX103" s="929"/>
      <c r="BY103" s="929"/>
      <c r="BZ103" s="929"/>
      <c r="CA103" s="416"/>
      <c r="CB103" s="416"/>
      <c r="CC103" s="416"/>
      <c r="CD103" s="416"/>
      <c r="CE103" s="416"/>
      <c r="CF103" s="416"/>
      <c r="CG103" s="416"/>
      <c r="CH103" s="416"/>
      <c r="CI103" s="416"/>
      <c r="CJ103" s="416"/>
      <c r="CK103" s="416"/>
      <c r="CL103" s="416"/>
      <c r="CM103" s="416"/>
      <c r="CN103" s="416"/>
      <c r="CO103" s="416"/>
      <c r="CP103" s="416"/>
      <c r="CQ103" s="416"/>
      <c r="CR103" s="416"/>
      <c r="CS103" s="416"/>
      <c r="CT103" s="378"/>
      <c r="CU103" s="378"/>
      <c r="CV103" s="416"/>
      <c r="CW103" s="416"/>
      <c r="CX103" s="422"/>
      <c r="CY103" s="387"/>
      <c r="CZ103" s="387"/>
      <c r="DA103" s="416"/>
      <c r="DB103" s="928"/>
      <c r="DC103" s="928"/>
      <c r="DD103" s="928"/>
      <c r="DE103" s="928"/>
      <c r="DF103" s="928"/>
      <c r="DG103" s="928"/>
      <c r="DH103" s="928"/>
      <c r="DI103" s="928"/>
      <c r="DJ103" s="928"/>
      <c r="DK103" s="928"/>
      <c r="DL103" s="928"/>
      <c r="DM103" s="928"/>
      <c r="DN103" s="928"/>
      <c r="DO103" s="928"/>
      <c r="DP103" s="928"/>
      <c r="DQ103" s="928"/>
      <c r="DR103" s="928"/>
      <c r="DS103" s="928"/>
      <c r="DT103" s="928"/>
      <c r="DU103" s="928"/>
      <c r="DV103" s="928"/>
      <c r="DW103" s="928"/>
      <c r="DX103" s="928"/>
      <c r="DY103" s="928"/>
      <c r="DZ103" s="928"/>
      <c r="EA103" s="928"/>
      <c r="EB103" s="928"/>
      <c r="EC103" s="928"/>
      <c r="ED103" s="928"/>
      <c r="EE103" s="928"/>
      <c r="EF103" s="928"/>
      <c r="EG103" s="928"/>
      <c r="EH103" s="928"/>
      <c r="EI103" s="928"/>
      <c r="EJ103" s="928"/>
      <c r="EK103" s="928"/>
      <c r="EL103" s="928"/>
      <c r="EM103" s="928"/>
      <c r="EN103" s="928"/>
      <c r="EO103" s="928"/>
      <c r="EP103" s="928"/>
      <c r="EQ103" s="928"/>
      <c r="ER103" s="928"/>
      <c r="ES103" s="928"/>
      <c r="ET103" s="928"/>
      <c r="EU103" s="928"/>
      <c r="EV103" s="928"/>
      <c r="EW103" s="928"/>
      <c r="EX103" s="928"/>
      <c r="EY103" s="928"/>
      <c r="EZ103" s="928"/>
      <c r="FA103" s="928"/>
      <c r="FB103" s="928"/>
      <c r="FC103" s="928"/>
      <c r="FD103" s="928"/>
      <c r="FE103" s="928"/>
      <c r="FF103" s="928"/>
      <c r="FG103" s="928"/>
      <c r="FH103" s="928"/>
      <c r="FI103" s="928"/>
      <c r="FJ103" s="928"/>
      <c r="FK103" s="928"/>
      <c r="FL103" s="928"/>
      <c r="FM103" s="928"/>
      <c r="FN103" s="928"/>
      <c r="FO103" s="928"/>
      <c r="FP103" s="928"/>
      <c r="FQ103" s="465"/>
      <c r="FR103" s="465"/>
      <c r="FS103" s="465"/>
      <c r="FT103" s="465"/>
      <c r="FU103" s="465"/>
      <c r="FV103" s="465"/>
      <c r="FW103" s="465"/>
      <c r="FX103" s="465"/>
      <c r="FY103" s="465"/>
      <c r="FZ103" s="465"/>
      <c r="GA103" s="465"/>
      <c r="GB103" s="465"/>
      <c r="GC103" s="465"/>
      <c r="GD103" s="465"/>
      <c r="GE103" s="465"/>
      <c r="GF103" s="465"/>
      <c r="GG103" s="465"/>
      <c r="GH103" s="465"/>
      <c r="GI103" s="465"/>
      <c r="GJ103" s="465"/>
      <c r="GK103" s="465"/>
      <c r="GL103" s="465"/>
      <c r="GM103" s="465"/>
      <c r="GN103" s="465"/>
      <c r="GO103" s="465"/>
      <c r="GP103" s="465"/>
      <c r="GQ103" s="465"/>
      <c r="GR103" s="465"/>
      <c r="GS103" s="465"/>
      <c r="GT103" s="422"/>
    </row>
    <row r="104" spans="1:202" ht="4.5" customHeight="1">
      <c r="A104" s="421"/>
      <c r="B104" s="409"/>
      <c r="C104" s="409"/>
      <c r="D104" s="409"/>
      <c r="E104" s="410"/>
      <c r="F104" s="410"/>
      <c r="G104" s="410"/>
      <c r="H104" s="410"/>
      <c r="I104" s="411"/>
      <c r="J104" s="411"/>
      <c r="K104" s="411"/>
      <c r="L104" s="411"/>
      <c r="M104" s="411"/>
      <c r="N104" s="411"/>
      <c r="O104" s="929"/>
      <c r="P104" s="929"/>
      <c r="Q104" s="929"/>
      <c r="R104" s="929"/>
      <c r="S104" s="929"/>
      <c r="T104" s="929"/>
      <c r="U104" s="929"/>
      <c r="V104" s="929"/>
      <c r="W104" s="929"/>
      <c r="X104" s="929"/>
      <c r="Y104" s="929"/>
      <c r="Z104" s="929"/>
      <c r="AA104" s="929"/>
      <c r="AB104" s="929"/>
      <c r="AC104" s="929"/>
      <c r="AD104" s="929"/>
      <c r="AE104" s="929"/>
      <c r="AF104" s="929"/>
      <c r="AG104" s="929"/>
      <c r="AH104" s="929"/>
      <c r="AI104" s="929"/>
      <c r="AJ104" s="929"/>
      <c r="AK104" s="929"/>
      <c r="AL104" s="929"/>
      <c r="AM104" s="929"/>
      <c r="AN104" s="929"/>
      <c r="AO104" s="929"/>
      <c r="AP104" s="929"/>
      <c r="AQ104" s="929"/>
      <c r="AR104" s="929"/>
      <c r="AS104" s="929"/>
      <c r="AT104" s="929"/>
      <c r="AU104" s="929"/>
      <c r="AV104" s="929"/>
      <c r="AW104" s="929"/>
      <c r="AX104" s="929"/>
      <c r="AY104" s="929"/>
      <c r="AZ104" s="929"/>
      <c r="BA104" s="929"/>
      <c r="BB104" s="929"/>
      <c r="BC104" s="929"/>
      <c r="BD104" s="929"/>
      <c r="BE104" s="929"/>
      <c r="BF104" s="929"/>
      <c r="BG104" s="929"/>
      <c r="BH104" s="929"/>
      <c r="BI104" s="929"/>
      <c r="BJ104" s="929"/>
      <c r="BK104" s="929"/>
      <c r="BL104" s="929"/>
      <c r="BM104" s="929"/>
      <c r="BN104" s="929"/>
      <c r="BO104" s="929"/>
      <c r="BP104" s="929"/>
      <c r="BQ104" s="929"/>
      <c r="BR104" s="929"/>
      <c r="BS104" s="929"/>
      <c r="BT104" s="929"/>
      <c r="BU104" s="929"/>
      <c r="BV104" s="929"/>
      <c r="BW104" s="929"/>
      <c r="BX104" s="929"/>
      <c r="BY104" s="929"/>
      <c r="BZ104" s="929"/>
      <c r="CA104" s="416"/>
      <c r="CB104" s="416"/>
      <c r="CC104" s="416"/>
      <c r="CD104" s="416"/>
      <c r="CE104" s="416"/>
      <c r="CF104" s="416"/>
      <c r="CG104" s="416"/>
      <c r="CH104" s="416"/>
      <c r="CI104" s="416"/>
      <c r="CJ104" s="416"/>
      <c r="CK104" s="416"/>
      <c r="CL104" s="416"/>
      <c r="CM104" s="416"/>
      <c r="CN104" s="416"/>
      <c r="CO104" s="416"/>
      <c r="CP104" s="416"/>
      <c r="CQ104" s="416"/>
      <c r="CR104" s="416"/>
      <c r="CS104" s="416"/>
      <c r="CT104" s="378"/>
      <c r="CU104" s="378"/>
      <c r="CV104" s="416"/>
      <c r="CW104" s="416"/>
      <c r="CX104" s="422"/>
      <c r="CY104" s="387"/>
      <c r="CZ104" s="387"/>
      <c r="DA104" s="416"/>
      <c r="DB104" s="928"/>
      <c r="DC104" s="928"/>
      <c r="DD104" s="928"/>
      <c r="DE104" s="928"/>
      <c r="DF104" s="928"/>
      <c r="DG104" s="928"/>
      <c r="DH104" s="928"/>
      <c r="DI104" s="928"/>
      <c r="DJ104" s="928"/>
      <c r="DK104" s="928"/>
      <c r="DL104" s="928"/>
      <c r="DM104" s="928"/>
      <c r="DN104" s="928"/>
      <c r="DO104" s="928"/>
      <c r="DP104" s="928"/>
      <c r="DQ104" s="928"/>
      <c r="DR104" s="928"/>
      <c r="DS104" s="928"/>
      <c r="DT104" s="928"/>
      <c r="DU104" s="928"/>
      <c r="DV104" s="928"/>
      <c r="DW104" s="928"/>
      <c r="DX104" s="928"/>
      <c r="DY104" s="928"/>
      <c r="DZ104" s="928"/>
      <c r="EA104" s="928"/>
      <c r="EB104" s="928"/>
      <c r="EC104" s="928"/>
      <c r="ED104" s="928"/>
      <c r="EE104" s="928"/>
      <c r="EF104" s="928"/>
      <c r="EG104" s="928"/>
      <c r="EH104" s="928"/>
      <c r="EI104" s="928"/>
      <c r="EJ104" s="928"/>
      <c r="EK104" s="928"/>
      <c r="EL104" s="928"/>
      <c r="EM104" s="928"/>
      <c r="EN104" s="928"/>
      <c r="EO104" s="928"/>
      <c r="EP104" s="928"/>
      <c r="EQ104" s="928"/>
      <c r="ER104" s="928"/>
      <c r="ES104" s="928"/>
      <c r="ET104" s="928"/>
      <c r="EU104" s="928"/>
      <c r="EV104" s="928"/>
      <c r="EW104" s="928"/>
      <c r="EX104" s="928"/>
      <c r="EY104" s="928"/>
      <c r="EZ104" s="928"/>
      <c r="FA104" s="928"/>
      <c r="FB104" s="928"/>
      <c r="FC104" s="928"/>
      <c r="FD104" s="928"/>
      <c r="FE104" s="928"/>
      <c r="FF104" s="928"/>
      <c r="FG104" s="928"/>
      <c r="FH104" s="928"/>
      <c r="FI104" s="928"/>
      <c r="FJ104" s="928"/>
      <c r="FK104" s="928"/>
      <c r="FL104" s="928"/>
      <c r="FM104" s="928"/>
      <c r="FN104" s="928"/>
      <c r="FO104" s="928"/>
      <c r="FP104" s="928"/>
      <c r="FQ104" s="465"/>
      <c r="FR104" s="465"/>
      <c r="FS104" s="465"/>
      <c r="FT104" s="465"/>
      <c r="FU104" s="465"/>
      <c r="FV104" s="465"/>
      <c r="FW104" s="465"/>
      <c r="FX104" s="465"/>
      <c r="FY104" s="465"/>
      <c r="FZ104" s="465"/>
      <c r="GA104" s="465"/>
      <c r="GB104" s="465"/>
      <c r="GC104" s="465"/>
      <c r="GD104" s="465"/>
      <c r="GE104" s="465"/>
      <c r="GF104" s="465"/>
      <c r="GG104" s="465"/>
      <c r="GH104" s="465"/>
      <c r="GI104" s="465"/>
      <c r="GJ104" s="465"/>
      <c r="GK104" s="465"/>
      <c r="GL104" s="465"/>
      <c r="GM104" s="465"/>
      <c r="GN104" s="465"/>
      <c r="GO104" s="465"/>
      <c r="GP104" s="465"/>
      <c r="GQ104" s="465"/>
      <c r="GR104" s="465"/>
      <c r="GS104" s="465"/>
      <c r="GT104" s="422"/>
    </row>
    <row r="105" spans="1:202" ht="4.5" customHeight="1">
      <c r="A105" s="423"/>
      <c r="B105" s="378"/>
      <c r="C105" s="378"/>
      <c r="D105" s="378"/>
      <c r="E105" s="383"/>
      <c r="F105" s="383"/>
      <c r="G105" s="383"/>
      <c r="H105" s="383"/>
      <c r="I105" s="411"/>
      <c r="J105" s="411"/>
      <c r="K105" s="411"/>
      <c r="L105" s="411"/>
      <c r="M105" s="411"/>
      <c r="N105" s="411"/>
      <c r="O105" s="929"/>
      <c r="P105" s="929"/>
      <c r="Q105" s="929"/>
      <c r="R105" s="929"/>
      <c r="S105" s="929"/>
      <c r="T105" s="929"/>
      <c r="U105" s="929"/>
      <c r="V105" s="929"/>
      <c r="W105" s="929"/>
      <c r="X105" s="929"/>
      <c r="Y105" s="929"/>
      <c r="Z105" s="929"/>
      <c r="AA105" s="929"/>
      <c r="AB105" s="929"/>
      <c r="AC105" s="929"/>
      <c r="AD105" s="929"/>
      <c r="AE105" s="929"/>
      <c r="AF105" s="929"/>
      <c r="AG105" s="929"/>
      <c r="AH105" s="929"/>
      <c r="AI105" s="929"/>
      <c r="AJ105" s="929"/>
      <c r="AK105" s="929"/>
      <c r="AL105" s="929"/>
      <c r="AM105" s="929"/>
      <c r="AN105" s="929"/>
      <c r="AO105" s="929"/>
      <c r="AP105" s="929"/>
      <c r="AQ105" s="929"/>
      <c r="AR105" s="929"/>
      <c r="AS105" s="929"/>
      <c r="AT105" s="929"/>
      <c r="AU105" s="929"/>
      <c r="AV105" s="929"/>
      <c r="AW105" s="929"/>
      <c r="AX105" s="929"/>
      <c r="AY105" s="929"/>
      <c r="AZ105" s="929"/>
      <c r="BA105" s="929"/>
      <c r="BB105" s="929"/>
      <c r="BC105" s="929"/>
      <c r="BD105" s="929"/>
      <c r="BE105" s="929"/>
      <c r="BF105" s="929"/>
      <c r="BG105" s="929"/>
      <c r="BH105" s="929"/>
      <c r="BI105" s="929"/>
      <c r="BJ105" s="929"/>
      <c r="BK105" s="929"/>
      <c r="BL105" s="929"/>
      <c r="BM105" s="929"/>
      <c r="BN105" s="929"/>
      <c r="BO105" s="929"/>
      <c r="BP105" s="929"/>
      <c r="BQ105" s="929"/>
      <c r="BR105" s="929"/>
      <c r="BS105" s="929"/>
      <c r="BT105" s="929"/>
      <c r="BU105" s="929"/>
      <c r="BV105" s="929"/>
      <c r="BW105" s="929"/>
      <c r="BX105" s="929"/>
      <c r="BY105" s="929"/>
      <c r="BZ105" s="929"/>
      <c r="CA105" s="378"/>
      <c r="CB105" s="378"/>
      <c r="CC105" s="378"/>
      <c r="CD105" s="378"/>
      <c r="CE105" s="378"/>
      <c r="CF105" s="378"/>
      <c r="CG105" s="378"/>
      <c r="CH105" s="378"/>
      <c r="CI105" s="378"/>
      <c r="CJ105" s="378"/>
      <c r="CK105" s="378"/>
      <c r="CL105" s="378"/>
      <c r="CM105" s="378"/>
      <c r="CN105" s="378"/>
      <c r="CO105" s="378"/>
      <c r="CP105" s="378"/>
      <c r="CQ105" s="378"/>
      <c r="CR105" s="378"/>
      <c r="CS105" s="378"/>
      <c r="CT105" s="378"/>
      <c r="CU105" s="378"/>
      <c r="CV105" s="378"/>
      <c r="CW105" s="378"/>
      <c r="CX105" s="424"/>
      <c r="CY105" s="378"/>
      <c r="CZ105" s="378"/>
      <c r="DA105" s="378"/>
      <c r="DB105" s="928"/>
      <c r="DC105" s="928"/>
      <c r="DD105" s="928"/>
      <c r="DE105" s="928"/>
      <c r="DF105" s="928"/>
      <c r="DG105" s="928"/>
      <c r="DH105" s="928"/>
      <c r="DI105" s="928"/>
      <c r="DJ105" s="928"/>
      <c r="DK105" s="928"/>
      <c r="DL105" s="928"/>
      <c r="DM105" s="928"/>
      <c r="DN105" s="928"/>
      <c r="DO105" s="928"/>
      <c r="DP105" s="928"/>
      <c r="DQ105" s="928"/>
      <c r="DR105" s="928"/>
      <c r="DS105" s="928"/>
      <c r="DT105" s="928"/>
      <c r="DU105" s="928"/>
      <c r="DV105" s="928"/>
      <c r="DW105" s="928"/>
      <c r="DX105" s="928"/>
      <c r="DY105" s="928"/>
      <c r="DZ105" s="928"/>
      <c r="EA105" s="928"/>
      <c r="EB105" s="928"/>
      <c r="EC105" s="928"/>
      <c r="ED105" s="928"/>
      <c r="EE105" s="928"/>
      <c r="EF105" s="928"/>
      <c r="EG105" s="928"/>
      <c r="EH105" s="928"/>
      <c r="EI105" s="928"/>
      <c r="EJ105" s="928"/>
      <c r="EK105" s="928"/>
      <c r="EL105" s="928"/>
      <c r="EM105" s="928"/>
      <c r="EN105" s="928"/>
      <c r="EO105" s="928"/>
      <c r="EP105" s="928"/>
      <c r="EQ105" s="928"/>
      <c r="ER105" s="928"/>
      <c r="ES105" s="928"/>
      <c r="ET105" s="928"/>
      <c r="EU105" s="928"/>
      <c r="EV105" s="928"/>
      <c r="EW105" s="928"/>
      <c r="EX105" s="928"/>
      <c r="EY105" s="928"/>
      <c r="EZ105" s="928"/>
      <c r="FA105" s="928"/>
      <c r="FB105" s="928"/>
      <c r="FC105" s="928"/>
      <c r="FD105" s="928"/>
      <c r="FE105" s="928"/>
      <c r="FF105" s="928"/>
      <c r="FG105" s="928"/>
      <c r="FH105" s="928"/>
      <c r="FI105" s="928"/>
      <c r="FJ105" s="928"/>
      <c r="FK105" s="928"/>
      <c r="FL105" s="928"/>
      <c r="FM105" s="928"/>
      <c r="FN105" s="928"/>
      <c r="FO105" s="928"/>
      <c r="FP105" s="928"/>
      <c r="FQ105" s="466"/>
      <c r="FR105" s="466"/>
      <c r="FS105" s="466"/>
      <c r="FT105" s="466"/>
      <c r="FU105" s="466"/>
      <c r="FV105" s="466"/>
      <c r="FW105" s="466"/>
      <c r="FX105" s="466"/>
      <c r="FY105" s="466"/>
      <c r="FZ105" s="466"/>
      <c r="GA105" s="466"/>
      <c r="GB105" s="466"/>
      <c r="GC105" s="466"/>
      <c r="GD105" s="466"/>
      <c r="GE105" s="466"/>
      <c r="GF105" s="466"/>
      <c r="GG105" s="466"/>
      <c r="GH105" s="466"/>
      <c r="GI105" s="466"/>
      <c r="GJ105" s="466"/>
      <c r="GK105" s="466"/>
      <c r="GL105" s="466"/>
      <c r="GM105" s="466"/>
      <c r="GN105" s="466"/>
      <c r="GO105" s="466"/>
      <c r="GP105" s="466"/>
      <c r="GQ105" s="466"/>
      <c r="GR105" s="466"/>
      <c r="GS105" s="466"/>
      <c r="GT105" s="424"/>
    </row>
    <row r="106" spans="1:202" ht="4.5" customHeight="1">
      <c r="A106" s="423"/>
      <c r="B106" s="378"/>
      <c r="C106" s="378"/>
      <c r="D106" s="378"/>
      <c r="E106" s="383"/>
      <c r="F106" s="383"/>
      <c r="G106" s="383"/>
      <c r="H106" s="383"/>
      <c r="I106" s="411"/>
      <c r="J106" s="411"/>
      <c r="K106" s="411"/>
      <c r="L106" s="941" t="s">
        <v>170</v>
      </c>
      <c r="M106" s="941"/>
      <c r="N106" s="941"/>
      <c r="O106" s="941"/>
      <c r="P106" s="941"/>
      <c r="Q106" s="941"/>
      <c r="R106" s="941"/>
      <c r="S106" s="941"/>
      <c r="T106" s="941"/>
      <c r="U106" s="941"/>
      <c r="V106" s="941"/>
      <c r="W106" s="941"/>
      <c r="X106" s="941"/>
      <c r="Y106" s="941"/>
      <c r="Z106" s="941"/>
      <c r="AA106" s="941"/>
      <c r="AB106" s="941"/>
      <c r="AC106" s="941"/>
      <c r="AD106" s="941"/>
      <c r="AE106" s="941"/>
      <c r="AF106" s="941"/>
      <c r="AG106" s="941"/>
      <c r="AH106" s="941"/>
      <c r="AI106" s="941"/>
      <c r="AJ106" s="941"/>
      <c r="AK106" s="941"/>
      <c r="AL106" s="941"/>
      <c r="AM106" s="941"/>
      <c r="AN106" s="941"/>
      <c r="AO106" s="941"/>
      <c r="AP106" s="941"/>
      <c r="AQ106" s="941"/>
      <c r="AR106" s="941"/>
      <c r="AS106" s="941"/>
      <c r="AT106" s="941"/>
      <c r="AU106" s="941"/>
      <c r="AV106" s="941"/>
      <c r="AW106" s="941"/>
      <c r="AX106" s="941"/>
      <c r="AY106" s="941"/>
      <c r="AZ106" s="941"/>
      <c r="BA106" s="941"/>
      <c r="BB106" s="941"/>
      <c r="BC106" s="941"/>
      <c r="BD106" s="941"/>
      <c r="BE106" s="941"/>
      <c r="BF106" s="941"/>
      <c r="BG106" s="941"/>
      <c r="BH106" s="941"/>
      <c r="BI106" s="941"/>
      <c r="BJ106" s="941"/>
      <c r="BK106" s="941"/>
      <c r="BL106" s="941"/>
      <c r="BM106" s="941"/>
      <c r="BN106" s="941"/>
      <c r="BO106" s="941"/>
      <c r="BP106" s="941"/>
      <c r="BQ106" s="941"/>
      <c r="BR106" s="941"/>
      <c r="BS106" s="941"/>
      <c r="BT106" s="941"/>
      <c r="BU106" s="941"/>
      <c r="BV106" s="941"/>
      <c r="BW106" s="941"/>
      <c r="BX106" s="941"/>
      <c r="BY106" s="941"/>
      <c r="BZ106" s="941"/>
      <c r="CA106" s="941"/>
      <c r="CB106" s="941"/>
      <c r="CC106" s="941"/>
      <c r="CD106" s="941"/>
      <c r="CE106" s="941"/>
      <c r="CF106" s="941"/>
      <c r="CG106" s="941"/>
      <c r="CH106" s="941"/>
      <c r="CI106" s="941"/>
      <c r="CJ106" s="941"/>
      <c r="CK106" s="941"/>
      <c r="CL106" s="941"/>
      <c r="CM106" s="941"/>
      <c r="CN106" s="941"/>
      <c r="CO106" s="941"/>
      <c r="CP106" s="941"/>
      <c r="CQ106" s="941"/>
      <c r="CR106" s="941"/>
      <c r="CS106" s="941"/>
      <c r="CT106" s="941"/>
      <c r="CU106" s="941"/>
      <c r="CV106" s="941"/>
      <c r="CW106" s="941"/>
      <c r="CX106" s="424"/>
      <c r="CY106" s="378"/>
      <c r="CZ106" s="378"/>
      <c r="DA106" s="378"/>
      <c r="DB106" s="378"/>
      <c r="DC106" s="378"/>
      <c r="DD106" s="378"/>
      <c r="DE106" s="378"/>
      <c r="DF106" s="378"/>
      <c r="DG106" s="461"/>
      <c r="DH106" s="461"/>
      <c r="DI106" s="461"/>
      <c r="DJ106" s="461"/>
      <c r="DK106" s="461"/>
      <c r="DL106" s="461"/>
      <c r="DM106" s="461"/>
      <c r="DN106" s="461"/>
      <c r="DO106" s="461"/>
      <c r="DP106" s="461"/>
      <c r="DQ106" s="461"/>
      <c r="DR106" s="461"/>
      <c r="DS106" s="461"/>
      <c r="DT106" s="461"/>
      <c r="DU106" s="461"/>
      <c r="DV106" s="461"/>
      <c r="DW106" s="461"/>
      <c r="DX106" s="461"/>
      <c r="DY106" s="461"/>
      <c r="DZ106" s="461"/>
      <c r="EA106" s="461"/>
      <c r="EB106" s="461"/>
      <c r="EC106" s="461"/>
      <c r="ED106" s="461"/>
      <c r="EE106" s="461"/>
      <c r="EF106" s="461"/>
      <c r="EG106" s="461"/>
      <c r="EH106" s="461"/>
      <c r="EI106" s="461"/>
      <c r="EJ106" s="461"/>
      <c r="EK106" s="461"/>
      <c r="EL106" s="461"/>
      <c r="EM106" s="461"/>
      <c r="EN106" s="461"/>
      <c r="EO106" s="461"/>
      <c r="EP106" s="461"/>
      <c r="EQ106" s="461"/>
      <c r="ER106" s="461"/>
      <c r="ES106" s="461"/>
      <c r="ET106" s="461"/>
      <c r="EU106" s="461"/>
      <c r="EV106" s="461"/>
      <c r="EW106" s="461"/>
      <c r="EX106" s="461"/>
      <c r="EY106" s="461"/>
      <c r="EZ106" s="461"/>
      <c r="FA106" s="461"/>
      <c r="FB106" s="461"/>
      <c r="FC106" s="461"/>
      <c r="FD106" s="461"/>
      <c r="FE106" s="461"/>
      <c r="FF106" s="461"/>
      <c r="FG106" s="461"/>
      <c r="FH106" s="461"/>
      <c r="FI106" s="461"/>
      <c r="FJ106" s="461"/>
      <c r="FK106" s="461"/>
      <c r="FL106" s="461"/>
      <c r="FM106" s="461"/>
      <c r="FN106" s="461"/>
      <c r="FO106" s="461"/>
      <c r="FP106" s="461"/>
      <c r="FQ106" s="461"/>
      <c r="FR106" s="378"/>
      <c r="FS106" s="378"/>
      <c r="FT106" s="378"/>
      <c r="FU106" s="378"/>
      <c r="FV106" s="378"/>
      <c r="FW106" s="378"/>
      <c r="FX106" s="378"/>
      <c r="FY106" s="378"/>
      <c r="FZ106" s="378"/>
      <c r="GA106" s="378"/>
      <c r="GB106" s="378"/>
      <c r="GC106" s="378"/>
      <c r="GD106" s="378"/>
      <c r="GE106" s="378"/>
      <c r="GF106" s="378"/>
      <c r="GG106" s="378"/>
      <c r="GH106" s="378"/>
      <c r="GI106" s="378"/>
      <c r="GJ106" s="378"/>
      <c r="GK106" s="378"/>
      <c r="GL106" s="378"/>
      <c r="GM106" s="378"/>
      <c r="GN106" s="378"/>
      <c r="GO106" s="378"/>
      <c r="GP106" s="378"/>
      <c r="GQ106" s="378"/>
      <c r="GR106" s="378"/>
      <c r="GS106" s="378"/>
      <c r="GT106" s="424"/>
    </row>
    <row r="107" spans="1:202" ht="4.5" customHeight="1">
      <c r="A107" s="425"/>
      <c r="B107" s="383"/>
      <c r="C107" s="383"/>
      <c r="D107" s="383"/>
      <c r="E107" s="383"/>
      <c r="F107" s="383"/>
      <c r="G107" s="383"/>
      <c r="H107" s="383"/>
      <c r="I107" s="382"/>
      <c r="J107" s="382"/>
      <c r="K107" s="382"/>
      <c r="L107" s="941"/>
      <c r="M107" s="941"/>
      <c r="N107" s="941"/>
      <c r="O107" s="941"/>
      <c r="P107" s="941"/>
      <c r="Q107" s="941"/>
      <c r="R107" s="941"/>
      <c r="S107" s="941"/>
      <c r="T107" s="941"/>
      <c r="U107" s="941"/>
      <c r="V107" s="941"/>
      <c r="W107" s="941"/>
      <c r="X107" s="941"/>
      <c r="Y107" s="941"/>
      <c r="Z107" s="941"/>
      <c r="AA107" s="941"/>
      <c r="AB107" s="941"/>
      <c r="AC107" s="941"/>
      <c r="AD107" s="941"/>
      <c r="AE107" s="941"/>
      <c r="AF107" s="941"/>
      <c r="AG107" s="941"/>
      <c r="AH107" s="941"/>
      <c r="AI107" s="941"/>
      <c r="AJ107" s="941"/>
      <c r="AK107" s="941"/>
      <c r="AL107" s="941"/>
      <c r="AM107" s="941"/>
      <c r="AN107" s="941"/>
      <c r="AO107" s="941"/>
      <c r="AP107" s="941"/>
      <c r="AQ107" s="941"/>
      <c r="AR107" s="941"/>
      <c r="AS107" s="941"/>
      <c r="AT107" s="941"/>
      <c r="AU107" s="941"/>
      <c r="AV107" s="941"/>
      <c r="AW107" s="941"/>
      <c r="AX107" s="941"/>
      <c r="AY107" s="941"/>
      <c r="AZ107" s="941"/>
      <c r="BA107" s="941"/>
      <c r="BB107" s="941"/>
      <c r="BC107" s="941"/>
      <c r="BD107" s="941"/>
      <c r="BE107" s="941"/>
      <c r="BF107" s="941"/>
      <c r="BG107" s="941"/>
      <c r="BH107" s="941"/>
      <c r="BI107" s="941"/>
      <c r="BJ107" s="941"/>
      <c r="BK107" s="941"/>
      <c r="BL107" s="941"/>
      <c r="BM107" s="941"/>
      <c r="BN107" s="941"/>
      <c r="BO107" s="941"/>
      <c r="BP107" s="941"/>
      <c r="BQ107" s="941"/>
      <c r="BR107" s="941"/>
      <c r="BS107" s="941"/>
      <c r="BT107" s="941"/>
      <c r="BU107" s="941"/>
      <c r="BV107" s="941"/>
      <c r="BW107" s="941"/>
      <c r="BX107" s="941"/>
      <c r="BY107" s="941"/>
      <c r="BZ107" s="941"/>
      <c r="CA107" s="941"/>
      <c r="CB107" s="941"/>
      <c r="CC107" s="941"/>
      <c r="CD107" s="941"/>
      <c r="CE107" s="941"/>
      <c r="CF107" s="941"/>
      <c r="CG107" s="941"/>
      <c r="CH107" s="941"/>
      <c r="CI107" s="941"/>
      <c r="CJ107" s="941"/>
      <c r="CK107" s="941"/>
      <c r="CL107" s="941"/>
      <c r="CM107" s="941"/>
      <c r="CN107" s="941"/>
      <c r="CO107" s="941"/>
      <c r="CP107" s="941"/>
      <c r="CQ107" s="941"/>
      <c r="CR107" s="941"/>
      <c r="CS107" s="941"/>
      <c r="CT107" s="941"/>
      <c r="CU107" s="941"/>
      <c r="CV107" s="941"/>
      <c r="CW107" s="941"/>
      <c r="CX107" s="426"/>
      <c r="CY107" s="378"/>
      <c r="CZ107" s="378"/>
      <c r="DA107" s="378"/>
      <c r="DB107" s="378"/>
      <c r="DC107" s="378"/>
      <c r="DD107" s="378"/>
      <c r="DE107" s="378"/>
      <c r="DF107" s="378"/>
      <c r="DG107" s="378"/>
      <c r="DH107" s="378"/>
      <c r="DI107" s="378"/>
      <c r="DJ107" s="378"/>
      <c r="DK107" s="378"/>
      <c r="DL107" s="378"/>
      <c r="DM107" s="378"/>
      <c r="DN107" s="378"/>
      <c r="DO107" s="378"/>
      <c r="DP107" s="378"/>
      <c r="DQ107" s="378"/>
      <c r="DR107" s="378"/>
      <c r="DS107" s="378"/>
      <c r="DT107" s="378"/>
      <c r="DU107" s="378"/>
      <c r="DV107" s="378"/>
      <c r="DW107" s="378"/>
      <c r="DX107" s="378"/>
      <c r="DY107" s="378"/>
      <c r="DZ107" s="378"/>
      <c r="EA107" s="378"/>
      <c r="EB107" s="378"/>
      <c r="EC107" s="378"/>
      <c r="ED107" s="378"/>
      <c r="EE107" s="378"/>
      <c r="EF107" s="378"/>
      <c r="EG107" s="378"/>
      <c r="EH107" s="378"/>
      <c r="EI107" s="378"/>
      <c r="EJ107" s="378"/>
      <c r="EK107" s="378"/>
      <c r="EL107" s="378"/>
      <c r="EM107" s="378"/>
      <c r="EN107" s="378"/>
      <c r="EO107" s="378"/>
      <c r="EP107" s="378"/>
      <c r="EQ107" s="378"/>
      <c r="ER107" s="378"/>
      <c r="ES107" s="378"/>
      <c r="ET107" s="378"/>
      <c r="EU107" s="378"/>
      <c r="EV107" s="378"/>
      <c r="EW107" s="378"/>
      <c r="EX107" s="378"/>
      <c r="EY107" s="378"/>
      <c r="EZ107" s="378"/>
      <c r="FA107" s="378"/>
      <c r="FB107" s="378"/>
      <c r="FC107" s="378"/>
      <c r="FD107" s="378"/>
      <c r="FE107" s="378"/>
      <c r="FF107" s="378"/>
      <c r="FG107" s="378"/>
      <c r="FH107" s="378"/>
      <c r="FI107" s="378"/>
      <c r="FJ107" s="378"/>
      <c r="FK107" s="378"/>
      <c r="FL107" s="378"/>
      <c r="FM107" s="378"/>
      <c r="FN107" s="378"/>
      <c r="FO107" s="378"/>
      <c r="FP107" s="378"/>
      <c r="FQ107" s="378"/>
      <c r="FR107" s="378"/>
      <c r="FS107" s="378"/>
      <c r="FT107" s="378"/>
      <c r="FU107" s="378"/>
      <c r="FV107" s="378"/>
      <c r="FW107" s="378"/>
      <c r="FX107" s="378"/>
      <c r="FY107" s="378"/>
      <c r="FZ107" s="378"/>
      <c r="GA107" s="378"/>
      <c r="GB107" s="378"/>
      <c r="GC107" s="378"/>
      <c r="GD107" s="378"/>
      <c r="GE107" s="378"/>
      <c r="GF107" s="378"/>
      <c r="GG107" s="378"/>
      <c r="GH107" s="378"/>
      <c r="GI107" s="378"/>
      <c r="GJ107" s="378"/>
      <c r="GK107" s="378"/>
      <c r="GL107" s="378"/>
      <c r="GM107" s="378"/>
      <c r="GN107" s="378"/>
      <c r="GO107" s="378"/>
      <c r="GP107" s="378"/>
      <c r="GQ107" s="378"/>
      <c r="GR107" s="378"/>
      <c r="GS107" s="378"/>
      <c r="GT107" s="424"/>
    </row>
    <row r="108" spans="1:202" ht="4.5" customHeight="1">
      <c r="A108" s="425"/>
      <c r="B108" s="383"/>
      <c r="C108" s="383"/>
      <c r="D108" s="383"/>
      <c r="E108" s="383"/>
      <c r="F108" s="383"/>
      <c r="G108" s="383"/>
      <c r="H108" s="383"/>
      <c r="I108" s="383"/>
      <c r="J108" s="383"/>
      <c r="K108" s="383"/>
      <c r="L108" s="941"/>
      <c r="M108" s="941"/>
      <c r="N108" s="941"/>
      <c r="O108" s="941"/>
      <c r="P108" s="941"/>
      <c r="Q108" s="941"/>
      <c r="R108" s="941"/>
      <c r="S108" s="941"/>
      <c r="T108" s="941"/>
      <c r="U108" s="941"/>
      <c r="V108" s="941"/>
      <c r="W108" s="941"/>
      <c r="X108" s="941"/>
      <c r="Y108" s="941"/>
      <c r="Z108" s="941"/>
      <c r="AA108" s="941"/>
      <c r="AB108" s="941"/>
      <c r="AC108" s="941"/>
      <c r="AD108" s="941"/>
      <c r="AE108" s="941"/>
      <c r="AF108" s="941"/>
      <c r="AG108" s="941"/>
      <c r="AH108" s="941"/>
      <c r="AI108" s="941"/>
      <c r="AJ108" s="941"/>
      <c r="AK108" s="941"/>
      <c r="AL108" s="941"/>
      <c r="AM108" s="941"/>
      <c r="AN108" s="941"/>
      <c r="AO108" s="941"/>
      <c r="AP108" s="941"/>
      <c r="AQ108" s="941"/>
      <c r="AR108" s="941"/>
      <c r="AS108" s="941"/>
      <c r="AT108" s="941"/>
      <c r="AU108" s="941"/>
      <c r="AV108" s="941"/>
      <c r="AW108" s="941"/>
      <c r="AX108" s="941"/>
      <c r="AY108" s="941"/>
      <c r="AZ108" s="941"/>
      <c r="BA108" s="941"/>
      <c r="BB108" s="941"/>
      <c r="BC108" s="941"/>
      <c r="BD108" s="941"/>
      <c r="BE108" s="941"/>
      <c r="BF108" s="941"/>
      <c r="BG108" s="941"/>
      <c r="BH108" s="941"/>
      <c r="BI108" s="941"/>
      <c r="BJ108" s="941"/>
      <c r="BK108" s="941"/>
      <c r="BL108" s="941"/>
      <c r="BM108" s="941"/>
      <c r="BN108" s="941"/>
      <c r="BO108" s="941"/>
      <c r="BP108" s="941"/>
      <c r="BQ108" s="941"/>
      <c r="BR108" s="941"/>
      <c r="BS108" s="941"/>
      <c r="BT108" s="941"/>
      <c r="BU108" s="941"/>
      <c r="BV108" s="941"/>
      <c r="BW108" s="941"/>
      <c r="BX108" s="941"/>
      <c r="BY108" s="941"/>
      <c r="BZ108" s="941"/>
      <c r="CA108" s="941"/>
      <c r="CB108" s="941"/>
      <c r="CC108" s="941"/>
      <c r="CD108" s="941"/>
      <c r="CE108" s="941"/>
      <c r="CF108" s="941"/>
      <c r="CG108" s="941"/>
      <c r="CH108" s="941"/>
      <c r="CI108" s="941"/>
      <c r="CJ108" s="941"/>
      <c r="CK108" s="941"/>
      <c r="CL108" s="941"/>
      <c r="CM108" s="941"/>
      <c r="CN108" s="941"/>
      <c r="CO108" s="941"/>
      <c r="CP108" s="941"/>
      <c r="CQ108" s="941"/>
      <c r="CR108" s="941"/>
      <c r="CS108" s="941"/>
      <c r="CT108" s="941"/>
      <c r="CU108" s="941"/>
      <c r="CV108" s="941"/>
      <c r="CW108" s="941"/>
      <c r="CX108" s="426"/>
      <c r="CY108" s="378"/>
      <c r="CZ108" s="378"/>
      <c r="DA108" s="378"/>
      <c r="DB108" s="378"/>
      <c r="DC108" s="378"/>
      <c r="DD108" s="378"/>
      <c r="DE108" s="378"/>
      <c r="DF108" s="378"/>
      <c r="DG108" s="461"/>
      <c r="DH108" s="461"/>
      <c r="DI108" s="461"/>
      <c r="DJ108" s="461"/>
      <c r="DK108" s="461"/>
      <c r="DL108" s="461"/>
      <c r="DM108" s="461"/>
      <c r="DN108" s="461"/>
      <c r="DO108" s="461"/>
      <c r="DP108" s="461"/>
      <c r="DQ108" s="461"/>
      <c r="DR108" s="461"/>
      <c r="DS108" s="461"/>
      <c r="DT108" s="461"/>
      <c r="DU108" s="461"/>
      <c r="DV108" s="461"/>
      <c r="DW108" s="461"/>
      <c r="DX108" s="461"/>
      <c r="DY108" s="461"/>
      <c r="DZ108" s="461"/>
      <c r="EA108" s="461"/>
      <c r="EB108" s="461"/>
      <c r="EC108" s="461"/>
      <c r="ED108" s="461"/>
      <c r="EE108" s="461"/>
      <c r="EF108" s="461"/>
      <c r="EG108" s="461"/>
      <c r="EH108" s="461"/>
      <c r="EI108" s="461"/>
      <c r="EJ108" s="461"/>
      <c r="EK108" s="461"/>
      <c r="EL108" s="461"/>
      <c r="EM108" s="461"/>
      <c r="EN108" s="461"/>
      <c r="EO108" s="461"/>
      <c r="EP108" s="461"/>
      <c r="EQ108" s="461"/>
      <c r="ER108" s="461"/>
      <c r="ES108" s="461"/>
      <c r="ET108" s="461"/>
      <c r="EU108" s="461"/>
      <c r="EV108" s="461"/>
      <c r="EW108" s="461"/>
      <c r="EX108" s="461"/>
      <c r="EY108" s="461"/>
      <c r="EZ108" s="461"/>
      <c r="FA108" s="461"/>
      <c r="FB108" s="461"/>
      <c r="FC108" s="461"/>
      <c r="FD108" s="461"/>
      <c r="FE108" s="461"/>
      <c r="FF108" s="461"/>
      <c r="FG108" s="461"/>
      <c r="FH108" s="461"/>
      <c r="FI108" s="461"/>
      <c r="FJ108" s="461"/>
      <c r="FK108" s="461"/>
      <c r="FL108" s="461"/>
      <c r="FM108" s="461"/>
      <c r="FN108" s="461"/>
      <c r="FO108" s="461"/>
      <c r="FP108" s="461"/>
      <c r="FQ108" s="461"/>
      <c r="FR108" s="378"/>
      <c r="FS108" s="378"/>
      <c r="FT108" s="378"/>
      <c r="FU108" s="378"/>
      <c r="FV108" s="378"/>
      <c r="FW108" s="378"/>
      <c r="FX108" s="378"/>
      <c r="FY108" s="378"/>
      <c r="FZ108" s="378"/>
      <c r="GA108" s="378"/>
      <c r="GB108" s="378"/>
      <c r="GC108" s="378"/>
      <c r="GD108" s="378"/>
      <c r="GE108" s="378"/>
      <c r="GF108" s="378"/>
      <c r="GG108" s="378"/>
      <c r="GH108" s="378"/>
      <c r="GI108" s="378"/>
      <c r="GJ108" s="378"/>
      <c r="GK108" s="378"/>
      <c r="GL108" s="378"/>
      <c r="GM108" s="378"/>
      <c r="GN108" s="378"/>
      <c r="GO108" s="378"/>
      <c r="GP108" s="378"/>
      <c r="GQ108" s="378"/>
      <c r="GR108" s="378"/>
      <c r="GS108" s="378"/>
      <c r="GT108" s="424"/>
    </row>
    <row r="109" spans="1:202" ht="4.5" customHeight="1">
      <c r="A109" s="425"/>
      <c r="B109" s="383"/>
      <c r="C109" s="383"/>
      <c r="D109" s="383"/>
      <c r="E109" s="383"/>
      <c r="F109" s="383"/>
      <c r="G109" s="383"/>
      <c r="H109" s="383"/>
      <c r="I109" s="383"/>
      <c r="J109" s="383"/>
      <c r="K109" s="383"/>
      <c r="L109" s="941"/>
      <c r="M109" s="941"/>
      <c r="N109" s="941"/>
      <c r="O109" s="941"/>
      <c r="P109" s="941"/>
      <c r="Q109" s="941"/>
      <c r="R109" s="941"/>
      <c r="S109" s="941"/>
      <c r="T109" s="941"/>
      <c r="U109" s="941"/>
      <c r="V109" s="941"/>
      <c r="W109" s="941"/>
      <c r="X109" s="941"/>
      <c r="Y109" s="941"/>
      <c r="Z109" s="941"/>
      <c r="AA109" s="941"/>
      <c r="AB109" s="941"/>
      <c r="AC109" s="941"/>
      <c r="AD109" s="941"/>
      <c r="AE109" s="941"/>
      <c r="AF109" s="941"/>
      <c r="AG109" s="941"/>
      <c r="AH109" s="941"/>
      <c r="AI109" s="941"/>
      <c r="AJ109" s="941"/>
      <c r="AK109" s="941"/>
      <c r="AL109" s="941"/>
      <c r="AM109" s="941"/>
      <c r="AN109" s="941"/>
      <c r="AO109" s="941"/>
      <c r="AP109" s="941"/>
      <c r="AQ109" s="941"/>
      <c r="AR109" s="941"/>
      <c r="AS109" s="941"/>
      <c r="AT109" s="941"/>
      <c r="AU109" s="941"/>
      <c r="AV109" s="941"/>
      <c r="AW109" s="941"/>
      <c r="AX109" s="941"/>
      <c r="AY109" s="941"/>
      <c r="AZ109" s="941"/>
      <c r="BA109" s="941"/>
      <c r="BB109" s="941"/>
      <c r="BC109" s="941"/>
      <c r="BD109" s="941"/>
      <c r="BE109" s="941"/>
      <c r="BF109" s="941"/>
      <c r="BG109" s="941"/>
      <c r="BH109" s="941"/>
      <c r="BI109" s="941"/>
      <c r="BJ109" s="941"/>
      <c r="BK109" s="941"/>
      <c r="BL109" s="941"/>
      <c r="BM109" s="941"/>
      <c r="BN109" s="941"/>
      <c r="BO109" s="941"/>
      <c r="BP109" s="941"/>
      <c r="BQ109" s="941"/>
      <c r="BR109" s="941"/>
      <c r="BS109" s="941"/>
      <c r="BT109" s="941"/>
      <c r="BU109" s="941"/>
      <c r="BV109" s="941"/>
      <c r="BW109" s="941"/>
      <c r="BX109" s="941"/>
      <c r="BY109" s="941"/>
      <c r="BZ109" s="941"/>
      <c r="CA109" s="941"/>
      <c r="CB109" s="941"/>
      <c r="CC109" s="941"/>
      <c r="CD109" s="941"/>
      <c r="CE109" s="941"/>
      <c r="CF109" s="941"/>
      <c r="CG109" s="941"/>
      <c r="CH109" s="941"/>
      <c r="CI109" s="941"/>
      <c r="CJ109" s="941"/>
      <c r="CK109" s="941"/>
      <c r="CL109" s="941"/>
      <c r="CM109" s="941"/>
      <c r="CN109" s="941"/>
      <c r="CO109" s="941"/>
      <c r="CP109" s="941"/>
      <c r="CQ109" s="941"/>
      <c r="CR109" s="941"/>
      <c r="CS109" s="941"/>
      <c r="CT109" s="941"/>
      <c r="CU109" s="941"/>
      <c r="CV109" s="941"/>
      <c r="CW109" s="941"/>
      <c r="CX109" s="426"/>
      <c r="CY109" s="378"/>
      <c r="CZ109" s="378"/>
      <c r="DA109" s="378"/>
      <c r="DB109" s="378"/>
      <c r="DC109" s="378"/>
      <c r="DD109" s="378"/>
      <c r="DE109" s="378"/>
      <c r="DF109" s="378"/>
      <c r="DG109" s="378"/>
      <c r="DH109" s="378"/>
      <c r="DI109" s="378"/>
      <c r="DJ109" s="378"/>
      <c r="DK109" s="378"/>
      <c r="DL109" s="378"/>
      <c r="DM109" s="378"/>
      <c r="DN109" s="378"/>
      <c r="DO109" s="378"/>
      <c r="DP109" s="378"/>
      <c r="DQ109" s="378"/>
      <c r="DR109" s="378"/>
      <c r="DS109" s="378"/>
      <c r="DT109" s="378"/>
      <c r="DU109" s="378"/>
      <c r="DV109" s="378"/>
      <c r="DW109" s="378"/>
      <c r="DX109" s="378"/>
      <c r="DY109" s="378"/>
      <c r="DZ109" s="378"/>
      <c r="EA109" s="378"/>
      <c r="EB109" s="378"/>
      <c r="EC109" s="378"/>
      <c r="ED109" s="378"/>
      <c r="EE109" s="378"/>
      <c r="EF109" s="378"/>
      <c r="EG109" s="378"/>
      <c r="EH109" s="378"/>
      <c r="EI109" s="378"/>
      <c r="EJ109" s="378"/>
      <c r="EK109" s="378"/>
      <c r="EL109" s="378"/>
      <c r="EM109" s="378"/>
      <c r="EN109" s="378"/>
      <c r="EO109" s="378"/>
      <c r="EP109" s="378"/>
      <c r="EQ109" s="378"/>
      <c r="ER109" s="378"/>
      <c r="ES109" s="378"/>
      <c r="ET109" s="378"/>
      <c r="EU109" s="378"/>
      <c r="EV109" s="378"/>
      <c r="EW109" s="378"/>
      <c r="EX109" s="378"/>
      <c r="EY109" s="378"/>
      <c r="EZ109" s="378"/>
      <c r="FA109" s="378"/>
      <c r="FB109" s="378"/>
      <c r="FC109" s="378"/>
      <c r="FD109" s="378"/>
      <c r="FE109" s="378"/>
      <c r="FF109" s="378"/>
      <c r="FG109" s="378"/>
      <c r="FH109" s="378"/>
      <c r="FI109" s="378"/>
      <c r="FJ109" s="378"/>
      <c r="FK109" s="378"/>
      <c r="FL109" s="378"/>
      <c r="FM109" s="378"/>
      <c r="FN109" s="378"/>
      <c r="FO109" s="378"/>
      <c r="FP109" s="378"/>
      <c r="FQ109" s="378"/>
      <c r="FR109" s="378"/>
      <c r="FS109" s="378"/>
      <c r="FT109" s="378"/>
      <c r="FU109" s="378"/>
      <c r="FV109" s="378"/>
      <c r="FW109" s="378"/>
      <c r="FX109" s="378"/>
      <c r="FY109" s="378"/>
      <c r="FZ109" s="378"/>
      <c r="GA109" s="378"/>
      <c r="GB109" s="378"/>
      <c r="GC109" s="378"/>
      <c r="GD109" s="378"/>
      <c r="GE109" s="378"/>
      <c r="GF109" s="378"/>
      <c r="GG109" s="378"/>
      <c r="GH109" s="378"/>
      <c r="GI109" s="378"/>
      <c r="GJ109" s="378"/>
      <c r="GK109" s="378"/>
      <c r="GL109" s="378"/>
      <c r="GM109" s="378"/>
      <c r="GN109" s="378"/>
      <c r="GO109" s="378"/>
      <c r="GP109" s="378"/>
      <c r="GQ109" s="378"/>
      <c r="GR109" s="378"/>
      <c r="GS109" s="378"/>
      <c r="GT109" s="424"/>
    </row>
    <row r="110" spans="1:202" ht="4.5" customHeight="1">
      <c r="A110" s="425"/>
      <c r="B110" s="383"/>
      <c r="C110" s="383"/>
      <c r="D110" s="383"/>
      <c r="E110" s="383"/>
      <c r="F110" s="383"/>
      <c r="G110" s="383"/>
      <c r="H110" s="383"/>
      <c r="I110" s="383"/>
      <c r="J110" s="383"/>
      <c r="K110" s="383"/>
      <c r="L110" s="941"/>
      <c r="M110" s="941"/>
      <c r="N110" s="941"/>
      <c r="O110" s="941"/>
      <c r="P110" s="941"/>
      <c r="Q110" s="941"/>
      <c r="R110" s="941"/>
      <c r="S110" s="941"/>
      <c r="T110" s="941"/>
      <c r="U110" s="941"/>
      <c r="V110" s="941"/>
      <c r="W110" s="941"/>
      <c r="X110" s="941"/>
      <c r="Y110" s="941"/>
      <c r="Z110" s="941"/>
      <c r="AA110" s="941"/>
      <c r="AB110" s="941"/>
      <c r="AC110" s="941"/>
      <c r="AD110" s="941"/>
      <c r="AE110" s="941"/>
      <c r="AF110" s="941"/>
      <c r="AG110" s="941"/>
      <c r="AH110" s="941"/>
      <c r="AI110" s="941"/>
      <c r="AJ110" s="941"/>
      <c r="AK110" s="941"/>
      <c r="AL110" s="941"/>
      <c r="AM110" s="941"/>
      <c r="AN110" s="941"/>
      <c r="AO110" s="941"/>
      <c r="AP110" s="941"/>
      <c r="AQ110" s="941"/>
      <c r="AR110" s="941"/>
      <c r="AS110" s="941"/>
      <c r="AT110" s="941"/>
      <c r="AU110" s="941"/>
      <c r="AV110" s="941"/>
      <c r="AW110" s="941"/>
      <c r="AX110" s="941"/>
      <c r="AY110" s="941"/>
      <c r="AZ110" s="941"/>
      <c r="BA110" s="941"/>
      <c r="BB110" s="941"/>
      <c r="BC110" s="941"/>
      <c r="BD110" s="941"/>
      <c r="BE110" s="941"/>
      <c r="BF110" s="941"/>
      <c r="BG110" s="941"/>
      <c r="BH110" s="941"/>
      <c r="BI110" s="941"/>
      <c r="BJ110" s="941"/>
      <c r="BK110" s="941"/>
      <c r="BL110" s="941"/>
      <c r="BM110" s="941"/>
      <c r="BN110" s="941"/>
      <c r="BO110" s="941"/>
      <c r="BP110" s="941"/>
      <c r="BQ110" s="941"/>
      <c r="BR110" s="941"/>
      <c r="BS110" s="941"/>
      <c r="BT110" s="941"/>
      <c r="BU110" s="941"/>
      <c r="BV110" s="941"/>
      <c r="BW110" s="941"/>
      <c r="BX110" s="941"/>
      <c r="BY110" s="941"/>
      <c r="BZ110" s="941"/>
      <c r="CA110" s="941"/>
      <c r="CB110" s="941"/>
      <c r="CC110" s="941"/>
      <c r="CD110" s="941"/>
      <c r="CE110" s="941"/>
      <c r="CF110" s="941"/>
      <c r="CG110" s="941"/>
      <c r="CH110" s="941"/>
      <c r="CI110" s="941"/>
      <c r="CJ110" s="941"/>
      <c r="CK110" s="941"/>
      <c r="CL110" s="941"/>
      <c r="CM110" s="941"/>
      <c r="CN110" s="941"/>
      <c r="CO110" s="941"/>
      <c r="CP110" s="941"/>
      <c r="CQ110" s="941"/>
      <c r="CR110" s="941"/>
      <c r="CS110" s="941"/>
      <c r="CT110" s="941"/>
      <c r="CU110" s="941"/>
      <c r="CV110" s="941"/>
      <c r="CW110" s="941"/>
      <c r="CX110" s="426"/>
      <c r="CY110" s="378"/>
      <c r="CZ110" s="378"/>
      <c r="DA110" s="378"/>
      <c r="DB110" s="378"/>
      <c r="DC110" s="378"/>
      <c r="DD110" s="378"/>
      <c r="DE110" s="378"/>
      <c r="DF110" s="420"/>
      <c r="DG110" s="420"/>
      <c r="DH110" s="420"/>
      <c r="DI110" s="420"/>
      <c r="DJ110" s="420"/>
      <c r="DK110" s="420"/>
      <c r="DL110" s="420"/>
      <c r="DM110" s="420"/>
      <c r="DN110" s="467"/>
      <c r="DO110" s="467"/>
      <c r="DP110" s="467"/>
      <c r="DQ110" s="467"/>
      <c r="DR110" s="467"/>
      <c r="DS110" s="467"/>
      <c r="DU110" s="420"/>
      <c r="DV110" s="420"/>
      <c r="DW110" s="467"/>
      <c r="DX110" s="467"/>
      <c r="DY110" s="467"/>
      <c r="DZ110" s="467"/>
      <c r="EB110" s="467"/>
      <c r="EC110" s="467"/>
      <c r="ED110" s="467"/>
      <c r="EE110" s="467"/>
      <c r="EG110" s="420"/>
      <c r="EH110" s="420"/>
      <c r="EI110" s="420"/>
      <c r="EJ110" s="378"/>
      <c r="EK110" s="378"/>
      <c r="EL110" s="378"/>
      <c r="EM110" s="378"/>
      <c r="EN110" s="378"/>
      <c r="EO110" s="420"/>
      <c r="EP110" s="420"/>
      <c r="EQ110" s="420"/>
      <c r="ER110" s="420"/>
      <c r="ES110" s="420"/>
      <c r="ET110" s="420"/>
      <c r="EU110" s="420"/>
      <c r="EV110" s="420"/>
      <c r="EW110" s="420"/>
      <c r="EX110" s="468"/>
      <c r="EY110" s="468"/>
      <c r="EZ110" s="468"/>
      <c r="FA110" s="468"/>
      <c r="FB110" s="468"/>
      <c r="FC110" s="468"/>
      <c r="FD110" s="468"/>
      <c r="FE110" s="468"/>
      <c r="FF110" s="420"/>
      <c r="FG110" s="420"/>
      <c r="FH110" s="420"/>
      <c r="FI110" s="468"/>
      <c r="FJ110" s="468"/>
      <c r="FK110" s="468"/>
      <c r="FL110" s="468"/>
      <c r="FM110" s="468"/>
      <c r="FN110" s="468"/>
      <c r="FO110" s="468"/>
      <c r="FP110" s="420"/>
      <c r="FQ110" s="420"/>
      <c r="FR110" s="420"/>
      <c r="FS110" s="420"/>
      <c r="FT110" s="468"/>
      <c r="FU110" s="468"/>
      <c r="FV110" s="468"/>
      <c r="FW110" s="468"/>
      <c r="FX110" s="468"/>
      <c r="FY110" s="468"/>
      <c r="FZ110" s="468"/>
      <c r="GA110" s="468"/>
      <c r="GB110" s="468"/>
      <c r="GC110" s="468"/>
      <c r="GD110" s="468"/>
      <c r="GE110" s="468"/>
      <c r="GF110" s="378"/>
      <c r="GG110" s="378"/>
      <c r="GH110" s="378"/>
      <c r="GI110" s="378"/>
      <c r="GJ110" s="378"/>
      <c r="GK110" s="378"/>
      <c r="GL110" s="378"/>
      <c r="GM110" s="378"/>
      <c r="GN110" s="378"/>
      <c r="GO110" s="378"/>
      <c r="GP110" s="378"/>
      <c r="GQ110" s="378"/>
      <c r="GR110" s="378"/>
      <c r="GS110" s="378"/>
      <c r="GT110" s="424"/>
    </row>
    <row r="111" spans="1:202" ht="4.5" customHeight="1">
      <c r="A111" s="423"/>
      <c r="B111" s="378"/>
      <c r="C111" s="378"/>
      <c r="D111" s="378"/>
      <c r="E111" s="383"/>
      <c r="F111" s="383"/>
      <c r="G111" s="383"/>
      <c r="H111" s="383"/>
      <c r="I111" s="411"/>
      <c r="J111" s="411"/>
      <c r="K111" s="411"/>
      <c r="L111" s="941" t="s">
        <v>1996</v>
      </c>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1"/>
      <c r="AK111" s="941"/>
      <c r="AL111" s="941"/>
      <c r="AM111" s="941"/>
      <c r="AN111" s="941"/>
      <c r="AO111" s="941"/>
      <c r="AP111" s="941"/>
      <c r="AQ111" s="941"/>
      <c r="AR111" s="941"/>
      <c r="AS111" s="941"/>
      <c r="AT111" s="941"/>
      <c r="AU111" s="941"/>
      <c r="AV111" s="941"/>
      <c r="AW111" s="941"/>
      <c r="AX111" s="941"/>
      <c r="AY111" s="941"/>
      <c r="AZ111" s="941"/>
      <c r="BA111" s="941"/>
      <c r="BB111" s="941"/>
      <c r="BC111" s="941"/>
      <c r="BD111" s="941"/>
      <c r="BE111" s="941"/>
      <c r="BF111" s="941"/>
      <c r="BG111" s="941"/>
      <c r="BH111" s="941"/>
      <c r="BI111" s="941"/>
      <c r="BJ111" s="941"/>
      <c r="BK111" s="941"/>
      <c r="BL111" s="941"/>
      <c r="BM111" s="941"/>
      <c r="BN111" s="941"/>
      <c r="BO111" s="941"/>
      <c r="BP111" s="941"/>
      <c r="BQ111" s="941"/>
      <c r="BR111" s="941"/>
      <c r="BS111" s="941"/>
      <c r="BT111" s="941"/>
      <c r="BU111" s="941"/>
      <c r="BV111" s="941"/>
      <c r="BW111" s="941"/>
      <c r="BX111" s="941"/>
      <c r="BY111" s="941"/>
      <c r="BZ111" s="941"/>
      <c r="CA111" s="941"/>
      <c r="CB111" s="941"/>
      <c r="CC111" s="941"/>
      <c r="CD111" s="941"/>
      <c r="CE111" s="941"/>
      <c r="CF111" s="941"/>
      <c r="CG111" s="941"/>
      <c r="CH111" s="941"/>
      <c r="CI111" s="941"/>
      <c r="CJ111" s="941"/>
      <c r="CK111" s="941"/>
      <c r="CL111" s="941"/>
      <c r="CM111" s="941"/>
      <c r="CN111" s="941"/>
      <c r="CO111" s="941"/>
      <c r="CP111" s="941"/>
      <c r="CQ111" s="941"/>
      <c r="CR111" s="941"/>
      <c r="CS111" s="941"/>
      <c r="CT111" s="941"/>
      <c r="CU111" s="941"/>
      <c r="CV111" s="941"/>
      <c r="CW111" s="941"/>
      <c r="CX111" s="424"/>
      <c r="CY111" s="378"/>
      <c r="CZ111" s="378"/>
      <c r="DA111" s="378"/>
      <c r="DB111" s="462"/>
      <c r="DC111" s="462"/>
      <c r="DD111" s="462"/>
      <c r="DE111" s="462"/>
      <c r="DF111" s="420"/>
      <c r="DG111" s="420"/>
      <c r="DH111" s="420"/>
      <c r="DI111" s="420"/>
      <c r="DJ111" s="420"/>
      <c r="DK111" s="420"/>
      <c r="DL111" s="420"/>
      <c r="DM111" s="420"/>
      <c r="DN111" s="469"/>
      <c r="DO111" s="469"/>
      <c r="DP111" s="469"/>
      <c r="DQ111" s="469"/>
      <c r="DR111" s="469"/>
      <c r="DS111" s="469"/>
      <c r="DT111" s="420"/>
      <c r="DU111" s="420"/>
      <c r="DV111" s="420"/>
      <c r="DW111" s="469"/>
      <c r="DX111" s="469"/>
      <c r="DY111" s="469"/>
      <c r="DZ111" s="469"/>
      <c r="EA111" s="420"/>
      <c r="EB111" s="469"/>
      <c r="EC111" s="469"/>
      <c r="ED111" s="469"/>
      <c r="EE111" s="469"/>
      <c r="EF111" s="420"/>
      <c r="EG111" s="420"/>
      <c r="EH111" s="420"/>
      <c r="EI111" s="420"/>
      <c r="EJ111" s="378"/>
      <c r="EK111" s="378"/>
      <c r="EL111" s="378"/>
      <c r="EM111" s="378"/>
      <c r="EN111" s="378"/>
      <c r="EO111" s="420"/>
      <c r="EP111" s="420"/>
      <c r="EQ111" s="420"/>
      <c r="ER111" s="420"/>
      <c r="ES111" s="420"/>
      <c r="ET111" s="420"/>
      <c r="EU111" s="420"/>
      <c r="EV111" s="420"/>
      <c r="EW111" s="420"/>
      <c r="EX111" s="468"/>
      <c r="EY111" s="468"/>
      <c r="EZ111" s="468"/>
      <c r="FA111" s="468"/>
      <c r="FB111" s="468"/>
      <c r="FC111" s="468"/>
      <c r="FD111" s="468"/>
      <c r="FE111" s="468"/>
      <c r="FF111" s="420"/>
      <c r="FG111" s="420"/>
      <c r="FH111" s="420"/>
      <c r="FI111" s="468"/>
      <c r="FJ111" s="468"/>
      <c r="FK111" s="468"/>
      <c r="FL111" s="468"/>
      <c r="FM111" s="468"/>
      <c r="FN111" s="468"/>
      <c r="FO111" s="468"/>
      <c r="FP111" s="420"/>
      <c r="FQ111" s="420"/>
      <c r="FR111" s="420"/>
      <c r="FS111" s="420"/>
      <c r="FT111" s="468"/>
      <c r="FU111" s="468"/>
      <c r="FV111" s="468"/>
      <c r="FW111" s="468"/>
      <c r="FX111" s="468"/>
      <c r="FY111" s="468"/>
      <c r="FZ111" s="468"/>
      <c r="GA111" s="468"/>
      <c r="GB111" s="468"/>
      <c r="GC111" s="468"/>
      <c r="GD111" s="468"/>
      <c r="GE111" s="468"/>
      <c r="GF111" s="378"/>
      <c r="GG111" s="378"/>
      <c r="GH111" s="378"/>
      <c r="GI111" s="378"/>
      <c r="GJ111" s="378"/>
      <c r="GK111" s="378"/>
      <c r="GL111" s="378"/>
      <c r="GM111" s="378"/>
      <c r="GN111" s="378"/>
      <c r="GO111" s="378"/>
      <c r="GP111" s="378"/>
      <c r="GQ111" s="378"/>
      <c r="GR111" s="378"/>
      <c r="GS111" s="378"/>
      <c r="GT111" s="424"/>
    </row>
    <row r="112" spans="1:202" ht="4.5" customHeight="1">
      <c r="A112" s="425"/>
      <c r="B112" s="383"/>
      <c r="C112" s="383"/>
      <c r="D112" s="383"/>
      <c r="E112" s="383"/>
      <c r="F112" s="383"/>
      <c r="G112" s="383"/>
      <c r="H112" s="383"/>
      <c r="I112" s="382"/>
      <c r="J112" s="382"/>
      <c r="K112" s="382"/>
      <c r="L112" s="941"/>
      <c r="M112" s="941"/>
      <c r="N112" s="941"/>
      <c r="O112" s="941"/>
      <c r="P112" s="941"/>
      <c r="Q112" s="941"/>
      <c r="R112" s="941"/>
      <c r="S112" s="941"/>
      <c r="T112" s="941"/>
      <c r="U112" s="941"/>
      <c r="V112" s="941"/>
      <c r="W112" s="941"/>
      <c r="X112" s="941"/>
      <c r="Y112" s="941"/>
      <c r="Z112" s="941"/>
      <c r="AA112" s="941"/>
      <c r="AB112" s="941"/>
      <c r="AC112" s="941"/>
      <c r="AD112" s="941"/>
      <c r="AE112" s="941"/>
      <c r="AF112" s="941"/>
      <c r="AG112" s="941"/>
      <c r="AH112" s="941"/>
      <c r="AI112" s="941"/>
      <c r="AJ112" s="941"/>
      <c r="AK112" s="941"/>
      <c r="AL112" s="941"/>
      <c r="AM112" s="941"/>
      <c r="AN112" s="941"/>
      <c r="AO112" s="941"/>
      <c r="AP112" s="941"/>
      <c r="AQ112" s="941"/>
      <c r="AR112" s="941"/>
      <c r="AS112" s="941"/>
      <c r="AT112" s="941"/>
      <c r="AU112" s="941"/>
      <c r="AV112" s="941"/>
      <c r="AW112" s="941"/>
      <c r="AX112" s="941"/>
      <c r="AY112" s="941"/>
      <c r="AZ112" s="941"/>
      <c r="BA112" s="941"/>
      <c r="BB112" s="941"/>
      <c r="BC112" s="941"/>
      <c r="BD112" s="941"/>
      <c r="BE112" s="941"/>
      <c r="BF112" s="941"/>
      <c r="BG112" s="941"/>
      <c r="BH112" s="941"/>
      <c r="BI112" s="941"/>
      <c r="BJ112" s="941"/>
      <c r="BK112" s="941"/>
      <c r="BL112" s="941"/>
      <c r="BM112" s="941"/>
      <c r="BN112" s="941"/>
      <c r="BO112" s="941"/>
      <c r="BP112" s="941"/>
      <c r="BQ112" s="941"/>
      <c r="BR112" s="941"/>
      <c r="BS112" s="941"/>
      <c r="BT112" s="941"/>
      <c r="BU112" s="941"/>
      <c r="BV112" s="941"/>
      <c r="BW112" s="941"/>
      <c r="BX112" s="941"/>
      <c r="BY112" s="941"/>
      <c r="BZ112" s="941"/>
      <c r="CA112" s="941"/>
      <c r="CB112" s="941"/>
      <c r="CC112" s="941"/>
      <c r="CD112" s="941"/>
      <c r="CE112" s="941"/>
      <c r="CF112" s="941"/>
      <c r="CG112" s="941"/>
      <c r="CH112" s="941"/>
      <c r="CI112" s="941"/>
      <c r="CJ112" s="941"/>
      <c r="CK112" s="941"/>
      <c r="CL112" s="941"/>
      <c r="CM112" s="941"/>
      <c r="CN112" s="941"/>
      <c r="CO112" s="941"/>
      <c r="CP112" s="941"/>
      <c r="CQ112" s="941"/>
      <c r="CR112" s="941"/>
      <c r="CS112" s="941"/>
      <c r="CT112" s="941"/>
      <c r="CU112" s="941"/>
      <c r="CV112" s="941"/>
      <c r="CW112" s="941"/>
      <c r="CX112" s="426"/>
      <c r="CY112" s="378"/>
      <c r="CZ112" s="378"/>
      <c r="DA112" s="378"/>
      <c r="DB112" s="378"/>
      <c r="DC112" s="378"/>
      <c r="DD112" s="378"/>
      <c r="DE112" s="378"/>
      <c r="DF112" s="929" t="s">
        <v>2056</v>
      </c>
      <c r="DG112" s="929"/>
      <c r="DH112" s="929"/>
      <c r="DI112" s="929"/>
      <c r="DJ112" s="929"/>
      <c r="DK112" s="929"/>
      <c r="DL112" s="929"/>
      <c r="DM112" s="942"/>
      <c r="DN112" s="943"/>
      <c r="DO112" s="944"/>
      <c r="DP112" s="944"/>
      <c r="DQ112" s="944"/>
      <c r="DR112" s="944"/>
      <c r="DS112" s="945"/>
      <c r="DT112" s="952" t="s">
        <v>24</v>
      </c>
      <c r="DU112" s="924"/>
      <c r="DV112" s="953"/>
      <c r="DW112" s="943"/>
      <c r="DX112" s="944"/>
      <c r="DY112" s="944"/>
      <c r="DZ112" s="945"/>
      <c r="EA112" s="954" t="s">
        <v>25</v>
      </c>
      <c r="EB112" s="943"/>
      <c r="EC112" s="944"/>
      <c r="ED112" s="944"/>
      <c r="EE112" s="945"/>
      <c r="EF112" s="955" t="s">
        <v>263</v>
      </c>
      <c r="EG112" s="929"/>
      <c r="EH112" s="929"/>
      <c r="EI112" s="929"/>
      <c r="EJ112" s="462"/>
      <c r="EK112" s="462"/>
      <c r="EL112" s="462"/>
      <c r="EM112" s="462"/>
      <c r="EN112" s="462"/>
      <c r="EO112" s="924" t="s">
        <v>1997</v>
      </c>
      <c r="EP112" s="924"/>
      <c r="EQ112" s="924"/>
      <c r="ER112" s="924"/>
      <c r="ES112" s="924"/>
      <c r="ET112" s="924" t="s">
        <v>1998</v>
      </c>
      <c r="EU112" s="924"/>
      <c r="EV112" s="924"/>
      <c r="EW112" s="924"/>
      <c r="EX112" s="957"/>
      <c r="EY112" s="957"/>
      <c r="EZ112" s="957"/>
      <c r="FA112" s="957"/>
      <c r="FB112" s="957"/>
      <c r="FC112" s="957"/>
      <c r="FD112" s="957"/>
      <c r="FE112" s="957"/>
      <c r="FF112" s="924" t="s">
        <v>1999</v>
      </c>
      <c r="FG112" s="924"/>
      <c r="FH112" s="924"/>
      <c r="FI112" s="957"/>
      <c r="FJ112" s="957"/>
      <c r="FK112" s="957"/>
      <c r="FL112" s="957"/>
      <c r="FM112" s="957"/>
      <c r="FN112" s="957"/>
      <c r="FO112" s="957"/>
      <c r="FP112" s="924" t="s">
        <v>180</v>
      </c>
      <c r="FQ112" s="924"/>
      <c r="FR112" s="924"/>
      <c r="FS112" s="924"/>
      <c r="FT112" s="957"/>
      <c r="FU112" s="957"/>
      <c r="FV112" s="957"/>
      <c r="FW112" s="957"/>
      <c r="FX112" s="957"/>
      <c r="FY112" s="957"/>
      <c r="FZ112" s="957"/>
      <c r="GA112" s="957"/>
      <c r="GB112" s="957"/>
      <c r="GC112" s="957"/>
      <c r="GD112" s="957"/>
      <c r="GE112" s="957"/>
      <c r="GF112" s="378"/>
      <c r="GG112" s="378"/>
      <c r="GH112" s="378"/>
      <c r="GI112" s="378"/>
      <c r="GJ112" s="378"/>
      <c r="GK112" s="378"/>
      <c r="GL112" s="378"/>
      <c r="GM112" s="378"/>
      <c r="GN112" s="378"/>
      <c r="GO112" s="378"/>
      <c r="GP112" s="378"/>
      <c r="GQ112" s="378"/>
      <c r="GR112" s="378"/>
      <c r="GS112" s="378"/>
      <c r="GT112" s="424"/>
    </row>
    <row r="113" spans="1:202" ht="4.5" customHeight="1">
      <c r="A113" s="425"/>
      <c r="B113" s="383"/>
      <c r="C113" s="383"/>
      <c r="D113" s="383"/>
      <c r="E113" s="383"/>
      <c r="F113" s="383"/>
      <c r="G113" s="383"/>
      <c r="H113" s="383"/>
      <c r="I113" s="383"/>
      <c r="J113" s="383"/>
      <c r="K113" s="383"/>
      <c r="L113" s="941"/>
      <c r="M113" s="941"/>
      <c r="N113" s="941"/>
      <c r="O113" s="941"/>
      <c r="P113" s="941"/>
      <c r="Q113" s="941"/>
      <c r="R113" s="941"/>
      <c r="S113" s="941"/>
      <c r="T113" s="941"/>
      <c r="U113" s="941"/>
      <c r="V113" s="941"/>
      <c r="W113" s="941"/>
      <c r="X113" s="941"/>
      <c r="Y113" s="941"/>
      <c r="Z113" s="941"/>
      <c r="AA113" s="941"/>
      <c r="AB113" s="941"/>
      <c r="AC113" s="941"/>
      <c r="AD113" s="941"/>
      <c r="AE113" s="941"/>
      <c r="AF113" s="941"/>
      <c r="AG113" s="941"/>
      <c r="AH113" s="941"/>
      <c r="AI113" s="941"/>
      <c r="AJ113" s="941"/>
      <c r="AK113" s="941"/>
      <c r="AL113" s="941"/>
      <c r="AM113" s="941"/>
      <c r="AN113" s="941"/>
      <c r="AO113" s="941"/>
      <c r="AP113" s="941"/>
      <c r="AQ113" s="941"/>
      <c r="AR113" s="941"/>
      <c r="AS113" s="941"/>
      <c r="AT113" s="941"/>
      <c r="AU113" s="941"/>
      <c r="AV113" s="941"/>
      <c r="AW113" s="941"/>
      <c r="AX113" s="941"/>
      <c r="AY113" s="941"/>
      <c r="AZ113" s="941"/>
      <c r="BA113" s="941"/>
      <c r="BB113" s="941"/>
      <c r="BC113" s="941"/>
      <c r="BD113" s="941"/>
      <c r="BE113" s="941"/>
      <c r="BF113" s="941"/>
      <c r="BG113" s="941"/>
      <c r="BH113" s="941"/>
      <c r="BI113" s="941"/>
      <c r="BJ113" s="941"/>
      <c r="BK113" s="941"/>
      <c r="BL113" s="941"/>
      <c r="BM113" s="941"/>
      <c r="BN113" s="941"/>
      <c r="BO113" s="941"/>
      <c r="BP113" s="941"/>
      <c r="BQ113" s="941"/>
      <c r="BR113" s="941"/>
      <c r="BS113" s="941"/>
      <c r="BT113" s="941"/>
      <c r="BU113" s="941"/>
      <c r="BV113" s="941"/>
      <c r="BW113" s="941"/>
      <c r="BX113" s="941"/>
      <c r="BY113" s="941"/>
      <c r="BZ113" s="941"/>
      <c r="CA113" s="941"/>
      <c r="CB113" s="941"/>
      <c r="CC113" s="941"/>
      <c r="CD113" s="941"/>
      <c r="CE113" s="941"/>
      <c r="CF113" s="941"/>
      <c r="CG113" s="941"/>
      <c r="CH113" s="941"/>
      <c r="CI113" s="941"/>
      <c r="CJ113" s="941"/>
      <c r="CK113" s="941"/>
      <c r="CL113" s="941"/>
      <c r="CM113" s="941"/>
      <c r="CN113" s="941"/>
      <c r="CO113" s="941"/>
      <c r="CP113" s="941"/>
      <c r="CQ113" s="941"/>
      <c r="CR113" s="941"/>
      <c r="CS113" s="941"/>
      <c r="CT113" s="941"/>
      <c r="CU113" s="941"/>
      <c r="CV113" s="941"/>
      <c r="CW113" s="941"/>
      <c r="CX113" s="426"/>
      <c r="CY113" s="378"/>
      <c r="CZ113" s="378"/>
      <c r="DA113" s="378"/>
      <c r="DB113" s="378"/>
      <c r="DC113" s="378"/>
      <c r="DD113" s="378"/>
      <c r="DE113" s="378"/>
      <c r="DF113" s="929"/>
      <c r="DG113" s="929"/>
      <c r="DH113" s="929"/>
      <c r="DI113" s="929"/>
      <c r="DJ113" s="929"/>
      <c r="DK113" s="929"/>
      <c r="DL113" s="929"/>
      <c r="DM113" s="942"/>
      <c r="DN113" s="946"/>
      <c r="DO113" s="947"/>
      <c r="DP113" s="947"/>
      <c r="DQ113" s="947"/>
      <c r="DR113" s="947"/>
      <c r="DS113" s="948"/>
      <c r="DT113" s="952"/>
      <c r="DU113" s="924"/>
      <c r="DV113" s="953"/>
      <c r="DW113" s="946"/>
      <c r="DX113" s="947"/>
      <c r="DY113" s="947"/>
      <c r="DZ113" s="948"/>
      <c r="EA113" s="954"/>
      <c r="EB113" s="946"/>
      <c r="EC113" s="947"/>
      <c r="ED113" s="947"/>
      <c r="EE113" s="948"/>
      <c r="EF113" s="955"/>
      <c r="EG113" s="929"/>
      <c r="EH113" s="929"/>
      <c r="EI113" s="929"/>
      <c r="EJ113" s="461"/>
      <c r="EK113" s="461"/>
      <c r="EL113" s="461"/>
      <c r="EM113" s="461"/>
      <c r="EN113" s="461"/>
      <c r="EO113" s="924"/>
      <c r="EP113" s="924"/>
      <c r="EQ113" s="924"/>
      <c r="ER113" s="924"/>
      <c r="ES113" s="924"/>
      <c r="ET113" s="924"/>
      <c r="EU113" s="924"/>
      <c r="EV113" s="924"/>
      <c r="EW113" s="924"/>
      <c r="EX113" s="957"/>
      <c r="EY113" s="957"/>
      <c r="EZ113" s="957"/>
      <c r="FA113" s="957"/>
      <c r="FB113" s="957"/>
      <c r="FC113" s="957"/>
      <c r="FD113" s="957"/>
      <c r="FE113" s="957"/>
      <c r="FF113" s="924"/>
      <c r="FG113" s="924"/>
      <c r="FH113" s="924"/>
      <c r="FI113" s="957"/>
      <c r="FJ113" s="957"/>
      <c r="FK113" s="957"/>
      <c r="FL113" s="957"/>
      <c r="FM113" s="957"/>
      <c r="FN113" s="957"/>
      <c r="FO113" s="957"/>
      <c r="FP113" s="924"/>
      <c r="FQ113" s="924"/>
      <c r="FR113" s="924"/>
      <c r="FS113" s="924"/>
      <c r="FT113" s="957"/>
      <c r="FU113" s="957"/>
      <c r="FV113" s="957"/>
      <c r="FW113" s="957"/>
      <c r="FX113" s="957"/>
      <c r="FY113" s="957"/>
      <c r="FZ113" s="957"/>
      <c r="GA113" s="957"/>
      <c r="GB113" s="957"/>
      <c r="GC113" s="957"/>
      <c r="GD113" s="957"/>
      <c r="GE113" s="957"/>
      <c r="GF113" s="378"/>
      <c r="GG113" s="378"/>
      <c r="GH113" s="378"/>
      <c r="GI113" s="378"/>
      <c r="GJ113" s="378"/>
      <c r="GK113" s="378"/>
      <c r="GL113" s="378"/>
      <c r="GM113" s="378"/>
      <c r="GN113" s="378"/>
      <c r="GO113" s="378"/>
      <c r="GP113" s="378"/>
      <c r="GQ113" s="378"/>
      <c r="GR113" s="378"/>
      <c r="GS113" s="378"/>
      <c r="GT113" s="424"/>
    </row>
    <row r="114" spans="1:202" ht="4.5" customHeight="1">
      <c r="A114" s="425"/>
      <c r="B114" s="383"/>
      <c r="C114" s="383"/>
      <c r="D114" s="383"/>
      <c r="E114" s="383"/>
      <c r="F114" s="383"/>
      <c r="G114" s="383"/>
      <c r="H114" s="383"/>
      <c r="I114" s="383"/>
      <c r="J114" s="383"/>
      <c r="K114" s="383"/>
      <c r="L114" s="941"/>
      <c r="M114" s="941"/>
      <c r="N114" s="941"/>
      <c r="O114" s="941"/>
      <c r="P114" s="941"/>
      <c r="Q114" s="941"/>
      <c r="R114" s="941"/>
      <c r="S114" s="941"/>
      <c r="T114" s="941"/>
      <c r="U114" s="941"/>
      <c r="V114" s="941"/>
      <c r="W114" s="941"/>
      <c r="X114" s="941"/>
      <c r="Y114" s="941"/>
      <c r="Z114" s="941"/>
      <c r="AA114" s="941"/>
      <c r="AB114" s="941"/>
      <c r="AC114" s="941"/>
      <c r="AD114" s="941"/>
      <c r="AE114" s="941"/>
      <c r="AF114" s="941"/>
      <c r="AG114" s="941"/>
      <c r="AH114" s="941"/>
      <c r="AI114" s="941"/>
      <c r="AJ114" s="941"/>
      <c r="AK114" s="941"/>
      <c r="AL114" s="941"/>
      <c r="AM114" s="941"/>
      <c r="AN114" s="941"/>
      <c r="AO114" s="941"/>
      <c r="AP114" s="941"/>
      <c r="AQ114" s="941"/>
      <c r="AR114" s="941"/>
      <c r="AS114" s="941"/>
      <c r="AT114" s="941"/>
      <c r="AU114" s="941"/>
      <c r="AV114" s="941"/>
      <c r="AW114" s="941"/>
      <c r="AX114" s="941"/>
      <c r="AY114" s="941"/>
      <c r="AZ114" s="941"/>
      <c r="BA114" s="941"/>
      <c r="BB114" s="941"/>
      <c r="BC114" s="941"/>
      <c r="BD114" s="941"/>
      <c r="BE114" s="941"/>
      <c r="BF114" s="941"/>
      <c r="BG114" s="941"/>
      <c r="BH114" s="941"/>
      <c r="BI114" s="941"/>
      <c r="BJ114" s="941"/>
      <c r="BK114" s="941"/>
      <c r="BL114" s="941"/>
      <c r="BM114" s="941"/>
      <c r="BN114" s="941"/>
      <c r="BO114" s="941"/>
      <c r="BP114" s="941"/>
      <c r="BQ114" s="941"/>
      <c r="BR114" s="941"/>
      <c r="BS114" s="941"/>
      <c r="BT114" s="941"/>
      <c r="BU114" s="941"/>
      <c r="BV114" s="941"/>
      <c r="BW114" s="941"/>
      <c r="BX114" s="941"/>
      <c r="BY114" s="941"/>
      <c r="BZ114" s="941"/>
      <c r="CA114" s="941"/>
      <c r="CB114" s="941"/>
      <c r="CC114" s="941"/>
      <c r="CD114" s="941"/>
      <c r="CE114" s="941"/>
      <c r="CF114" s="941"/>
      <c r="CG114" s="941"/>
      <c r="CH114" s="941"/>
      <c r="CI114" s="941"/>
      <c r="CJ114" s="941"/>
      <c r="CK114" s="941"/>
      <c r="CL114" s="941"/>
      <c r="CM114" s="941"/>
      <c r="CN114" s="941"/>
      <c r="CO114" s="941"/>
      <c r="CP114" s="941"/>
      <c r="CQ114" s="941"/>
      <c r="CR114" s="941"/>
      <c r="CS114" s="941"/>
      <c r="CT114" s="941"/>
      <c r="CU114" s="941"/>
      <c r="CV114" s="941"/>
      <c r="CW114" s="941"/>
      <c r="CX114" s="426"/>
      <c r="CY114" s="378"/>
      <c r="CZ114" s="378"/>
      <c r="DA114" s="378"/>
      <c r="DB114" s="378"/>
      <c r="DC114" s="378"/>
      <c r="DD114" s="378"/>
      <c r="DE114" s="378"/>
      <c r="DF114" s="929"/>
      <c r="DG114" s="929"/>
      <c r="DH114" s="929"/>
      <c r="DI114" s="929"/>
      <c r="DJ114" s="929"/>
      <c r="DK114" s="929"/>
      <c r="DL114" s="929"/>
      <c r="DM114" s="942"/>
      <c r="DN114" s="946"/>
      <c r="DO114" s="947"/>
      <c r="DP114" s="947"/>
      <c r="DQ114" s="947"/>
      <c r="DR114" s="947"/>
      <c r="DS114" s="948"/>
      <c r="DT114" s="952"/>
      <c r="DU114" s="924"/>
      <c r="DV114" s="953"/>
      <c r="DW114" s="946"/>
      <c r="DX114" s="947"/>
      <c r="DY114" s="947"/>
      <c r="DZ114" s="948"/>
      <c r="EA114" s="954"/>
      <c r="EB114" s="946"/>
      <c r="EC114" s="947"/>
      <c r="ED114" s="947"/>
      <c r="EE114" s="948"/>
      <c r="EF114" s="955"/>
      <c r="EG114" s="929"/>
      <c r="EH114" s="929"/>
      <c r="EI114" s="929"/>
      <c r="EJ114" s="378"/>
      <c r="EK114" s="378"/>
      <c r="EL114" s="378"/>
      <c r="EM114" s="378"/>
      <c r="EN114" s="378"/>
      <c r="EO114" s="924"/>
      <c r="EP114" s="924"/>
      <c r="EQ114" s="924"/>
      <c r="ER114" s="924"/>
      <c r="ES114" s="924"/>
      <c r="ET114" s="924"/>
      <c r="EU114" s="924"/>
      <c r="EV114" s="924"/>
      <c r="EW114" s="924"/>
      <c r="EX114" s="957"/>
      <c r="EY114" s="957"/>
      <c r="EZ114" s="957"/>
      <c r="FA114" s="957"/>
      <c r="FB114" s="957"/>
      <c r="FC114" s="957"/>
      <c r="FD114" s="957"/>
      <c r="FE114" s="957"/>
      <c r="FF114" s="924"/>
      <c r="FG114" s="924"/>
      <c r="FH114" s="924"/>
      <c r="FI114" s="957"/>
      <c r="FJ114" s="957"/>
      <c r="FK114" s="957"/>
      <c r="FL114" s="957"/>
      <c r="FM114" s="957"/>
      <c r="FN114" s="957"/>
      <c r="FO114" s="957"/>
      <c r="FP114" s="924"/>
      <c r="FQ114" s="924"/>
      <c r="FR114" s="924"/>
      <c r="FS114" s="924"/>
      <c r="FT114" s="957"/>
      <c r="FU114" s="957"/>
      <c r="FV114" s="957"/>
      <c r="FW114" s="957"/>
      <c r="FX114" s="957"/>
      <c r="FY114" s="957"/>
      <c r="FZ114" s="957"/>
      <c r="GA114" s="957"/>
      <c r="GB114" s="957"/>
      <c r="GC114" s="957"/>
      <c r="GD114" s="957"/>
      <c r="GE114" s="957"/>
      <c r="GF114" s="378"/>
      <c r="GG114" s="378"/>
      <c r="GH114" s="378"/>
      <c r="GI114" s="378"/>
      <c r="GJ114" s="378"/>
      <c r="GK114" s="378"/>
      <c r="GL114" s="378"/>
      <c r="GM114" s="378"/>
      <c r="GN114" s="378"/>
      <c r="GO114" s="378"/>
      <c r="GP114" s="378"/>
      <c r="GQ114" s="378"/>
      <c r="GR114" s="378"/>
      <c r="GS114" s="378"/>
      <c r="GT114" s="424"/>
    </row>
    <row r="115" spans="1:202" ht="4.5" customHeight="1">
      <c r="A115" s="425"/>
      <c r="B115" s="383"/>
      <c r="C115" s="383"/>
      <c r="D115" s="383"/>
      <c r="E115" s="383"/>
      <c r="F115" s="383"/>
      <c r="G115" s="383"/>
      <c r="H115" s="383"/>
      <c r="I115" s="383"/>
      <c r="J115" s="383"/>
      <c r="K115" s="383"/>
      <c r="L115" s="941"/>
      <c r="M115" s="941"/>
      <c r="N115" s="941"/>
      <c r="O115" s="941"/>
      <c r="P115" s="941"/>
      <c r="Q115" s="941"/>
      <c r="R115" s="941"/>
      <c r="S115" s="941"/>
      <c r="T115" s="941"/>
      <c r="U115" s="941"/>
      <c r="V115" s="941"/>
      <c r="W115" s="941"/>
      <c r="X115" s="941"/>
      <c r="Y115" s="941"/>
      <c r="Z115" s="941"/>
      <c r="AA115" s="941"/>
      <c r="AB115" s="941"/>
      <c r="AC115" s="941"/>
      <c r="AD115" s="941"/>
      <c r="AE115" s="941"/>
      <c r="AF115" s="941"/>
      <c r="AG115" s="941"/>
      <c r="AH115" s="941"/>
      <c r="AI115" s="941"/>
      <c r="AJ115" s="941"/>
      <c r="AK115" s="941"/>
      <c r="AL115" s="941"/>
      <c r="AM115" s="941"/>
      <c r="AN115" s="941"/>
      <c r="AO115" s="941"/>
      <c r="AP115" s="941"/>
      <c r="AQ115" s="941"/>
      <c r="AR115" s="941"/>
      <c r="AS115" s="941"/>
      <c r="AT115" s="941"/>
      <c r="AU115" s="941"/>
      <c r="AV115" s="941"/>
      <c r="AW115" s="941"/>
      <c r="AX115" s="941"/>
      <c r="AY115" s="941"/>
      <c r="AZ115" s="941"/>
      <c r="BA115" s="941"/>
      <c r="BB115" s="941"/>
      <c r="BC115" s="941"/>
      <c r="BD115" s="941"/>
      <c r="BE115" s="941"/>
      <c r="BF115" s="941"/>
      <c r="BG115" s="941"/>
      <c r="BH115" s="941"/>
      <c r="BI115" s="941"/>
      <c r="BJ115" s="941"/>
      <c r="BK115" s="941"/>
      <c r="BL115" s="941"/>
      <c r="BM115" s="941"/>
      <c r="BN115" s="941"/>
      <c r="BO115" s="941"/>
      <c r="BP115" s="941"/>
      <c r="BQ115" s="941"/>
      <c r="BR115" s="941"/>
      <c r="BS115" s="941"/>
      <c r="BT115" s="941"/>
      <c r="BU115" s="941"/>
      <c r="BV115" s="941"/>
      <c r="BW115" s="941"/>
      <c r="BX115" s="941"/>
      <c r="BY115" s="941"/>
      <c r="BZ115" s="941"/>
      <c r="CA115" s="941"/>
      <c r="CB115" s="941"/>
      <c r="CC115" s="941"/>
      <c r="CD115" s="941"/>
      <c r="CE115" s="941"/>
      <c r="CF115" s="941"/>
      <c r="CG115" s="941"/>
      <c r="CH115" s="941"/>
      <c r="CI115" s="941"/>
      <c r="CJ115" s="941"/>
      <c r="CK115" s="941"/>
      <c r="CL115" s="941"/>
      <c r="CM115" s="941"/>
      <c r="CN115" s="941"/>
      <c r="CO115" s="941"/>
      <c r="CP115" s="941"/>
      <c r="CQ115" s="941"/>
      <c r="CR115" s="941"/>
      <c r="CS115" s="941"/>
      <c r="CT115" s="941"/>
      <c r="CU115" s="941"/>
      <c r="CV115" s="941"/>
      <c r="CW115" s="941"/>
      <c r="CX115" s="426"/>
      <c r="CY115" s="378"/>
      <c r="CZ115" s="378"/>
      <c r="DA115" s="378"/>
      <c r="DB115" s="378"/>
      <c r="DC115" s="378"/>
      <c r="DD115" s="378"/>
      <c r="DE115" s="378"/>
      <c r="DF115" s="929"/>
      <c r="DG115" s="929"/>
      <c r="DH115" s="929"/>
      <c r="DI115" s="929"/>
      <c r="DJ115" s="929"/>
      <c r="DK115" s="929"/>
      <c r="DL115" s="929"/>
      <c r="DM115" s="942"/>
      <c r="DN115" s="949"/>
      <c r="DO115" s="950"/>
      <c r="DP115" s="950"/>
      <c r="DQ115" s="950"/>
      <c r="DR115" s="950"/>
      <c r="DS115" s="951"/>
      <c r="DT115" s="952"/>
      <c r="DU115" s="924"/>
      <c r="DV115" s="953"/>
      <c r="DW115" s="949"/>
      <c r="DX115" s="950"/>
      <c r="DY115" s="950"/>
      <c r="DZ115" s="951"/>
      <c r="EA115" s="954"/>
      <c r="EB115" s="949"/>
      <c r="EC115" s="950"/>
      <c r="ED115" s="950"/>
      <c r="EE115" s="951"/>
      <c r="EF115" s="955"/>
      <c r="EG115" s="929"/>
      <c r="EH115" s="929"/>
      <c r="EI115" s="929"/>
      <c r="EJ115" s="378"/>
      <c r="EK115" s="378"/>
      <c r="EL115" s="378"/>
      <c r="EM115" s="378"/>
      <c r="EN115" s="378"/>
      <c r="EO115" s="956"/>
      <c r="EP115" s="956"/>
      <c r="EQ115" s="956"/>
      <c r="ER115" s="956"/>
      <c r="ES115" s="956"/>
      <c r="ET115" s="956"/>
      <c r="EU115" s="956"/>
      <c r="EV115" s="956"/>
      <c r="EW115" s="956"/>
      <c r="EX115" s="958"/>
      <c r="EY115" s="958"/>
      <c r="EZ115" s="958"/>
      <c r="FA115" s="958"/>
      <c r="FB115" s="958"/>
      <c r="FC115" s="958"/>
      <c r="FD115" s="958"/>
      <c r="FE115" s="958"/>
      <c r="FF115" s="956"/>
      <c r="FG115" s="956"/>
      <c r="FH115" s="956"/>
      <c r="FI115" s="958"/>
      <c r="FJ115" s="958"/>
      <c r="FK115" s="958"/>
      <c r="FL115" s="958"/>
      <c r="FM115" s="958"/>
      <c r="FN115" s="958"/>
      <c r="FO115" s="958"/>
      <c r="FP115" s="956"/>
      <c r="FQ115" s="956"/>
      <c r="FR115" s="956"/>
      <c r="FS115" s="956"/>
      <c r="FT115" s="958"/>
      <c r="FU115" s="958"/>
      <c r="FV115" s="958"/>
      <c r="FW115" s="958"/>
      <c r="FX115" s="958"/>
      <c r="FY115" s="958"/>
      <c r="FZ115" s="958"/>
      <c r="GA115" s="958"/>
      <c r="GB115" s="958"/>
      <c r="GC115" s="958"/>
      <c r="GD115" s="958"/>
      <c r="GE115" s="958"/>
      <c r="GF115" s="429"/>
      <c r="GG115" s="429"/>
      <c r="GH115" s="429"/>
      <c r="GI115" s="429"/>
      <c r="GJ115" s="429"/>
      <c r="GK115" s="429"/>
      <c r="GL115" s="429"/>
      <c r="GM115" s="429"/>
      <c r="GN115" s="429"/>
      <c r="GO115" s="429"/>
      <c r="GP115" s="429"/>
      <c r="GQ115" s="429"/>
      <c r="GR115" s="378"/>
      <c r="GS115" s="378"/>
      <c r="GT115" s="424"/>
    </row>
    <row r="116" spans="1:202" ht="4.5" customHeight="1">
      <c r="A116" s="425"/>
      <c r="B116" s="383"/>
      <c r="C116" s="383"/>
      <c r="D116" s="383"/>
      <c r="E116" s="383"/>
      <c r="F116" s="383"/>
      <c r="G116" s="383"/>
      <c r="H116" s="383"/>
      <c r="I116" s="383"/>
      <c r="J116" s="383"/>
      <c r="K116" s="383"/>
      <c r="L116" s="427"/>
      <c r="M116" s="427"/>
      <c r="N116" s="427"/>
      <c r="O116" s="427"/>
      <c r="P116" s="427"/>
      <c r="Q116" s="427"/>
      <c r="R116" s="427"/>
      <c r="S116" s="427"/>
      <c r="T116" s="427"/>
      <c r="U116" s="427"/>
      <c r="V116" s="427"/>
      <c r="W116" s="427"/>
      <c r="X116" s="427"/>
      <c r="Y116" s="427"/>
      <c r="Z116" s="427"/>
      <c r="AA116" s="427"/>
      <c r="AB116" s="427"/>
      <c r="AC116" s="427"/>
      <c r="AD116" s="427"/>
      <c r="AE116" s="427"/>
      <c r="AF116" s="427"/>
      <c r="AG116" s="427"/>
      <c r="AH116" s="427"/>
      <c r="AI116" s="427"/>
      <c r="AJ116" s="427"/>
      <c r="AK116" s="427"/>
      <c r="AL116" s="427"/>
      <c r="AM116" s="427"/>
      <c r="AN116" s="427"/>
      <c r="AO116" s="427"/>
      <c r="AP116" s="427"/>
      <c r="AQ116" s="427"/>
      <c r="AR116" s="427"/>
      <c r="AS116" s="427"/>
      <c r="AT116" s="427"/>
      <c r="AU116" s="427"/>
      <c r="AV116" s="427"/>
      <c r="AW116" s="427"/>
      <c r="AX116" s="427"/>
      <c r="AY116" s="427"/>
      <c r="AZ116" s="427"/>
      <c r="BA116" s="427"/>
      <c r="BB116" s="427"/>
      <c r="BC116" s="427"/>
      <c r="BD116" s="427"/>
      <c r="BE116" s="427"/>
      <c r="BF116" s="427"/>
      <c r="BG116" s="427"/>
      <c r="BH116" s="427"/>
      <c r="BI116" s="427"/>
      <c r="BJ116" s="427"/>
      <c r="BK116" s="427"/>
      <c r="BL116" s="427"/>
      <c r="BM116" s="427"/>
      <c r="BN116" s="427"/>
      <c r="BO116" s="427"/>
      <c r="BP116" s="427"/>
      <c r="BQ116" s="427"/>
      <c r="BR116" s="427"/>
      <c r="BS116" s="427"/>
      <c r="BT116" s="427"/>
      <c r="BU116" s="383"/>
      <c r="BV116" s="383"/>
      <c r="BW116" s="383"/>
      <c r="BX116" s="383"/>
      <c r="BY116" s="383"/>
      <c r="BZ116" s="383"/>
      <c r="CA116" s="383"/>
      <c r="CB116" s="383"/>
      <c r="CC116" s="383"/>
      <c r="CD116" s="383"/>
      <c r="CE116" s="383"/>
      <c r="CF116" s="383"/>
      <c r="CG116" s="383"/>
      <c r="CH116" s="383"/>
      <c r="CI116" s="383"/>
      <c r="CJ116" s="383"/>
      <c r="CK116" s="383"/>
      <c r="CL116" s="383"/>
      <c r="CM116" s="383"/>
      <c r="CN116" s="383"/>
      <c r="CO116" s="383"/>
      <c r="CP116" s="383"/>
      <c r="CQ116" s="383"/>
      <c r="CR116" s="383"/>
      <c r="CS116" s="383"/>
      <c r="CT116" s="383"/>
      <c r="CU116" s="383"/>
      <c r="CV116" s="383"/>
      <c r="CW116" s="383"/>
      <c r="CX116" s="426"/>
      <c r="CY116" s="378"/>
      <c r="CZ116" s="378"/>
      <c r="DA116" s="378"/>
      <c r="DB116" s="466"/>
      <c r="DC116" s="466"/>
      <c r="DD116" s="466"/>
      <c r="DE116" s="378"/>
      <c r="DF116" s="420"/>
      <c r="DG116" s="420"/>
      <c r="DH116" s="420"/>
      <c r="DI116" s="420"/>
      <c r="DJ116" s="420"/>
      <c r="DK116" s="420"/>
      <c r="DL116" s="420"/>
      <c r="DM116" s="420"/>
      <c r="DN116" s="470"/>
      <c r="DO116" s="470"/>
      <c r="DP116" s="470"/>
      <c r="DQ116" s="470"/>
      <c r="DR116" s="470"/>
      <c r="DS116" s="470"/>
      <c r="DT116" s="420"/>
      <c r="DU116" s="420"/>
      <c r="DV116" s="420"/>
      <c r="DW116" s="470"/>
      <c r="DX116" s="470"/>
      <c r="DY116" s="470"/>
      <c r="DZ116" s="470"/>
      <c r="EA116" s="420"/>
      <c r="EB116" s="467"/>
      <c r="EC116" s="467"/>
      <c r="ED116" s="467"/>
      <c r="EE116" s="467"/>
      <c r="EF116" s="420"/>
      <c r="EG116" s="420"/>
      <c r="EH116" s="420"/>
      <c r="EI116" s="420"/>
      <c r="EJ116" s="378"/>
      <c r="EK116" s="378"/>
      <c r="EL116" s="378"/>
      <c r="EM116" s="378"/>
      <c r="EN116" s="378"/>
      <c r="EO116" s="420"/>
      <c r="EP116" s="420"/>
      <c r="EQ116" s="420"/>
      <c r="ER116" s="420"/>
      <c r="ES116" s="420"/>
      <c r="ET116" s="420"/>
      <c r="EU116" s="420"/>
      <c r="EV116" s="420"/>
      <c r="EW116" s="420"/>
      <c r="EX116" s="468"/>
      <c r="EY116" s="468"/>
      <c r="EZ116" s="468"/>
      <c r="FA116" s="468"/>
      <c r="FB116" s="468"/>
      <c r="FC116" s="468"/>
      <c r="FD116" s="468"/>
      <c r="FE116" s="468"/>
      <c r="FF116" s="420"/>
      <c r="FG116" s="420"/>
      <c r="FH116" s="420"/>
      <c r="FI116" s="468"/>
      <c r="FJ116" s="468"/>
      <c r="FK116" s="468"/>
      <c r="FL116" s="468"/>
      <c r="FM116" s="468"/>
      <c r="FN116" s="468"/>
      <c r="FO116" s="468"/>
      <c r="FP116" s="420"/>
      <c r="FQ116" s="420"/>
      <c r="FR116" s="420"/>
      <c r="FS116" s="420"/>
      <c r="FT116" s="468"/>
      <c r="FU116" s="468"/>
      <c r="FV116" s="468"/>
      <c r="FW116" s="468"/>
      <c r="FX116" s="468"/>
      <c r="FY116" s="468"/>
      <c r="FZ116" s="468"/>
      <c r="GA116" s="468"/>
      <c r="GB116" s="468"/>
      <c r="GC116" s="468"/>
      <c r="GD116" s="468"/>
      <c r="GE116" s="468"/>
      <c r="GF116" s="378"/>
      <c r="GG116" s="378"/>
      <c r="GH116" s="378"/>
      <c r="GI116" s="378"/>
      <c r="GJ116" s="378"/>
      <c r="GK116" s="378"/>
      <c r="GL116" s="378"/>
      <c r="GM116" s="378"/>
      <c r="GN116" s="378"/>
      <c r="GO116" s="378"/>
      <c r="GP116" s="378"/>
      <c r="GQ116" s="378"/>
      <c r="GR116" s="378"/>
      <c r="GS116" s="378"/>
      <c r="GT116" s="424"/>
    </row>
    <row r="117" spans="1:202" ht="4.5" customHeight="1">
      <c r="A117" s="425"/>
      <c r="B117" s="383"/>
      <c r="C117" s="383"/>
      <c r="D117" s="383"/>
      <c r="E117" s="383"/>
      <c r="F117" s="383"/>
      <c r="G117" s="383"/>
      <c r="H117" s="383"/>
      <c r="I117" s="383"/>
      <c r="J117" s="383"/>
      <c r="K117" s="383"/>
      <c r="L117" s="911" t="s">
        <v>262</v>
      </c>
      <c r="M117" s="911"/>
      <c r="N117" s="911"/>
      <c r="O117" s="911"/>
      <c r="P117" s="911"/>
      <c r="Q117" s="911"/>
      <c r="R117" s="911"/>
      <c r="S117" s="911"/>
      <c r="T117" s="911"/>
      <c r="U117" s="911"/>
      <c r="V117" s="911"/>
      <c r="W117" s="911"/>
      <c r="X117" s="911"/>
      <c r="Y117" s="911"/>
      <c r="Z117" s="911"/>
      <c r="AA117" s="911"/>
      <c r="AB117" s="911"/>
      <c r="AC117" s="911"/>
      <c r="AD117" s="911"/>
      <c r="AE117" s="911"/>
      <c r="AF117" s="911"/>
      <c r="AG117" s="911"/>
      <c r="AH117" s="911"/>
      <c r="AI117" s="911"/>
      <c r="AJ117" s="911"/>
      <c r="AK117" s="911"/>
      <c r="AL117" s="911"/>
      <c r="AM117" s="911"/>
      <c r="AN117" s="911"/>
      <c r="AO117" s="911"/>
      <c r="AP117" s="911"/>
      <c r="AQ117" s="911"/>
      <c r="AR117" s="911"/>
      <c r="AS117" s="911"/>
      <c r="AT117" s="911"/>
      <c r="AU117" s="911"/>
      <c r="AV117" s="911"/>
      <c r="AW117" s="911"/>
      <c r="AX117" s="911"/>
      <c r="AY117" s="911"/>
      <c r="AZ117" s="911"/>
      <c r="BA117" s="911"/>
      <c r="BB117" s="911"/>
      <c r="BC117" s="911"/>
      <c r="BD117" s="911"/>
      <c r="BE117" s="911"/>
      <c r="BF117" s="911"/>
      <c r="BG117" s="911"/>
      <c r="BH117" s="911"/>
      <c r="BI117" s="911"/>
      <c r="BJ117" s="911"/>
      <c r="BK117" s="911"/>
      <c r="BL117" s="911"/>
      <c r="BM117" s="911"/>
      <c r="BN117" s="911"/>
      <c r="BO117" s="911"/>
      <c r="BP117" s="911"/>
      <c r="BQ117" s="428"/>
      <c r="BR117" s="428"/>
      <c r="BS117" s="428"/>
      <c r="BT117" s="427"/>
      <c r="BU117" s="383"/>
      <c r="BV117" s="383"/>
      <c r="BW117" s="383"/>
      <c r="BX117" s="383"/>
      <c r="BY117" s="383"/>
      <c r="BZ117" s="383"/>
      <c r="CA117" s="383"/>
      <c r="CB117" s="383"/>
      <c r="CC117" s="383"/>
      <c r="CD117" s="383"/>
      <c r="CE117" s="383"/>
      <c r="CF117" s="383"/>
      <c r="CG117" s="383"/>
      <c r="CH117" s="383"/>
      <c r="CI117" s="383"/>
      <c r="CJ117" s="383"/>
      <c r="CK117" s="383"/>
      <c r="CL117" s="383"/>
      <c r="CM117" s="383"/>
      <c r="CN117" s="383"/>
      <c r="CO117" s="383"/>
      <c r="CP117" s="383"/>
      <c r="CQ117" s="383"/>
      <c r="CR117" s="383"/>
      <c r="CS117" s="383"/>
      <c r="CT117" s="383"/>
      <c r="CU117" s="383"/>
      <c r="CV117" s="383"/>
      <c r="CW117" s="383"/>
      <c r="CX117" s="426"/>
      <c r="CY117" s="378"/>
      <c r="CZ117" s="378"/>
      <c r="DA117" s="378"/>
      <c r="DB117" s="466"/>
      <c r="DC117" s="466"/>
      <c r="DD117" s="466"/>
      <c r="DE117" s="378"/>
      <c r="DF117" s="420"/>
      <c r="DG117" s="420"/>
      <c r="DH117" s="420"/>
      <c r="DI117" s="420"/>
      <c r="DJ117" s="420"/>
      <c r="DK117" s="420"/>
      <c r="DL117" s="420"/>
      <c r="DM117" s="420"/>
      <c r="DN117" s="467"/>
      <c r="DO117" s="467"/>
      <c r="DP117" s="467"/>
      <c r="DQ117" s="467"/>
      <c r="DR117" s="467"/>
      <c r="DS117" s="467"/>
      <c r="DT117" s="420"/>
      <c r="DU117" s="420"/>
      <c r="DV117" s="420"/>
      <c r="DW117" s="467"/>
      <c r="DX117" s="467"/>
      <c r="DY117" s="467"/>
      <c r="DZ117" s="467"/>
      <c r="EA117" s="420"/>
      <c r="EB117" s="467"/>
      <c r="EC117" s="467"/>
      <c r="ED117" s="467"/>
      <c r="EE117" s="467"/>
      <c r="EF117" s="420"/>
      <c r="EG117" s="420"/>
      <c r="EH117" s="420"/>
      <c r="EI117" s="420"/>
      <c r="EJ117" s="378"/>
      <c r="EK117" s="378"/>
      <c r="EL117" s="378"/>
      <c r="EM117" s="378"/>
      <c r="EN117" s="378"/>
      <c r="EO117" s="420"/>
      <c r="EP117" s="420"/>
      <c r="EQ117" s="420"/>
      <c r="ER117" s="420"/>
      <c r="ES117" s="420"/>
      <c r="ET117" s="420"/>
      <c r="EU117" s="420"/>
      <c r="EV117" s="420"/>
      <c r="EW117" s="420"/>
      <c r="EX117" s="468"/>
      <c r="EY117" s="468"/>
      <c r="EZ117" s="468"/>
      <c r="FA117" s="468"/>
      <c r="FB117" s="468"/>
      <c r="FC117" s="468"/>
      <c r="FD117" s="468"/>
      <c r="FE117" s="468"/>
      <c r="FF117" s="420"/>
      <c r="FG117" s="420"/>
      <c r="FH117" s="420"/>
      <c r="FI117" s="468"/>
      <c r="FJ117" s="468"/>
      <c r="FK117" s="468"/>
      <c r="FL117" s="468"/>
      <c r="FM117" s="468"/>
      <c r="FN117" s="468"/>
      <c r="FO117" s="468"/>
      <c r="FP117" s="420"/>
      <c r="FQ117" s="420"/>
      <c r="FR117" s="420"/>
      <c r="FS117" s="420"/>
      <c r="FT117" s="468"/>
      <c r="FU117" s="468"/>
      <c r="FV117" s="912" t="s">
        <v>81</v>
      </c>
      <c r="FW117" s="912"/>
      <c r="FX117" s="912"/>
      <c r="FY117" s="912"/>
      <c r="FZ117" s="912"/>
      <c r="GA117" s="912"/>
      <c r="GB117" s="912"/>
      <c r="GC117" s="912"/>
      <c r="GD117" s="912"/>
      <c r="GE117" s="912"/>
      <c r="GF117" s="912"/>
      <c r="GG117" s="912"/>
      <c r="GH117" s="912"/>
      <c r="GI117" s="912"/>
      <c r="GJ117" s="912"/>
      <c r="GK117" s="912"/>
      <c r="GL117" s="912"/>
      <c r="GM117" s="912"/>
      <c r="GN117" s="912"/>
      <c r="GO117" s="912"/>
      <c r="GP117" s="912"/>
      <c r="GQ117" s="912"/>
      <c r="GR117" s="912"/>
      <c r="GS117" s="912"/>
      <c r="GT117" s="913"/>
    </row>
    <row r="118" spans="1:202" ht="4.5" customHeight="1">
      <c r="A118" s="425"/>
      <c r="B118" s="383"/>
      <c r="C118" s="383"/>
      <c r="D118" s="383"/>
      <c r="E118" s="383"/>
      <c r="F118" s="383"/>
      <c r="G118" s="383"/>
      <c r="H118" s="383"/>
      <c r="I118" s="383"/>
      <c r="J118" s="383"/>
      <c r="K118" s="383"/>
      <c r="L118" s="911"/>
      <c r="M118" s="911"/>
      <c r="N118" s="911"/>
      <c r="O118" s="911"/>
      <c r="P118" s="911"/>
      <c r="Q118" s="911"/>
      <c r="R118" s="911"/>
      <c r="S118" s="911"/>
      <c r="T118" s="911"/>
      <c r="U118" s="911"/>
      <c r="V118" s="911"/>
      <c r="W118" s="911"/>
      <c r="X118" s="911"/>
      <c r="Y118" s="911"/>
      <c r="Z118" s="911"/>
      <c r="AA118" s="911"/>
      <c r="AB118" s="911"/>
      <c r="AC118" s="911"/>
      <c r="AD118" s="911"/>
      <c r="AE118" s="911"/>
      <c r="AF118" s="911"/>
      <c r="AG118" s="911"/>
      <c r="AH118" s="911"/>
      <c r="AI118" s="911"/>
      <c r="AJ118" s="911"/>
      <c r="AK118" s="911"/>
      <c r="AL118" s="911"/>
      <c r="AM118" s="911"/>
      <c r="AN118" s="911"/>
      <c r="AO118" s="911"/>
      <c r="AP118" s="911"/>
      <c r="AQ118" s="911"/>
      <c r="AR118" s="911"/>
      <c r="AS118" s="911"/>
      <c r="AT118" s="911"/>
      <c r="AU118" s="911"/>
      <c r="AV118" s="911"/>
      <c r="AW118" s="911"/>
      <c r="AX118" s="911"/>
      <c r="AY118" s="911"/>
      <c r="AZ118" s="911"/>
      <c r="BA118" s="911"/>
      <c r="BB118" s="911"/>
      <c r="BC118" s="911"/>
      <c r="BD118" s="911"/>
      <c r="BE118" s="911"/>
      <c r="BF118" s="911"/>
      <c r="BG118" s="911"/>
      <c r="BH118" s="911"/>
      <c r="BI118" s="911"/>
      <c r="BJ118" s="911"/>
      <c r="BK118" s="911"/>
      <c r="BL118" s="911"/>
      <c r="BM118" s="911"/>
      <c r="BN118" s="911"/>
      <c r="BO118" s="911"/>
      <c r="BP118" s="911"/>
      <c r="BQ118" s="428"/>
      <c r="BR118" s="428"/>
      <c r="BS118" s="428"/>
      <c r="BT118" s="427"/>
      <c r="BU118" s="383"/>
      <c r="BV118" s="383"/>
      <c r="BW118" s="383"/>
      <c r="BX118" s="383"/>
      <c r="BY118" s="383"/>
      <c r="BZ118" s="383"/>
      <c r="CA118" s="383"/>
      <c r="CB118" s="383"/>
      <c r="CC118" s="383"/>
      <c r="CD118" s="383"/>
      <c r="CE118" s="383"/>
      <c r="CF118" s="383"/>
      <c r="CG118" s="383"/>
      <c r="CH118" s="383"/>
      <c r="CI118" s="383"/>
      <c r="CJ118" s="383"/>
      <c r="CK118" s="383"/>
      <c r="CL118" s="383"/>
      <c r="CM118" s="383"/>
      <c r="CN118" s="383"/>
      <c r="CO118" s="383"/>
      <c r="CP118" s="383"/>
      <c r="CQ118" s="383"/>
      <c r="CR118" s="383"/>
      <c r="CS118" s="383"/>
      <c r="CT118" s="383"/>
      <c r="CU118" s="383"/>
      <c r="CV118" s="383"/>
      <c r="CW118" s="383"/>
      <c r="CX118" s="426"/>
      <c r="CY118" s="378"/>
      <c r="CZ118" s="378"/>
      <c r="DA118" s="378"/>
      <c r="DB118" s="466"/>
      <c r="DC118" s="466"/>
      <c r="DD118" s="466"/>
      <c r="DE118" s="378"/>
      <c r="DF118" s="420"/>
      <c r="DG118" s="420"/>
      <c r="DH118" s="420"/>
      <c r="DI118" s="420"/>
      <c r="DJ118" s="420"/>
      <c r="DK118" s="420"/>
      <c r="DL118" s="420"/>
      <c r="DM118" s="420"/>
      <c r="DN118" s="467"/>
      <c r="DO118" s="467"/>
      <c r="DP118" s="467"/>
      <c r="DQ118" s="467"/>
      <c r="DR118" s="467"/>
      <c r="DS118" s="467"/>
      <c r="DT118" s="420"/>
      <c r="DU118" s="420"/>
      <c r="DV118" s="420"/>
      <c r="DW118" s="467"/>
      <c r="DX118" s="467"/>
      <c r="DY118" s="467"/>
      <c r="DZ118" s="467"/>
      <c r="EA118" s="420"/>
      <c r="EB118" s="467"/>
      <c r="EC118" s="467"/>
      <c r="ED118" s="467"/>
      <c r="EE118" s="467"/>
      <c r="EF118" s="420"/>
      <c r="EG118" s="420"/>
      <c r="EH118" s="420"/>
      <c r="EI118" s="420"/>
      <c r="EJ118" s="378"/>
      <c r="EK118" s="378"/>
      <c r="EL118" s="378"/>
      <c r="EM118" s="378"/>
      <c r="EN118" s="378"/>
      <c r="EO118" s="420"/>
      <c r="EP118" s="420"/>
      <c r="EQ118" s="420"/>
      <c r="ER118" s="420"/>
      <c r="ES118" s="420"/>
      <c r="ET118" s="420"/>
      <c r="EU118" s="420"/>
      <c r="EV118" s="420"/>
      <c r="EW118" s="420"/>
      <c r="EX118" s="468"/>
      <c r="EY118" s="468"/>
      <c r="EZ118" s="468"/>
      <c r="FA118" s="468"/>
      <c r="FB118" s="468"/>
      <c r="FC118" s="468"/>
      <c r="FD118" s="468"/>
      <c r="FE118" s="468"/>
      <c r="FF118" s="420"/>
      <c r="FG118" s="420"/>
      <c r="FH118" s="420"/>
      <c r="FI118" s="468"/>
      <c r="FJ118" s="468"/>
      <c r="FK118" s="468"/>
      <c r="FL118" s="468"/>
      <c r="FM118" s="468"/>
      <c r="FN118" s="468"/>
      <c r="FO118" s="468"/>
      <c r="FP118" s="420"/>
      <c r="FQ118" s="420"/>
      <c r="FR118" s="420"/>
      <c r="FS118" s="420"/>
      <c r="FT118" s="468"/>
      <c r="FU118" s="468"/>
      <c r="FV118" s="912"/>
      <c r="FW118" s="912"/>
      <c r="FX118" s="912"/>
      <c r="FY118" s="912"/>
      <c r="FZ118" s="912"/>
      <c r="GA118" s="912"/>
      <c r="GB118" s="912"/>
      <c r="GC118" s="912"/>
      <c r="GD118" s="912"/>
      <c r="GE118" s="912"/>
      <c r="GF118" s="912"/>
      <c r="GG118" s="912"/>
      <c r="GH118" s="912"/>
      <c r="GI118" s="912"/>
      <c r="GJ118" s="912"/>
      <c r="GK118" s="912"/>
      <c r="GL118" s="912"/>
      <c r="GM118" s="912"/>
      <c r="GN118" s="912"/>
      <c r="GO118" s="912"/>
      <c r="GP118" s="912"/>
      <c r="GQ118" s="912"/>
      <c r="GR118" s="912"/>
      <c r="GS118" s="912"/>
      <c r="GT118" s="913"/>
    </row>
    <row r="119" spans="1:202" ht="4.5" customHeight="1">
      <c r="A119" s="425"/>
      <c r="B119" s="383"/>
      <c r="C119" s="383"/>
      <c r="D119" s="383"/>
      <c r="E119" s="383"/>
      <c r="F119" s="383"/>
      <c r="G119" s="383"/>
      <c r="H119" s="383"/>
      <c r="I119" s="383"/>
      <c r="J119" s="383"/>
      <c r="K119" s="383"/>
      <c r="L119" s="911"/>
      <c r="M119" s="911"/>
      <c r="N119" s="911"/>
      <c r="O119" s="911"/>
      <c r="P119" s="911"/>
      <c r="Q119" s="911"/>
      <c r="R119" s="911"/>
      <c r="S119" s="911"/>
      <c r="T119" s="911"/>
      <c r="U119" s="911"/>
      <c r="V119" s="911"/>
      <c r="W119" s="911"/>
      <c r="X119" s="911"/>
      <c r="Y119" s="911"/>
      <c r="Z119" s="911"/>
      <c r="AA119" s="911"/>
      <c r="AB119" s="911"/>
      <c r="AC119" s="911"/>
      <c r="AD119" s="911"/>
      <c r="AE119" s="911"/>
      <c r="AF119" s="911"/>
      <c r="AG119" s="911"/>
      <c r="AH119" s="911"/>
      <c r="AI119" s="911"/>
      <c r="AJ119" s="911"/>
      <c r="AK119" s="911"/>
      <c r="AL119" s="911"/>
      <c r="AM119" s="911"/>
      <c r="AN119" s="911"/>
      <c r="AO119" s="911"/>
      <c r="AP119" s="911"/>
      <c r="AQ119" s="911"/>
      <c r="AR119" s="911"/>
      <c r="AS119" s="911"/>
      <c r="AT119" s="911"/>
      <c r="AU119" s="911"/>
      <c r="AV119" s="911"/>
      <c r="AW119" s="911"/>
      <c r="AX119" s="911"/>
      <c r="AY119" s="911"/>
      <c r="AZ119" s="911"/>
      <c r="BA119" s="911"/>
      <c r="BB119" s="911"/>
      <c r="BC119" s="911"/>
      <c r="BD119" s="911"/>
      <c r="BE119" s="911"/>
      <c r="BF119" s="911"/>
      <c r="BG119" s="911"/>
      <c r="BH119" s="911"/>
      <c r="BI119" s="911"/>
      <c r="BJ119" s="911"/>
      <c r="BK119" s="911"/>
      <c r="BL119" s="911"/>
      <c r="BM119" s="911"/>
      <c r="BN119" s="911"/>
      <c r="BO119" s="911"/>
      <c r="BP119" s="911"/>
      <c r="BQ119" s="428"/>
      <c r="BR119" s="428"/>
      <c r="BS119" s="428"/>
      <c r="BT119" s="427"/>
      <c r="BU119" s="383"/>
      <c r="BV119" s="383"/>
      <c r="BW119" s="383"/>
      <c r="BX119" s="383"/>
      <c r="BY119" s="383"/>
      <c r="BZ119" s="383"/>
      <c r="CA119" s="383"/>
      <c r="CB119" s="383"/>
      <c r="CC119" s="383"/>
      <c r="CD119" s="383"/>
      <c r="CE119" s="383"/>
      <c r="CF119" s="383"/>
      <c r="CG119" s="383"/>
      <c r="CH119" s="383"/>
      <c r="CI119" s="383"/>
      <c r="CJ119" s="383"/>
      <c r="CK119" s="383"/>
      <c r="CL119" s="383"/>
      <c r="CM119" s="383"/>
      <c r="CN119" s="383"/>
      <c r="CO119" s="383"/>
      <c r="CP119" s="383"/>
      <c r="CQ119" s="383"/>
      <c r="CR119" s="383"/>
      <c r="CS119" s="383"/>
      <c r="CT119" s="383"/>
      <c r="CU119" s="383"/>
      <c r="CV119" s="383"/>
      <c r="CW119" s="383"/>
      <c r="CX119" s="426"/>
      <c r="CY119" s="378"/>
      <c r="CZ119" s="378"/>
      <c r="DA119" s="378"/>
      <c r="DB119" s="466"/>
      <c r="DC119" s="466"/>
      <c r="DD119" s="466"/>
      <c r="DE119" s="378"/>
      <c r="DF119" s="378"/>
      <c r="DG119" s="378"/>
      <c r="DH119" s="378"/>
      <c r="DI119" s="378"/>
      <c r="DJ119" s="378"/>
      <c r="DK119" s="378"/>
      <c r="DL119" s="378"/>
      <c r="DM119" s="378"/>
      <c r="DN119" s="378"/>
      <c r="DO119" s="378"/>
      <c r="DP119" s="378"/>
      <c r="DQ119" s="378"/>
      <c r="DR119" s="378"/>
      <c r="DS119" s="378"/>
      <c r="DT119" s="378"/>
      <c r="DU119" s="378"/>
      <c r="DV119" s="378"/>
      <c r="DW119" s="378"/>
      <c r="DX119" s="378"/>
      <c r="DY119" s="378"/>
      <c r="DZ119" s="378"/>
      <c r="EA119" s="378"/>
      <c r="EB119" s="378"/>
      <c r="EC119" s="378"/>
      <c r="ED119" s="378"/>
      <c r="EE119" s="378"/>
      <c r="EF119" s="378"/>
      <c r="EG119" s="378"/>
      <c r="EH119" s="378"/>
      <c r="EI119" s="378"/>
      <c r="EJ119" s="378"/>
      <c r="EK119" s="378"/>
      <c r="EL119" s="378"/>
      <c r="EM119" s="378"/>
      <c r="EN119" s="378"/>
      <c r="EO119" s="378"/>
      <c r="EP119" s="378"/>
      <c r="EQ119" s="378"/>
      <c r="ER119" s="378"/>
      <c r="ES119" s="378"/>
      <c r="ET119" s="378"/>
      <c r="EU119" s="378"/>
      <c r="EV119" s="378"/>
      <c r="EW119" s="378"/>
      <c r="EX119" s="378"/>
      <c r="EY119" s="378"/>
      <c r="EZ119" s="378"/>
      <c r="FA119" s="378"/>
      <c r="FB119" s="378"/>
      <c r="FC119" s="378"/>
      <c r="FD119" s="378"/>
      <c r="FE119" s="378"/>
      <c r="FF119" s="378"/>
      <c r="FG119" s="378"/>
      <c r="FH119" s="378"/>
      <c r="FI119" s="378"/>
      <c r="FJ119" s="378"/>
      <c r="FK119" s="378"/>
      <c r="FL119" s="378"/>
      <c r="FM119" s="378"/>
      <c r="FN119" s="378"/>
      <c r="FO119" s="378"/>
      <c r="FP119" s="378"/>
      <c r="FQ119" s="378"/>
      <c r="FR119" s="378"/>
      <c r="FS119" s="378"/>
      <c r="FT119" s="378"/>
      <c r="FU119" s="378"/>
      <c r="FV119" s="912"/>
      <c r="FW119" s="912"/>
      <c r="FX119" s="912"/>
      <c r="FY119" s="912"/>
      <c r="FZ119" s="912"/>
      <c r="GA119" s="912"/>
      <c r="GB119" s="912"/>
      <c r="GC119" s="912"/>
      <c r="GD119" s="912"/>
      <c r="GE119" s="912"/>
      <c r="GF119" s="912"/>
      <c r="GG119" s="912"/>
      <c r="GH119" s="912"/>
      <c r="GI119" s="912"/>
      <c r="GJ119" s="912"/>
      <c r="GK119" s="912"/>
      <c r="GL119" s="912"/>
      <c r="GM119" s="912"/>
      <c r="GN119" s="912"/>
      <c r="GO119" s="912"/>
      <c r="GP119" s="912"/>
      <c r="GQ119" s="912"/>
      <c r="GR119" s="912"/>
      <c r="GS119" s="912"/>
      <c r="GT119" s="913"/>
    </row>
    <row r="120" spans="1:202" ht="4.5" customHeight="1">
      <c r="A120" s="425"/>
      <c r="B120" s="383"/>
      <c r="C120" s="383"/>
      <c r="D120" s="383"/>
      <c r="E120" s="383"/>
      <c r="F120" s="383"/>
      <c r="G120" s="383"/>
      <c r="H120" s="383"/>
      <c r="I120" s="383"/>
      <c r="J120" s="383"/>
      <c r="K120" s="383"/>
      <c r="L120" s="430"/>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c r="AI120" s="430"/>
      <c r="AJ120" s="430"/>
      <c r="AK120" s="430"/>
      <c r="AL120" s="430"/>
      <c r="AM120" s="430"/>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0"/>
      <c r="BR120" s="430"/>
      <c r="BS120" s="430"/>
      <c r="BT120" s="430"/>
      <c r="BU120" s="383"/>
      <c r="BV120" s="383"/>
      <c r="BW120" s="383"/>
      <c r="BX120" s="383"/>
      <c r="BY120" s="383"/>
      <c r="BZ120" s="383"/>
      <c r="CA120" s="383"/>
      <c r="CB120" s="383"/>
      <c r="CC120" s="383"/>
      <c r="CD120" s="383"/>
      <c r="CE120" s="383"/>
      <c r="CF120" s="383"/>
      <c r="CG120" s="383"/>
      <c r="CH120" s="383"/>
      <c r="CI120" s="383"/>
      <c r="CJ120" s="383"/>
      <c r="CK120" s="383"/>
      <c r="CL120" s="383"/>
      <c r="CM120" s="383"/>
      <c r="CN120" s="383"/>
      <c r="CO120" s="383"/>
      <c r="CP120" s="383"/>
      <c r="CQ120" s="383"/>
      <c r="CR120" s="383"/>
      <c r="CS120" s="383"/>
      <c r="CT120" s="383"/>
      <c r="CU120" s="383"/>
      <c r="CV120" s="383"/>
      <c r="CW120" s="383"/>
      <c r="CX120" s="426"/>
      <c r="CY120" s="378"/>
      <c r="CZ120" s="378"/>
      <c r="DA120" s="378"/>
      <c r="DB120" s="466"/>
      <c r="DC120" s="466"/>
      <c r="DD120" s="466"/>
      <c r="DE120" s="378"/>
      <c r="DF120" s="378"/>
      <c r="DG120" s="378"/>
      <c r="DH120" s="378"/>
      <c r="DI120" s="378"/>
      <c r="DJ120" s="378"/>
      <c r="DK120" s="378"/>
      <c r="DL120" s="378"/>
      <c r="DM120" s="378"/>
      <c r="DN120" s="378"/>
      <c r="DO120" s="378"/>
      <c r="DP120" s="378"/>
      <c r="DQ120" s="378"/>
      <c r="DR120" s="378"/>
      <c r="DS120" s="378"/>
      <c r="DT120" s="378"/>
      <c r="DU120" s="378"/>
      <c r="DV120" s="378"/>
      <c r="DW120" s="378"/>
      <c r="DX120" s="378"/>
      <c r="DY120" s="378"/>
      <c r="DZ120" s="378"/>
      <c r="EA120" s="378"/>
      <c r="EB120" s="378"/>
      <c r="EC120" s="378"/>
      <c r="ED120" s="378"/>
      <c r="EE120" s="378"/>
      <c r="EF120" s="378"/>
      <c r="EG120" s="378"/>
      <c r="EH120" s="378"/>
      <c r="EI120" s="378"/>
      <c r="EJ120" s="378"/>
      <c r="EK120" s="378"/>
      <c r="EL120" s="378"/>
      <c r="EM120" s="378"/>
      <c r="EN120" s="378"/>
      <c r="EO120" s="378"/>
      <c r="EP120" s="378"/>
      <c r="EQ120" s="378"/>
      <c r="ER120" s="378"/>
      <c r="ES120" s="378"/>
      <c r="ET120" s="378"/>
      <c r="EU120" s="378"/>
      <c r="EV120" s="378"/>
      <c r="EW120" s="378"/>
      <c r="EX120" s="378"/>
      <c r="EY120" s="378"/>
      <c r="EZ120" s="378"/>
      <c r="FA120" s="378"/>
      <c r="FB120" s="378"/>
      <c r="FC120" s="378"/>
      <c r="FD120" s="378"/>
      <c r="FE120" s="378"/>
      <c r="FF120" s="378"/>
      <c r="FG120" s="378"/>
      <c r="FH120" s="378"/>
      <c r="FI120" s="378"/>
      <c r="FJ120" s="378"/>
      <c r="FK120" s="378"/>
      <c r="FL120" s="378"/>
      <c r="FM120" s="378"/>
      <c r="FN120" s="378"/>
      <c r="FO120" s="378"/>
      <c r="FP120" s="378"/>
      <c r="FQ120" s="378"/>
      <c r="FR120" s="378"/>
      <c r="FS120" s="378"/>
      <c r="FT120" s="378"/>
      <c r="FU120" s="378"/>
      <c r="FV120" s="912"/>
      <c r="FW120" s="912"/>
      <c r="FX120" s="912"/>
      <c r="FY120" s="912"/>
      <c r="FZ120" s="912"/>
      <c r="GA120" s="912"/>
      <c r="GB120" s="912"/>
      <c r="GC120" s="912"/>
      <c r="GD120" s="912"/>
      <c r="GE120" s="912"/>
      <c r="GF120" s="912"/>
      <c r="GG120" s="912"/>
      <c r="GH120" s="912"/>
      <c r="GI120" s="912"/>
      <c r="GJ120" s="912"/>
      <c r="GK120" s="912"/>
      <c r="GL120" s="912"/>
      <c r="GM120" s="912"/>
      <c r="GN120" s="912"/>
      <c r="GO120" s="912"/>
      <c r="GP120" s="912"/>
      <c r="GQ120" s="912"/>
      <c r="GR120" s="912"/>
      <c r="GS120" s="912"/>
      <c r="GT120" s="913"/>
    </row>
    <row r="121" spans="1:202" ht="4.5" customHeight="1">
      <c r="A121" s="425"/>
      <c r="B121" s="383"/>
      <c r="C121" s="383"/>
      <c r="D121" s="383"/>
      <c r="E121" s="383"/>
      <c r="F121" s="383"/>
      <c r="G121" s="383"/>
      <c r="H121" s="383"/>
      <c r="I121" s="383"/>
      <c r="J121" s="383"/>
      <c r="K121" s="383"/>
      <c r="L121" s="383"/>
      <c r="M121" s="383"/>
      <c r="N121" s="383"/>
      <c r="O121" s="383"/>
      <c r="P121" s="914" t="s">
        <v>2056</v>
      </c>
      <c r="Q121" s="914"/>
      <c r="R121" s="914"/>
      <c r="S121" s="914"/>
      <c r="T121" s="914"/>
      <c r="U121" s="914"/>
      <c r="V121" s="914"/>
      <c r="W121" s="431"/>
      <c r="X121" s="915"/>
      <c r="Y121" s="916"/>
      <c r="Z121" s="916"/>
      <c r="AA121" s="916"/>
      <c r="AB121" s="916"/>
      <c r="AC121" s="917"/>
      <c r="AD121" s="924" t="s">
        <v>24</v>
      </c>
      <c r="AE121" s="924"/>
      <c r="AF121" s="924"/>
      <c r="AG121" s="924"/>
      <c r="AH121" s="915"/>
      <c r="AI121" s="916"/>
      <c r="AJ121" s="916"/>
      <c r="AK121" s="916"/>
      <c r="AL121" s="916"/>
      <c r="AM121" s="917"/>
      <c r="AN121" s="924" t="s">
        <v>25</v>
      </c>
      <c r="AO121" s="924"/>
      <c r="AP121" s="924"/>
      <c r="AQ121" s="924"/>
      <c r="AR121" s="915"/>
      <c r="AS121" s="916"/>
      <c r="AT121" s="916"/>
      <c r="AU121" s="916"/>
      <c r="AV121" s="916"/>
      <c r="AW121" s="917"/>
      <c r="AX121" s="924" t="s">
        <v>35</v>
      </c>
      <c r="AY121" s="924"/>
      <c r="AZ121" s="924"/>
      <c r="BA121" s="924"/>
      <c r="BB121" s="383"/>
      <c r="BC121" s="383"/>
      <c r="BD121" s="383"/>
      <c r="BE121" s="383"/>
      <c r="BF121" s="383"/>
      <c r="BG121" s="383"/>
      <c r="BH121" s="383"/>
      <c r="BI121" s="383"/>
      <c r="BJ121" s="383"/>
      <c r="BK121" s="383"/>
      <c r="BL121" s="383"/>
      <c r="BM121" s="383"/>
      <c r="BN121" s="383"/>
      <c r="BO121" s="383"/>
      <c r="BP121" s="383"/>
      <c r="BQ121" s="383"/>
      <c r="BR121" s="383"/>
      <c r="BS121" s="383"/>
      <c r="BT121" s="383"/>
      <c r="BU121" s="383"/>
      <c r="BV121" s="383"/>
      <c r="BW121" s="383"/>
      <c r="BX121" s="383"/>
      <c r="BY121" s="383"/>
      <c r="BZ121" s="383"/>
      <c r="CA121" s="925"/>
      <c r="CB121" s="925"/>
      <c r="CC121" s="925"/>
      <c r="CD121" s="925"/>
      <c r="CE121" s="925"/>
      <c r="CF121" s="925"/>
      <c r="CG121" s="925"/>
      <c r="CH121" s="383"/>
      <c r="CI121" s="383"/>
      <c r="CJ121" s="383"/>
      <c r="CK121" s="383"/>
      <c r="CL121" s="383"/>
      <c r="CM121" s="383"/>
      <c r="CN121" s="383"/>
      <c r="CO121" s="383"/>
      <c r="CP121" s="383"/>
      <c r="CQ121" s="383"/>
      <c r="CR121" s="383"/>
      <c r="CS121" s="383"/>
      <c r="CT121" s="383"/>
      <c r="CU121" s="383"/>
      <c r="CV121" s="383"/>
      <c r="CW121" s="383"/>
      <c r="CX121" s="426"/>
      <c r="CY121" s="378"/>
      <c r="CZ121" s="378"/>
      <c r="DA121" s="378"/>
      <c r="DB121" s="466"/>
      <c r="DC121" s="466"/>
      <c r="DD121" s="466"/>
      <c r="DE121" s="466"/>
      <c r="DF121" s="466"/>
      <c r="DG121" s="466"/>
      <c r="DH121" s="466"/>
      <c r="DI121" s="466"/>
      <c r="DJ121" s="466"/>
      <c r="DK121" s="466"/>
      <c r="DL121" s="466"/>
      <c r="DM121" s="466"/>
      <c r="DN121" s="466"/>
      <c r="DO121" s="466"/>
      <c r="DP121" s="466"/>
      <c r="DQ121" s="466"/>
      <c r="DR121" s="466"/>
      <c r="DS121" s="466"/>
      <c r="DT121" s="926" t="s">
        <v>36</v>
      </c>
      <c r="DU121" s="926"/>
      <c r="DV121" s="926"/>
      <c r="DW121" s="926"/>
      <c r="DX121" s="926"/>
      <c r="DY121" s="926"/>
      <c r="DZ121" s="926"/>
      <c r="EA121" s="926"/>
      <c r="EB121" s="926"/>
      <c r="EC121" s="926"/>
      <c r="ED121" s="926"/>
      <c r="EE121" s="926"/>
      <c r="EF121" s="927"/>
      <c r="EG121" s="927"/>
      <c r="EH121" s="927"/>
      <c r="EI121" s="927"/>
      <c r="EJ121" s="927"/>
      <c r="EK121" s="927"/>
      <c r="EL121" s="927"/>
      <c r="EM121" s="927"/>
      <c r="EN121" s="927"/>
      <c r="EO121" s="927"/>
      <c r="EP121" s="927"/>
      <c r="EQ121" s="927"/>
      <c r="ER121" s="927"/>
      <c r="ES121" s="927"/>
      <c r="ET121" s="927"/>
      <c r="EU121" s="927"/>
      <c r="EV121" s="927"/>
      <c r="EW121" s="927"/>
      <c r="EX121" s="927"/>
      <c r="EY121" s="927"/>
      <c r="EZ121" s="927"/>
      <c r="FA121" s="927"/>
      <c r="FB121" s="927"/>
      <c r="FC121" s="927"/>
      <c r="FD121" s="927"/>
      <c r="FE121" s="927"/>
      <c r="FF121" s="927"/>
      <c r="FG121" s="927"/>
      <c r="FH121" s="927"/>
      <c r="FI121" s="927"/>
      <c r="FJ121" s="927"/>
      <c r="FK121" s="927"/>
      <c r="FL121" s="927"/>
      <c r="FM121" s="927"/>
      <c r="FN121" s="927"/>
      <c r="FO121" s="927"/>
      <c r="FP121" s="927"/>
      <c r="FQ121" s="927"/>
      <c r="FR121" s="927"/>
      <c r="FS121" s="927"/>
      <c r="FT121" s="927"/>
      <c r="FU121" s="927"/>
      <c r="FV121" s="927"/>
      <c r="FW121" s="471"/>
      <c r="FX121" s="471"/>
      <c r="FY121" s="471"/>
      <c r="FZ121" s="471"/>
      <c r="GA121" s="471"/>
      <c r="GB121" s="471"/>
      <c r="GC121" s="471"/>
      <c r="GD121" s="471"/>
      <c r="GE121" s="471"/>
      <c r="GF121" s="471"/>
      <c r="GG121" s="471"/>
      <c r="GH121" s="471"/>
      <c r="GI121" s="466"/>
      <c r="GJ121" s="466"/>
      <c r="GK121" s="466"/>
      <c r="GL121" s="466"/>
      <c r="GM121" s="466"/>
      <c r="GN121" s="466"/>
      <c r="GO121" s="466"/>
      <c r="GP121" s="466"/>
      <c r="GQ121" s="466"/>
      <c r="GR121" s="466"/>
      <c r="GS121" s="466"/>
      <c r="GT121" s="424"/>
    </row>
    <row r="122" spans="1:202" ht="4.5" customHeight="1">
      <c r="A122" s="425"/>
      <c r="B122" s="383"/>
      <c r="C122" s="383"/>
      <c r="D122" s="383"/>
      <c r="E122" s="383"/>
      <c r="F122" s="383"/>
      <c r="G122" s="383"/>
      <c r="H122" s="383"/>
      <c r="I122" s="383"/>
      <c r="J122" s="383"/>
      <c r="K122" s="383"/>
      <c r="L122" s="383"/>
      <c r="M122" s="383"/>
      <c r="N122" s="383"/>
      <c r="O122" s="383"/>
      <c r="P122" s="914"/>
      <c r="Q122" s="914"/>
      <c r="R122" s="914"/>
      <c r="S122" s="914"/>
      <c r="T122" s="914"/>
      <c r="U122" s="914"/>
      <c r="V122" s="914"/>
      <c r="W122" s="431"/>
      <c r="X122" s="918"/>
      <c r="Y122" s="919"/>
      <c r="Z122" s="919"/>
      <c r="AA122" s="919"/>
      <c r="AB122" s="919"/>
      <c r="AC122" s="920"/>
      <c r="AD122" s="924"/>
      <c r="AE122" s="924"/>
      <c r="AF122" s="924"/>
      <c r="AG122" s="924"/>
      <c r="AH122" s="918"/>
      <c r="AI122" s="919"/>
      <c r="AJ122" s="919"/>
      <c r="AK122" s="919"/>
      <c r="AL122" s="919"/>
      <c r="AM122" s="920"/>
      <c r="AN122" s="924"/>
      <c r="AO122" s="924"/>
      <c r="AP122" s="924"/>
      <c r="AQ122" s="924"/>
      <c r="AR122" s="918"/>
      <c r="AS122" s="919"/>
      <c r="AT122" s="919"/>
      <c r="AU122" s="919"/>
      <c r="AV122" s="919"/>
      <c r="AW122" s="920"/>
      <c r="AX122" s="924"/>
      <c r="AY122" s="924"/>
      <c r="AZ122" s="924"/>
      <c r="BA122" s="924"/>
      <c r="BB122" s="383"/>
      <c r="BC122" s="383"/>
      <c r="BD122" s="383"/>
      <c r="BE122" s="383"/>
      <c r="BF122" s="383"/>
      <c r="BG122" s="383"/>
      <c r="BH122" s="383"/>
      <c r="BI122" s="383"/>
      <c r="BJ122" s="383"/>
      <c r="BK122" s="383"/>
      <c r="BL122" s="383"/>
      <c r="BM122" s="383"/>
      <c r="BN122" s="383"/>
      <c r="BO122" s="383"/>
      <c r="BP122" s="383"/>
      <c r="BQ122" s="383"/>
      <c r="BR122" s="383"/>
      <c r="BS122" s="383"/>
      <c r="BT122" s="383"/>
      <c r="BU122" s="383"/>
      <c r="BV122" s="383"/>
      <c r="BW122" s="383"/>
      <c r="BX122" s="383"/>
      <c r="BY122" s="383"/>
      <c r="BZ122" s="383"/>
      <c r="CA122" s="925"/>
      <c r="CB122" s="925"/>
      <c r="CC122" s="925"/>
      <c r="CD122" s="925"/>
      <c r="CE122" s="925"/>
      <c r="CF122" s="925"/>
      <c r="CG122" s="925"/>
      <c r="CH122" s="383"/>
      <c r="CI122" s="383"/>
      <c r="CJ122" s="383"/>
      <c r="CK122" s="383"/>
      <c r="CL122" s="383"/>
      <c r="CM122" s="383"/>
      <c r="CN122" s="383"/>
      <c r="CO122" s="383"/>
      <c r="CP122" s="383"/>
      <c r="CQ122" s="383"/>
      <c r="CR122" s="383"/>
      <c r="CS122" s="383"/>
      <c r="CT122" s="383"/>
      <c r="CU122" s="383"/>
      <c r="CV122" s="383"/>
      <c r="CW122" s="383"/>
      <c r="CX122" s="426"/>
      <c r="CY122" s="378"/>
      <c r="CZ122" s="378"/>
      <c r="DA122" s="378"/>
      <c r="DB122" s="466"/>
      <c r="DC122" s="466"/>
      <c r="DD122" s="466"/>
      <c r="DE122" s="466"/>
      <c r="DF122" s="466"/>
      <c r="DG122" s="466"/>
      <c r="DH122" s="466"/>
      <c r="DI122" s="466"/>
      <c r="DJ122" s="466"/>
      <c r="DK122" s="466"/>
      <c r="DL122" s="466"/>
      <c r="DM122" s="466"/>
      <c r="DN122" s="466"/>
      <c r="DO122" s="466"/>
      <c r="DP122" s="466"/>
      <c r="DQ122" s="466"/>
      <c r="DR122" s="466"/>
      <c r="DS122" s="466"/>
      <c r="DT122" s="926"/>
      <c r="DU122" s="926"/>
      <c r="DV122" s="926"/>
      <c r="DW122" s="926"/>
      <c r="DX122" s="926"/>
      <c r="DY122" s="926"/>
      <c r="DZ122" s="926"/>
      <c r="EA122" s="926"/>
      <c r="EB122" s="926"/>
      <c r="EC122" s="926"/>
      <c r="ED122" s="926"/>
      <c r="EE122" s="926"/>
      <c r="EF122" s="927"/>
      <c r="EG122" s="927"/>
      <c r="EH122" s="927"/>
      <c r="EI122" s="927"/>
      <c r="EJ122" s="927"/>
      <c r="EK122" s="927"/>
      <c r="EL122" s="927"/>
      <c r="EM122" s="927"/>
      <c r="EN122" s="927"/>
      <c r="EO122" s="927"/>
      <c r="EP122" s="927"/>
      <c r="EQ122" s="927"/>
      <c r="ER122" s="927"/>
      <c r="ES122" s="927"/>
      <c r="ET122" s="927"/>
      <c r="EU122" s="927"/>
      <c r="EV122" s="927"/>
      <c r="EW122" s="927"/>
      <c r="EX122" s="927"/>
      <c r="EY122" s="927"/>
      <c r="EZ122" s="927"/>
      <c r="FA122" s="927"/>
      <c r="FB122" s="927"/>
      <c r="FC122" s="927"/>
      <c r="FD122" s="927"/>
      <c r="FE122" s="927"/>
      <c r="FF122" s="927"/>
      <c r="FG122" s="927"/>
      <c r="FH122" s="927"/>
      <c r="FI122" s="927"/>
      <c r="FJ122" s="927"/>
      <c r="FK122" s="927"/>
      <c r="FL122" s="927"/>
      <c r="FM122" s="927"/>
      <c r="FN122" s="927"/>
      <c r="FO122" s="927"/>
      <c r="FP122" s="927"/>
      <c r="FQ122" s="927"/>
      <c r="FR122" s="927"/>
      <c r="FS122" s="927"/>
      <c r="FT122" s="927"/>
      <c r="FU122" s="927"/>
      <c r="FV122" s="927"/>
      <c r="FW122" s="471"/>
      <c r="FX122" s="471"/>
      <c r="FY122" s="471"/>
      <c r="FZ122" s="471"/>
      <c r="GA122" s="471"/>
      <c r="GB122" s="471"/>
      <c r="GC122" s="471"/>
      <c r="GD122" s="471"/>
      <c r="GE122" s="471"/>
      <c r="GF122" s="471"/>
      <c r="GG122" s="471"/>
      <c r="GH122" s="471"/>
      <c r="GI122" s="466"/>
      <c r="GJ122" s="466"/>
      <c r="GK122" s="466"/>
      <c r="GL122" s="466"/>
      <c r="GM122" s="466"/>
      <c r="GN122" s="466"/>
      <c r="GO122" s="466"/>
      <c r="GP122" s="466"/>
      <c r="GQ122" s="466"/>
      <c r="GR122" s="466"/>
      <c r="GS122" s="466"/>
      <c r="GT122" s="424"/>
    </row>
    <row r="123" spans="1:202" ht="4.5" customHeight="1">
      <c r="A123" s="425"/>
      <c r="B123" s="383"/>
      <c r="C123" s="383"/>
      <c r="D123" s="383"/>
      <c r="E123" s="383"/>
      <c r="F123" s="383"/>
      <c r="G123" s="383"/>
      <c r="H123" s="383"/>
      <c r="I123" s="383"/>
      <c r="J123" s="383"/>
      <c r="K123" s="383"/>
      <c r="L123" s="383"/>
      <c r="M123" s="383"/>
      <c r="N123" s="383"/>
      <c r="O123" s="383"/>
      <c r="P123" s="914"/>
      <c r="Q123" s="914"/>
      <c r="R123" s="914"/>
      <c r="S123" s="914"/>
      <c r="T123" s="914"/>
      <c r="U123" s="914"/>
      <c r="V123" s="914"/>
      <c r="W123" s="431"/>
      <c r="X123" s="918"/>
      <c r="Y123" s="919"/>
      <c r="Z123" s="919"/>
      <c r="AA123" s="919"/>
      <c r="AB123" s="919"/>
      <c r="AC123" s="920"/>
      <c r="AD123" s="924"/>
      <c r="AE123" s="924"/>
      <c r="AF123" s="924"/>
      <c r="AG123" s="924"/>
      <c r="AH123" s="918"/>
      <c r="AI123" s="919"/>
      <c r="AJ123" s="919"/>
      <c r="AK123" s="919"/>
      <c r="AL123" s="919"/>
      <c r="AM123" s="920"/>
      <c r="AN123" s="924"/>
      <c r="AO123" s="924"/>
      <c r="AP123" s="924"/>
      <c r="AQ123" s="924"/>
      <c r="AR123" s="918"/>
      <c r="AS123" s="919"/>
      <c r="AT123" s="919"/>
      <c r="AU123" s="919"/>
      <c r="AV123" s="919"/>
      <c r="AW123" s="920"/>
      <c r="AX123" s="924"/>
      <c r="AY123" s="924"/>
      <c r="AZ123" s="924"/>
      <c r="BA123" s="924"/>
      <c r="BB123" s="383"/>
      <c r="BC123" s="383"/>
      <c r="BD123" s="383"/>
      <c r="BE123" s="383"/>
      <c r="BF123" s="383"/>
      <c r="BG123" s="383"/>
      <c r="BH123" s="383"/>
      <c r="BI123" s="383"/>
      <c r="BJ123" s="383"/>
      <c r="BK123" s="383"/>
      <c r="BL123" s="383"/>
      <c r="BM123" s="383"/>
      <c r="BN123" s="383"/>
      <c r="BO123" s="383"/>
      <c r="BP123" s="383"/>
      <c r="BQ123" s="383"/>
      <c r="BR123" s="383"/>
      <c r="BS123" s="383"/>
      <c r="BT123" s="383"/>
      <c r="BU123" s="383"/>
      <c r="BV123" s="383"/>
      <c r="BW123" s="383"/>
      <c r="BX123" s="383"/>
      <c r="BY123" s="383"/>
      <c r="BZ123" s="383"/>
      <c r="CA123" s="925"/>
      <c r="CB123" s="925"/>
      <c r="CC123" s="925"/>
      <c r="CD123" s="925"/>
      <c r="CE123" s="925"/>
      <c r="CF123" s="925"/>
      <c r="CG123" s="925"/>
      <c r="CH123" s="383"/>
      <c r="CI123" s="383"/>
      <c r="CJ123" s="383"/>
      <c r="CK123" s="383"/>
      <c r="CL123" s="383"/>
      <c r="CM123" s="383"/>
      <c r="CN123" s="383"/>
      <c r="CO123" s="383"/>
      <c r="CP123" s="383"/>
      <c r="CQ123" s="383"/>
      <c r="CR123" s="383"/>
      <c r="CS123" s="383"/>
      <c r="CT123" s="383"/>
      <c r="CU123" s="383"/>
      <c r="CV123" s="383"/>
      <c r="CW123" s="383"/>
      <c r="CX123" s="426"/>
      <c r="CY123" s="378"/>
      <c r="CZ123" s="378"/>
      <c r="DA123" s="378"/>
      <c r="DB123" s="466"/>
      <c r="DC123" s="466"/>
      <c r="DD123" s="466"/>
      <c r="DE123" s="466"/>
      <c r="DF123" s="466"/>
      <c r="DG123" s="466"/>
      <c r="DH123" s="466"/>
      <c r="DI123" s="466"/>
      <c r="DJ123" s="466"/>
      <c r="DK123" s="466"/>
      <c r="DL123" s="466"/>
      <c r="DM123" s="466"/>
      <c r="DN123" s="466"/>
      <c r="DO123" s="466"/>
      <c r="DP123" s="466"/>
      <c r="DQ123" s="466"/>
      <c r="DR123" s="466"/>
      <c r="DS123" s="466"/>
      <c r="DT123" s="926"/>
      <c r="DU123" s="926"/>
      <c r="DV123" s="926"/>
      <c r="DW123" s="926"/>
      <c r="DX123" s="926"/>
      <c r="DY123" s="926"/>
      <c r="DZ123" s="926"/>
      <c r="EA123" s="926"/>
      <c r="EB123" s="926"/>
      <c r="EC123" s="926"/>
      <c r="ED123" s="926"/>
      <c r="EE123" s="926"/>
      <c r="EF123" s="927"/>
      <c r="EG123" s="927"/>
      <c r="EH123" s="927"/>
      <c r="EI123" s="927"/>
      <c r="EJ123" s="927"/>
      <c r="EK123" s="927"/>
      <c r="EL123" s="927"/>
      <c r="EM123" s="927"/>
      <c r="EN123" s="927"/>
      <c r="EO123" s="927"/>
      <c r="EP123" s="927"/>
      <c r="EQ123" s="927"/>
      <c r="ER123" s="927"/>
      <c r="ES123" s="927"/>
      <c r="ET123" s="927"/>
      <c r="EU123" s="927"/>
      <c r="EV123" s="927"/>
      <c r="EW123" s="927"/>
      <c r="EX123" s="927"/>
      <c r="EY123" s="927"/>
      <c r="EZ123" s="927"/>
      <c r="FA123" s="927"/>
      <c r="FB123" s="927"/>
      <c r="FC123" s="927"/>
      <c r="FD123" s="927"/>
      <c r="FE123" s="927"/>
      <c r="FF123" s="927"/>
      <c r="FG123" s="927"/>
      <c r="FH123" s="927"/>
      <c r="FI123" s="927"/>
      <c r="FJ123" s="927"/>
      <c r="FK123" s="927"/>
      <c r="FL123" s="927"/>
      <c r="FM123" s="927"/>
      <c r="FN123" s="927"/>
      <c r="FO123" s="927"/>
      <c r="FP123" s="927"/>
      <c r="FQ123" s="927"/>
      <c r="FR123" s="927"/>
      <c r="FS123" s="927"/>
      <c r="FT123" s="927"/>
      <c r="FU123" s="927"/>
      <c r="FV123" s="927"/>
      <c r="FW123" s="471"/>
      <c r="FX123" s="471"/>
      <c r="FY123" s="471"/>
      <c r="FZ123" s="471"/>
      <c r="GA123" s="471"/>
      <c r="GB123" s="471"/>
      <c r="GC123" s="471"/>
      <c r="GD123" s="471"/>
      <c r="GE123" s="471"/>
      <c r="GF123" s="471"/>
      <c r="GG123" s="471"/>
      <c r="GH123" s="471"/>
      <c r="GI123" s="466"/>
      <c r="GJ123" s="466"/>
      <c r="GK123" s="466"/>
      <c r="GL123" s="466"/>
      <c r="GM123" s="466"/>
      <c r="GN123" s="466"/>
      <c r="GO123" s="466"/>
      <c r="GP123" s="466"/>
      <c r="GQ123" s="466"/>
      <c r="GR123" s="466"/>
      <c r="GS123" s="466"/>
      <c r="GT123" s="424"/>
    </row>
    <row r="124" spans="1:202" ht="4.5" customHeight="1">
      <c r="A124" s="425"/>
      <c r="B124" s="383"/>
      <c r="C124" s="383"/>
      <c r="D124" s="383"/>
      <c r="E124" s="383"/>
      <c r="F124" s="383"/>
      <c r="G124" s="383"/>
      <c r="H124" s="383"/>
      <c r="I124" s="383"/>
      <c r="J124" s="383"/>
      <c r="K124" s="383"/>
      <c r="L124" s="383"/>
      <c r="M124" s="383"/>
      <c r="N124" s="383"/>
      <c r="O124" s="383"/>
      <c r="P124" s="914"/>
      <c r="Q124" s="914"/>
      <c r="R124" s="914"/>
      <c r="S124" s="914"/>
      <c r="T124" s="914"/>
      <c r="U124" s="914"/>
      <c r="V124" s="914"/>
      <c r="W124" s="431"/>
      <c r="X124" s="921"/>
      <c r="Y124" s="922"/>
      <c r="Z124" s="922"/>
      <c r="AA124" s="922"/>
      <c r="AB124" s="922"/>
      <c r="AC124" s="923"/>
      <c r="AD124" s="924"/>
      <c r="AE124" s="924"/>
      <c r="AF124" s="924"/>
      <c r="AG124" s="924"/>
      <c r="AH124" s="921"/>
      <c r="AI124" s="922"/>
      <c r="AJ124" s="922"/>
      <c r="AK124" s="922"/>
      <c r="AL124" s="922"/>
      <c r="AM124" s="923"/>
      <c r="AN124" s="924"/>
      <c r="AO124" s="924"/>
      <c r="AP124" s="924"/>
      <c r="AQ124" s="924"/>
      <c r="AR124" s="921"/>
      <c r="AS124" s="922"/>
      <c r="AT124" s="922"/>
      <c r="AU124" s="922"/>
      <c r="AV124" s="922"/>
      <c r="AW124" s="923"/>
      <c r="AX124" s="924"/>
      <c r="AY124" s="924"/>
      <c r="AZ124" s="924"/>
      <c r="BA124" s="924"/>
      <c r="BB124" s="383"/>
      <c r="BC124" s="383"/>
      <c r="BD124" s="383"/>
      <c r="BE124" s="383"/>
      <c r="BF124" s="383"/>
      <c r="BG124" s="383"/>
      <c r="BH124" s="383"/>
      <c r="BI124" s="383"/>
      <c r="BJ124" s="383"/>
      <c r="BK124" s="383"/>
      <c r="BL124" s="383"/>
      <c r="BM124" s="383"/>
      <c r="BN124" s="383"/>
      <c r="BO124" s="383"/>
      <c r="BP124" s="383"/>
      <c r="BQ124" s="383"/>
      <c r="BR124" s="383"/>
      <c r="BS124" s="383"/>
      <c r="BT124" s="383"/>
      <c r="BU124" s="383"/>
      <c r="BV124" s="383"/>
      <c r="BW124" s="383"/>
      <c r="BX124" s="383"/>
      <c r="BY124" s="383"/>
      <c r="BZ124" s="383"/>
      <c r="CA124" s="925"/>
      <c r="CB124" s="925"/>
      <c r="CC124" s="925"/>
      <c r="CD124" s="925"/>
      <c r="CE124" s="925"/>
      <c r="CF124" s="925"/>
      <c r="CG124" s="925"/>
      <c r="CH124" s="383"/>
      <c r="CI124" s="383"/>
      <c r="CJ124" s="383"/>
      <c r="CK124" s="383"/>
      <c r="CL124" s="383"/>
      <c r="CM124" s="383"/>
      <c r="CN124" s="383"/>
      <c r="CO124" s="383"/>
      <c r="CP124" s="383"/>
      <c r="CQ124" s="383"/>
      <c r="CR124" s="383"/>
      <c r="CS124" s="383"/>
      <c r="CT124" s="383"/>
      <c r="CU124" s="383"/>
      <c r="CV124" s="383"/>
      <c r="CW124" s="383"/>
      <c r="CX124" s="426"/>
      <c r="CY124" s="378"/>
      <c r="CZ124" s="378"/>
      <c r="DA124" s="378"/>
      <c r="DB124" s="466"/>
      <c r="DC124" s="466"/>
      <c r="DD124" s="466"/>
      <c r="DE124" s="466"/>
      <c r="DF124" s="928" t="s">
        <v>29</v>
      </c>
      <c r="DG124" s="928"/>
      <c r="DH124" s="928"/>
      <c r="DI124" s="928"/>
      <c r="DJ124" s="928"/>
      <c r="DK124" s="928"/>
      <c r="DL124" s="928"/>
      <c r="DM124" s="928"/>
      <c r="DN124" s="928"/>
      <c r="DO124" s="928"/>
      <c r="DP124" s="928"/>
      <c r="DQ124" s="928"/>
      <c r="DR124" s="466"/>
      <c r="DS124" s="466"/>
      <c r="DT124" s="926"/>
      <c r="DU124" s="926"/>
      <c r="DV124" s="926"/>
      <c r="DW124" s="926"/>
      <c r="DX124" s="926"/>
      <c r="DY124" s="926"/>
      <c r="DZ124" s="926"/>
      <c r="EA124" s="926"/>
      <c r="EB124" s="926"/>
      <c r="EC124" s="926"/>
      <c r="ED124" s="926"/>
      <c r="EE124" s="926"/>
      <c r="EF124" s="927"/>
      <c r="EG124" s="927"/>
      <c r="EH124" s="927"/>
      <c r="EI124" s="927"/>
      <c r="EJ124" s="927"/>
      <c r="EK124" s="927"/>
      <c r="EL124" s="927"/>
      <c r="EM124" s="927"/>
      <c r="EN124" s="927"/>
      <c r="EO124" s="927"/>
      <c r="EP124" s="927"/>
      <c r="EQ124" s="927"/>
      <c r="ER124" s="927"/>
      <c r="ES124" s="927"/>
      <c r="ET124" s="927"/>
      <c r="EU124" s="927"/>
      <c r="EV124" s="927"/>
      <c r="EW124" s="927"/>
      <c r="EX124" s="927"/>
      <c r="EY124" s="927"/>
      <c r="EZ124" s="927"/>
      <c r="FA124" s="927"/>
      <c r="FB124" s="927"/>
      <c r="FC124" s="927"/>
      <c r="FD124" s="927"/>
      <c r="FE124" s="927"/>
      <c r="FF124" s="927"/>
      <c r="FG124" s="927"/>
      <c r="FH124" s="927"/>
      <c r="FI124" s="927"/>
      <c r="FJ124" s="927"/>
      <c r="FK124" s="927"/>
      <c r="FL124" s="927"/>
      <c r="FM124" s="927"/>
      <c r="FN124" s="927"/>
      <c r="FO124" s="927"/>
      <c r="FP124" s="927"/>
      <c r="FQ124" s="927"/>
      <c r="FR124" s="927"/>
      <c r="FS124" s="927"/>
      <c r="FT124" s="927"/>
      <c r="FU124" s="927"/>
      <c r="FV124" s="927"/>
      <c r="FW124" s="471"/>
      <c r="FX124" s="471"/>
      <c r="FY124" s="471"/>
      <c r="FZ124" s="471"/>
      <c r="GA124" s="471"/>
      <c r="GB124" s="471"/>
      <c r="GC124" s="471"/>
      <c r="GD124" s="471"/>
      <c r="GE124" s="471"/>
      <c r="GF124" s="471"/>
      <c r="GG124" s="471"/>
      <c r="GH124" s="471"/>
      <c r="GI124" s="466"/>
      <c r="GJ124" s="466"/>
      <c r="GK124" s="466"/>
      <c r="GL124" s="466"/>
      <c r="GM124" s="466"/>
      <c r="GN124" s="466"/>
      <c r="GO124" s="466"/>
      <c r="GP124" s="466"/>
      <c r="GQ124" s="466"/>
      <c r="GR124" s="466"/>
      <c r="GS124" s="466"/>
      <c r="GT124" s="424"/>
    </row>
    <row r="125" spans="1:202" ht="4.5" customHeight="1">
      <c r="A125" s="425"/>
      <c r="B125" s="383"/>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c r="AG125" s="383"/>
      <c r="AH125" s="383"/>
      <c r="AI125" s="383"/>
      <c r="AJ125" s="383"/>
      <c r="AK125" s="383"/>
      <c r="AL125" s="383"/>
      <c r="AM125" s="383"/>
      <c r="AN125" s="383"/>
      <c r="AO125" s="383"/>
      <c r="AP125" s="383"/>
      <c r="AQ125" s="383"/>
      <c r="AR125" s="383"/>
      <c r="AS125" s="383"/>
      <c r="AT125" s="383"/>
      <c r="AU125" s="383"/>
      <c r="AV125" s="383"/>
      <c r="AW125" s="383"/>
      <c r="AX125" s="383"/>
      <c r="AY125" s="383"/>
      <c r="AZ125" s="383"/>
      <c r="BA125" s="383"/>
      <c r="BB125" s="383"/>
      <c r="BC125" s="383"/>
      <c r="BD125" s="383"/>
      <c r="BE125" s="383"/>
      <c r="BF125" s="383"/>
      <c r="BG125" s="383"/>
      <c r="BH125" s="383"/>
      <c r="BI125" s="383"/>
      <c r="BJ125" s="383"/>
      <c r="BK125" s="383"/>
      <c r="BL125" s="383"/>
      <c r="BM125" s="383"/>
      <c r="BN125" s="383"/>
      <c r="BO125" s="383"/>
      <c r="BP125" s="383"/>
      <c r="BQ125" s="383"/>
      <c r="BR125" s="383"/>
      <c r="BS125" s="383"/>
      <c r="BT125" s="383"/>
      <c r="BU125" s="383"/>
      <c r="BV125" s="383"/>
      <c r="BW125" s="383"/>
      <c r="BX125" s="383"/>
      <c r="BY125" s="383"/>
      <c r="BZ125" s="383"/>
      <c r="CA125" s="383"/>
      <c r="CB125" s="383"/>
      <c r="CC125" s="383"/>
      <c r="CD125" s="383"/>
      <c r="CE125" s="383"/>
      <c r="CF125" s="383"/>
      <c r="CG125" s="383"/>
      <c r="CH125" s="383"/>
      <c r="CI125" s="383"/>
      <c r="CJ125" s="383"/>
      <c r="CK125" s="383"/>
      <c r="CL125" s="383"/>
      <c r="CM125" s="383"/>
      <c r="CN125" s="383"/>
      <c r="CO125" s="383"/>
      <c r="CP125" s="383"/>
      <c r="CQ125" s="383"/>
      <c r="CR125" s="383"/>
      <c r="CS125" s="383"/>
      <c r="CT125" s="383"/>
      <c r="CU125" s="383"/>
      <c r="CV125" s="383"/>
      <c r="CW125" s="383"/>
      <c r="CX125" s="426"/>
      <c r="CY125" s="378"/>
      <c r="CZ125" s="378"/>
      <c r="DA125" s="378"/>
      <c r="DB125" s="466"/>
      <c r="DC125" s="466"/>
      <c r="DD125" s="466"/>
      <c r="DE125" s="466"/>
      <c r="DF125" s="928"/>
      <c r="DG125" s="928"/>
      <c r="DH125" s="928"/>
      <c r="DI125" s="928"/>
      <c r="DJ125" s="928"/>
      <c r="DK125" s="928"/>
      <c r="DL125" s="928"/>
      <c r="DM125" s="928"/>
      <c r="DN125" s="928"/>
      <c r="DO125" s="928"/>
      <c r="DP125" s="928"/>
      <c r="DQ125" s="928"/>
      <c r="DR125" s="466"/>
      <c r="DS125" s="466"/>
      <c r="DT125" s="466"/>
      <c r="DU125" s="466"/>
      <c r="DV125" s="466"/>
      <c r="DW125" s="466"/>
      <c r="DX125" s="466"/>
      <c r="DY125" s="466"/>
      <c r="DZ125" s="466"/>
      <c r="EA125" s="466"/>
      <c r="EB125" s="466"/>
      <c r="EC125" s="466"/>
      <c r="ED125" s="466"/>
      <c r="EE125" s="466"/>
      <c r="EF125" s="466"/>
      <c r="EG125" s="466"/>
      <c r="EH125" s="471"/>
      <c r="EI125" s="471"/>
      <c r="EJ125" s="471"/>
      <c r="EK125" s="471"/>
      <c r="EL125" s="471"/>
      <c r="EM125" s="471"/>
      <c r="EN125" s="471"/>
      <c r="EO125" s="471"/>
      <c r="EP125" s="471"/>
      <c r="EQ125" s="471"/>
      <c r="ER125" s="471"/>
      <c r="ES125" s="471"/>
      <c r="ET125" s="471"/>
      <c r="EU125" s="471"/>
      <c r="EV125" s="471"/>
      <c r="EW125" s="471"/>
      <c r="EX125" s="471"/>
      <c r="EY125" s="471"/>
      <c r="EZ125" s="471"/>
      <c r="FA125" s="471"/>
      <c r="FB125" s="471"/>
      <c r="FC125" s="471"/>
      <c r="FD125" s="471"/>
      <c r="FE125" s="471"/>
      <c r="FF125" s="471"/>
      <c r="FG125" s="471"/>
      <c r="FH125" s="471"/>
      <c r="FI125" s="471"/>
      <c r="FJ125" s="471"/>
      <c r="FK125" s="471"/>
      <c r="FL125" s="471"/>
      <c r="FM125" s="471"/>
      <c r="FN125" s="471"/>
      <c r="FO125" s="471"/>
      <c r="FP125" s="471"/>
      <c r="FQ125" s="471"/>
      <c r="FR125" s="471"/>
      <c r="FS125" s="471"/>
      <c r="FT125" s="471"/>
      <c r="FU125" s="471"/>
      <c r="FV125" s="471"/>
      <c r="FW125" s="471"/>
      <c r="FX125" s="471"/>
      <c r="FY125" s="471"/>
      <c r="FZ125" s="471"/>
      <c r="GA125" s="471"/>
      <c r="GB125" s="471"/>
      <c r="GC125" s="471"/>
      <c r="GD125" s="471"/>
      <c r="GE125" s="471"/>
      <c r="GF125" s="471"/>
      <c r="GG125" s="471"/>
      <c r="GH125" s="471"/>
      <c r="GI125" s="466"/>
      <c r="GJ125" s="466"/>
      <c r="GK125" s="466"/>
      <c r="GL125" s="466"/>
      <c r="GM125" s="466"/>
      <c r="GN125" s="466"/>
      <c r="GO125" s="466"/>
      <c r="GP125" s="466"/>
      <c r="GQ125" s="466"/>
      <c r="GR125" s="466"/>
      <c r="GS125" s="466"/>
      <c r="GT125" s="424"/>
    </row>
    <row r="126" spans="1:202" ht="4.5" customHeight="1">
      <c r="A126" s="425"/>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929" t="s">
        <v>34</v>
      </c>
      <c r="AC126" s="929"/>
      <c r="AD126" s="929"/>
      <c r="AE126" s="929"/>
      <c r="AF126" s="929"/>
      <c r="AG126" s="929"/>
      <c r="AH126" s="929"/>
      <c r="AI126" s="929"/>
      <c r="AJ126" s="929"/>
      <c r="AK126" s="929"/>
      <c r="AL126" s="929"/>
      <c r="AM126" s="929"/>
      <c r="AN126" s="930" t="str">
        <f>IF('（簡易入力）入力用シート'!F15&lt;&gt;"",'（簡易入力）入力用シート'!F15,"")</f>
        <v/>
      </c>
      <c r="AO126" s="930"/>
      <c r="AP126" s="930"/>
      <c r="AQ126" s="930"/>
      <c r="AR126" s="930"/>
      <c r="AS126" s="930"/>
      <c r="AT126" s="930"/>
      <c r="AU126" s="930"/>
      <c r="AV126" s="930"/>
      <c r="AW126" s="930"/>
      <c r="AX126" s="930"/>
      <c r="AY126" s="930"/>
      <c r="AZ126" s="930"/>
      <c r="BA126" s="930"/>
      <c r="BB126" s="930"/>
      <c r="BC126" s="930"/>
      <c r="BD126" s="930"/>
      <c r="BE126" s="930"/>
      <c r="BF126" s="930"/>
      <c r="BG126" s="930"/>
      <c r="BH126" s="930"/>
      <c r="BI126" s="930"/>
      <c r="BJ126" s="930"/>
      <c r="BK126" s="930"/>
      <c r="BL126" s="930"/>
      <c r="BM126" s="930"/>
      <c r="BN126" s="930"/>
      <c r="BO126" s="930"/>
      <c r="BP126" s="930"/>
      <c r="BQ126" s="930"/>
      <c r="BR126" s="930"/>
      <c r="BS126" s="930"/>
      <c r="BT126" s="930"/>
      <c r="BU126" s="930"/>
      <c r="BV126" s="930"/>
      <c r="BW126" s="930"/>
      <c r="BX126" s="930"/>
      <c r="BY126" s="930"/>
      <c r="BZ126" s="930"/>
      <c r="CA126" s="930"/>
      <c r="CB126" s="930"/>
      <c r="CC126" s="930"/>
      <c r="CD126" s="930"/>
      <c r="CE126" s="930"/>
      <c r="CF126" s="930"/>
      <c r="CG126" s="930"/>
      <c r="CH126" s="930"/>
      <c r="CI126" s="930"/>
      <c r="CJ126" s="930"/>
      <c r="CK126" s="930"/>
      <c r="CL126" s="930"/>
      <c r="CM126" s="930"/>
      <c r="CN126" s="930"/>
      <c r="CO126" s="930"/>
      <c r="CP126" s="930"/>
      <c r="CQ126" s="930"/>
      <c r="CR126" s="930"/>
      <c r="CS126" s="930"/>
      <c r="CT126" s="930"/>
      <c r="CU126" s="930"/>
      <c r="CV126" s="930"/>
      <c r="CW126" s="930"/>
      <c r="CX126" s="931"/>
      <c r="CY126" s="378"/>
      <c r="CZ126" s="378"/>
      <c r="DA126" s="378"/>
      <c r="DB126" s="466"/>
      <c r="DC126" s="466"/>
      <c r="DD126" s="466"/>
      <c r="DE126" s="466"/>
      <c r="DF126" s="928"/>
      <c r="DG126" s="928"/>
      <c r="DH126" s="928"/>
      <c r="DI126" s="928"/>
      <c r="DJ126" s="928"/>
      <c r="DK126" s="928"/>
      <c r="DL126" s="928"/>
      <c r="DM126" s="928"/>
      <c r="DN126" s="928"/>
      <c r="DO126" s="928"/>
      <c r="DP126" s="928"/>
      <c r="DQ126" s="928"/>
      <c r="DR126" s="466"/>
      <c r="DS126" s="466"/>
      <c r="DT126" s="466"/>
      <c r="DU126" s="466"/>
      <c r="DV126" s="466"/>
      <c r="DW126" s="466"/>
      <c r="DX126" s="466"/>
      <c r="DY126" s="466"/>
      <c r="DZ126" s="466"/>
      <c r="EA126" s="466"/>
      <c r="EB126" s="466"/>
      <c r="EC126" s="466"/>
      <c r="ED126" s="466"/>
      <c r="EE126" s="466"/>
      <c r="EF126" s="466"/>
      <c r="EG126" s="466"/>
      <c r="EH126" s="471"/>
      <c r="EI126" s="471"/>
      <c r="EJ126" s="471"/>
      <c r="EK126" s="471"/>
      <c r="EL126" s="471"/>
      <c r="EM126" s="471"/>
      <c r="EN126" s="471"/>
      <c r="EO126" s="471"/>
      <c r="EP126" s="471"/>
      <c r="EQ126" s="471"/>
      <c r="ER126" s="471"/>
      <c r="ES126" s="471"/>
      <c r="ET126" s="471"/>
      <c r="EU126" s="471"/>
      <c r="EV126" s="471"/>
      <c r="EW126" s="471"/>
      <c r="EX126" s="471"/>
      <c r="EY126" s="471"/>
      <c r="EZ126" s="471"/>
      <c r="FA126" s="471"/>
      <c r="FB126" s="471"/>
      <c r="FC126" s="471"/>
      <c r="FD126" s="471"/>
      <c r="FE126" s="471"/>
      <c r="FF126" s="471"/>
      <c r="FG126" s="471"/>
      <c r="FH126" s="471"/>
      <c r="FI126" s="471"/>
      <c r="FJ126" s="471"/>
      <c r="FK126" s="471"/>
      <c r="FL126" s="471"/>
      <c r="FM126" s="471"/>
      <c r="FN126" s="471"/>
      <c r="FO126" s="471"/>
      <c r="FP126" s="471"/>
      <c r="FQ126" s="471"/>
      <c r="FR126" s="471"/>
      <c r="FS126" s="471"/>
      <c r="FT126" s="471"/>
      <c r="FU126" s="471"/>
      <c r="FV126" s="471"/>
      <c r="FW126" s="471"/>
      <c r="FX126" s="471"/>
      <c r="FY126" s="471"/>
      <c r="FZ126" s="471"/>
      <c r="GA126" s="471"/>
      <c r="GB126" s="471"/>
      <c r="GC126" s="471"/>
      <c r="GD126" s="932"/>
      <c r="GE126" s="932"/>
      <c r="GF126" s="932"/>
      <c r="GG126" s="932"/>
      <c r="GH126" s="932"/>
      <c r="GI126" s="466"/>
      <c r="GJ126" s="466"/>
      <c r="GK126" s="466"/>
      <c r="GL126" s="466"/>
      <c r="GM126" s="466"/>
      <c r="GN126" s="466"/>
      <c r="GO126" s="466"/>
      <c r="GP126" s="466"/>
      <c r="GQ126" s="466"/>
      <c r="GR126" s="466"/>
      <c r="GS126" s="466"/>
      <c r="GT126" s="424"/>
    </row>
    <row r="127" spans="1:202" ht="4.5" customHeight="1">
      <c r="A127" s="425"/>
      <c r="B127" s="383"/>
      <c r="C127" s="383"/>
      <c r="D127" s="383"/>
      <c r="E127" s="383"/>
      <c r="F127" s="383"/>
      <c r="G127" s="383"/>
      <c r="H127" s="383"/>
      <c r="I127" s="383"/>
      <c r="J127" s="383"/>
      <c r="K127" s="383"/>
      <c r="L127" s="383"/>
      <c r="M127" s="383"/>
      <c r="N127" s="383"/>
      <c r="O127" s="383"/>
      <c r="P127" s="924" t="s">
        <v>33</v>
      </c>
      <c r="Q127" s="924"/>
      <c r="R127" s="924"/>
      <c r="S127" s="924"/>
      <c r="T127" s="924"/>
      <c r="U127" s="924"/>
      <c r="V127" s="924"/>
      <c r="W127" s="924"/>
      <c r="X127" s="924"/>
      <c r="Y127" s="432"/>
      <c r="Z127" s="432"/>
      <c r="AA127" s="383"/>
      <c r="AB127" s="929"/>
      <c r="AC127" s="929"/>
      <c r="AD127" s="929"/>
      <c r="AE127" s="929"/>
      <c r="AF127" s="929"/>
      <c r="AG127" s="929"/>
      <c r="AH127" s="929"/>
      <c r="AI127" s="929"/>
      <c r="AJ127" s="929"/>
      <c r="AK127" s="929"/>
      <c r="AL127" s="929"/>
      <c r="AM127" s="929"/>
      <c r="AN127" s="930"/>
      <c r="AO127" s="930"/>
      <c r="AP127" s="930"/>
      <c r="AQ127" s="930"/>
      <c r="AR127" s="930"/>
      <c r="AS127" s="930"/>
      <c r="AT127" s="930"/>
      <c r="AU127" s="930"/>
      <c r="AV127" s="930"/>
      <c r="AW127" s="930"/>
      <c r="AX127" s="930"/>
      <c r="AY127" s="930"/>
      <c r="AZ127" s="930"/>
      <c r="BA127" s="930"/>
      <c r="BB127" s="930"/>
      <c r="BC127" s="930"/>
      <c r="BD127" s="930"/>
      <c r="BE127" s="930"/>
      <c r="BF127" s="930"/>
      <c r="BG127" s="930"/>
      <c r="BH127" s="930"/>
      <c r="BI127" s="930"/>
      <c r="BJ127" s="930"/>
      <c r="BK127" s="930"/>
      <c r="BL127" s="930"/>
      <c r="BM127" s="930"/>
      <c r="BN127" s="930"/>
      <c r="BO127" s="930"/>
      <c r="BP127" s="930"/>
      <c r="BQ127" s="930"/>
      <c r="BR127" s="930"/>
      <c r="BS127" s="930"/>
      <c r="BT127" s="930"/>
      <c r="BU127" s="930"/>
      <c r="BV127" s="930"/>
      <c r="BW127" s="930"/>
      <c r="BX127" s="930"/>
      <c r="BY127" s="930"/>
      <c r="BZ127" s="930"/>
      <c r="CA127" s="930"/>
      <c r="CB127" s="930"/>
      <c r="CC127" s="930"/>
      <c r="CD127" s="930"/>
      <c r="CE127" s="930"/>
      <c r="CF127" s="930"/>
      <c r="CG127" s="930"/>
      <c r="CH127" s="930"/>
      <c r="CI127" s="930"/>
      <c r="CJ127" s="930"/>
      <c r="CK127" s="930"/>
      <c r="CL127" s="930"/>
      <c r="CM127" s="930"/>
      <c r="CN127" s="930"/>
      <c r="CO127" s="930"/>
      <c r="CP127" s="930"/>
      <c r="CQ127" s="930"/>
      <c r="CR127" s="930"/>
      <c r="CS127" s="930"/>
      <c r="CT127" s="930"/>
      <c r="CU127" s="930"/>
      <c r="CV127" s="930"/>
      <c r="CW127" s="930"/>
      <c r="CX127" s="931"/>
      <c r="CY127" s="378"/>
      <c r="CZ127" s="378"/>
      <c r="DA127" s="378"/>
      <c r="DB127" s="466"/>
      <c r="DC127" s="466"/>
      <c r="DD127" s="466"/>
      <c r="DE127" s="466"/>
      <c r="DF127" s="928"/>
      <c r="DG127" s="928"/>
      <c r="DH127" s="928"/>
      <c r="DI127" s="928"/>
      <c r="DJ127" s="928"/>
      <c r="DK127" s="928"/>
      <c r="DL127" s="928"/>
      <c r="DM127" s="928"/>
      <c r="DN127" s="928"/>
      <c r="DO127" s="928"/>
      <c r="DP127" s="928"/>
      <c r="DQ127" s="928"/>
      <c r="DR127" s="466"/>
      <c r="DS127" s="466"/>
      <c r="DT127" s="926" t="s">
        <v>30</v>
      </c>
      <c r="DU127" s="926"/>
      <c r="DV127" s="926"/>
      <c r="DW127" s="926"/>
      <c r="DX127" s="926"/>
      <c r="DY127" s="926"/>
      <c r="DZ127" s="926"/>
      <c r="EA127" s="926"/>
      <c r="EB127" s="926"/>
      <c r="EC127" s="926"/>
      <c r="ED127" s="926"/>
      <c r="EE127" s="926"/>
      <c r="EF127" s="927"/>
      <c r="EG127" s="927"/>
      <c r="EH127" s="927"/>
      <c r="EI127" s="927"/>
      <c r="EJ127" s="927"/>
      <c r="EK127" s="927"/>
      <c r="EL127" s="927"/>
      <c r="EM127" s="927"/>
      <c r="EN127" s="927"/>
      <c r="EO127" s="927"/>
      <c r="EP127" s="927"/>
      <c r="EQ127" s="927"/>
      <c r="ER127" s="927"/>
      <c r="ES127" s="927"/>
      <c r="ET127" s="927"/>
      <c r="EU127" s="927"/>
      <c r="EV127" s="927"/>
      <c r="EW127" s="927"/>
      <c r="EX127" s="927"/>
      <c r="EY127" s="927"/>
      <c r="EZ127" s="927"/>
      <c r="FA127" s="927"/>
      <c r="FB127" s="927"/>
      <c r="FC127" s="927"/>
      <c r="FD127" s="927"/>
      <c r="FE127" s="927"/>
      <c r="FF127" s="927"/>
      <c r="FG127" s="927"/>
      <c r="FH127" s="927"/>
      <c r="FI127" s="927"/>
      <c r="FJ127" s="927"/>
      <c r="FK127" s="927"/>
      <c r="FL127" s="927"/>
      <c r="FM127" s="927"/>
      <c r="FN127" s="927"/>
      <c r="FO127" s="927"/>
      <c r="FP127" s="927"/>
      <c r="FQ127" s="927"/>
      <c r="FR127" s="927"/>
      <c r="FS127" s="927"/>
      <c r="FT127" s="927"/>
      <c r="FU127" s="927"/>
      <c r="FV127" s="927"/>
      <c r="FW127" s="927"/>
      <c r="FX127" s="471"/>
      <c r="FY127" s="471"/>
      <c r="FZ127" s="471"/>
      <c r="GA127" s="471"/>
      <c r="GB127" s="471"/>
      <c r="GC127" s="471"/>
      <c r="GD127" s="932"/>
      <c r="GE127" s="932"/>
      <c r="GF127" s="932"/>
      <c r="GG127" s="932"/>
      <c r="GH127" s="932"/>
      <c r="GI127" s="466"/>
      <c r="GJ127" s="466"/>
      <c r="GK127" s="466"/>
      <c r="GL127" s="466"/>
      <c r="GM127" s="466"/>
      <c r="GN127" s="466"/>
      <c r="GO127" s="466"/>
      <c r="GP127" s="466"/>
      <c r="GQ127" s="466"/>
      <c r="GR127" s="466"/>
      <c r="GS127" s="466"/>
      <c r="GT127" s="424"/>
    </row>
    <row r="128" spans="1:202" ht="4.5" customHeight="1">
      <c r="A128" s="425"/>
      <c r="B128" s="383"/>
      <c r="C128" s="383"/>
      <c r="D128" s="383"/>
      <c r="E128" s="383"/>
      <c r="F128" s="383"/>
      <c r="G128" s="383"/>
      <c r="H128" s="383"/>
      <c r="I128" s="383"/>
      <c r="J128" s="383"/>
      <c r="K128" s="383"/>
      <c r="L128" s="383"/>
      <c r="M128" s="383"/>
      <c r="N128" s="383"/>
      <c r="O128" s="383"/>
      <c r="P128" s="924"/>
      <c r="Q128" s="924"/>
      <c r="R128" s="924"/>
      <c r="S128" s="924"/>
      <c r="T128" s="924"/>
      <c r="U128" s="924"/>
      <c r="V128" s="924"/>
      <c r="W128" s="924"/>
      <c r="X128" s="924"/>
      <c r="Y128" s="432"/>
      <c r="Z128" s="432"/>
      <c r="AA128" s="431"/>
      <c r="AB128" s="929"/>
      <c r="AC128" s="929"/>
      <c r="AD128" s="929"/>
      <c r="AE128" s="929"/>
      <c r="AF128" s="929"/>
      <c r="AG128" s="929"/>
      <c r="AH128" s="929"/>
      <c r="AI128" s="929"/>
      <c r="AJ128" s="929"/>
      <c r="AK128" s="929"/>
      <c r="AL128" s="929"/>
      <c r="AM128" s="929"/>
      <c r="AN128" s="930"/>
      <c r="AO128" s="930"/>
      <c r="AP128" s="930"/>
      <c r="AQ128" s="930"/>
      <c r="AR128" s="930"/>
      <c r="AS128" s="930"/>
      <c r="AT128" s="930"/>
      <c r="AU128" s="930"/>
      <c r="AV128" s="930"/>
      <c r="AW128" s="930"/>
      <c r="AX128" s="930"/>
      <c r="AY128" s="930"/>
      <c r="AZ128" s="930"/>
      <c r="BA128" s="930"/>
      <c r="BB128" s="930"/>
      <c r="BC128" s="930"/>
      <c r="BD128" s="930"/>
      <c r="BE128" s="930"/>
      <c r="BF128" s="930"/>
      <c r="BG128" s="930"/>
      <c r="BH128" s="930"/>
      <c r="BI128" s="930"/>
      <c r="BJ128" s="930"/>
      <c r="BK128" s="930"/>
      <c r="BL128" s="930"/>
      <c r="BM128" s="930"/>
      <c r="BN128" s="930"/>
      <c r="BO128" s="930"/>
      <c r="BP128" s="930"/>
      <c r="BQ128" s="930"/>
      <c r="BR128" s="930"/>
      <c r="BS128" s="930"/>
      <c r="BT128" s="930"/>
      <c r="BU128" s="930"/>
      <c r="BV128" s="930"/>
      <c r="BW128" s="930"/>
      <c r="BX128" s="930"/>
      <c r="BY128" s="930"/>
      <c r="BZ128" s="930"/>
      <c r="CA128" s="930"/>
      <c r="CB128" s="930"/>
      <c r="CC128" s="930"/>
      <c r="CD128" s="930"/>
      <c r="CE128" s="930"/>
      <c r="CF128" s="930"/>
      <c r="CG128" s="930"/>
      <c r="CH128" s="930"/>
      <c r="CI128" s="930"/>
      <c r="CJ128" s="930"/>
      <c r="CK128" s="930"/>
      <c r="CL128" s="930"/>
      <c r="CM128" s="930"/>
      <c r="CN128" s="930"/>
      <c r="CO128" s="930"/>
      <c r="CP128" s="930"/>
      <c r="CQ128" s="930"/>
      <c r="CR128" s="930"/>
      <c r="CS128" s="930"/>
      <c r="CT128" s="930"/>
      <c r="CU128" s="930"/>
      <c r="CV128" s="930"/>
      <c r="CW128" s="930"/>
      <c r="CX128" s="931"/>
      <c r="CY128" s="378"/>
      <c r="CZ128" s="378"/>
      <c r="DA128" s="378"/>
      <c r="DB128" s="466"/>
      <c r="DC128" s="466"/>
      <c r="DD128" s="466"/>
      <c r="DE128" s="466"/>
      <c r="DF128" s="466"/>
      <c r="DG128" s="466"/>
      <c r="DH128" s="466"/>
      <c r="DI128" s="466"/>
      <c r="DJ128" s="466"/>
      <c r="DK128" s="466"/>
      <c r="DL128" s="466"/>
      <c r="DM128" s="466"/>
      <c r="DN128" s="466"/>
      <c r="DO128" s="466"/>
      <c r="DP128" s="466"/>
      <c r="DQ128" s="466"/>
      <c r="DR128" s="466"/>
      <c r="DS128" s="466"/>
      <c r="DT128" s="926"/>
      <c r="DU128" s="926"/>
      <c r="DV128" s="926"/>
      <c r="DW128" s="926"/>
      <c r="DX128" s="926"/>
      <c r="DY128" s="926"/>
      <c r="DZ128" s="926"/>
      <c r="EA128" s="926"/>
      <c r="EB128" s="926"/>
      <c r="EC128" s="926"/>
      <c r="ED128" s="926"/>
      <c r="EE128" s="926"/>
      <c r="EF128" s="927"/>
      <c r="EG128" s="927"/>
      <c r="EH128" s="927"/>
      <c r="EI128" s="927"/>
      <c r="EJ128" s="927"/>
      <c r="EK128" s="927"/>
      <c r="EL128" s="927"/>
      <c r="EM128" s="927"/>
      <c r="EN128" s="927"/>
      <c r="EO128" s="927"/>
      <c r="EP128" s="927"/>
      <c r="EQ128" s="927"/>
      <c r="ER128" s="927"/>
      <c r="ES128" s="927"/>
      <c r="ET128" s="927"/>
      <c r="EU128" s="927"/>
      <c r="EV128" s="927"/>
      <c r="EW128" s="927"/>
      <c r="EX128" s="927"/>
      <c r="EY128" s="927"/>
      <c r="EZ128" s="927"/>
      <c r="FA128" s="927"/>
      <c r="FB128" s="927"/>
      <c r="FC128" s="927"/>
      <c r="FD128" s="927"/>
      <c r="FE128" s="927"/>
      <c r="FF128" s="927"/>
      <c r="FG128" s="927"/>
      <c r="FH128" s="927"/>
      <c r="FI128" s="927"/>
      <c r="FJ128" s="927"/>
      <c r="FK128" s="927"/>
      <c r="FL128" s="927"/>
      <c r="FM128" s="927"/>
      <c r="FN128" s="927"/>
      <c r="FO128" s="927"/>
      <c r="FP128" s="927"/>
      <c r="FQ128" s="927"/>
      <c r="FR128" s="927"/>
      <c r="FS128" s="927"/>
      <c r="FT128" s="927"/>
      <c r="FU128" s="927"/>
      <c r="FV128" s="927"/>
      <c r="FW128" s="927"/>
      <c r="FX128" s="471"/>
      <c r="FY128" s="471"/>
      <c r="FZ128" s="471"/>
      <c r="GA128" s="471"/>
      <c r="GB128" s="471"/>
      <c r="GC128" s="471"/>
      <c r="GD128" s="932"/>
      <c r="GE128" s="932"/>
      <c r="GF128" s="932"/>
      <c r="GG128" s="932"/>
      <c r="GH128" s="932"/>
      <c r="GI128" s="466"/>
      <c r="GJ128" s="466"/>
      <c r="GK128" s="466"/>
      <c r="GL128" s="466"/>
      <c r="GM128" s="466"/>
      <c r="GN128" s="466"/>
      <c r="GO128" s="466"/>
      <c r="GP128" s="466"/>
      <c r="GQ128" s="466"/>
      <c r="GR128" s="466"/>
      <c r="GS128" s="466"/>
      <c r="GT128" s="424"/>
    </row>
    <row r="129" spans="1:202" ht="4.5" customHeight="1">
      <c r="A129" s="425"/>
      <c r="B129" s="383"/>
      <c r="C129" s="383"/>
      <c r="D129" s="383"/>
      <c r="E129" s="383"/>
      <c r="F129" s="383"/>
      <c r="G129" s="383"/>
      <c r="H129" s="383"/>
      <c r="I129" s="383"/>
      <c r="J129" s="383"/>
      <c r="K129" s="383"/>
      <c r="L129" s="383"/>
      <c r="M129" s="383"/>
      <c r="N129" s="383"/>
      <c r="O129" s="383"/>
      <c r="P129" s="924"/>
      <c r="Q129" s="924"/>
      <c r="R129" s="924"/>
      <c r="S129" s="924"/>
      <c r="T129" s="924"/>
      <c r="U129" s="924"/>
      <c r="V129" s="924"/>
      <c r="W129" s="924"/>
      <c r="X129" s="924"/>
      <c r="Y129" s="432"/>
      <c r="Z129" s="432"/>
      <c r="AA129" s="431"/>
      <c r="AB129" s="929"/>
      <c r="AC129" s="929"/>
      <c r="AD129" s="929"/>
      <c r="AE129" s="929"/>
      <c r="AF129" s="929"/>
      <c r="AG129" s="929"/>
      <c r="AH129" s="929"/>
      <c r="AI129" s="929"/>
      <c r="AJ129" s="929"/>
      <c r="AK129" s="929"/>
      <c r="AL129" s="929"/>
      <c r="AM129" s="929"/>
      <c r="AN129" s="930"/>
      <c r="AO129" s="930"/>
      <c r="AP129" s="930"/>
      <c r="AQ129" s="930"/>
      <c r="AR129" s="930"/>
      <c r="AS129" s="930"/>
      <c r="AT129" s="930"/>
      <c r="AU129" s="930"/>
      <c r="AV129" s="930"/>
      <c r="AW129" s="930"/>
      <c r="AX129" s="930"/>
      <c r="AY129" s="930"/>
      <c r="AZ129" s="930"/>
      <c r="BA129" s="930"/>
      <c r="BB129" s="930"/>
      <c r="BC129" s="930"/>
      <c r="BD129" s="930"/>
      <c r="BE129" s="930"/>
      <c r="BF129" s="930"/>
      <c r="BG129" s="930"/>
      <c r="BH129" s="930"/>
      <c r="BI129" s="930"/>
      <c r="BJ129" s="930"/>
      <c r="BK129" s="930"/>
      <c r="BL129" s="930"/>
      <c r="BM129" s="930"/>
      <c r="BN129" s="930"/>
      <c r="BO129" s="930"/>
      <c r="BP129" s="930"/>
      <c r="BQ129" s="930"/>
      <c r="BR129" s="930"/>
      <c r="BS129" s="930"/>
      <c r="BT129" s="930"/>
      <c r="BU129" s="930"/>
      <c r="BV129" s="930"/>
      <c r="BW129" s="930"/>
      <c r="BX129" s="930"/>
      <c r="BY129" s="930"/>
      <c r="BZ129" s="930"/>
      <c r="CA129" s="930"/>
      <c r="CB129" s="930"/>
      <c r="CC129" s="930"/>
      <c r="CD129" s="930"/>
      <c r="CE129" s="930"/>
      <c r="CF129" s="930"/>
      <c r="CG129" s="930"/>
      <c r="CH129" s="930"/>
      <c r="CI129" s="930"/>
      <c r="CJ129" s="930"/>
      <c r="CK129" s="930"/>
      <c r="CL129" s="930"/>
      <c r="CM129" s="930"/>
      <c r="CN129" s="930"/>
      <c r="CO129" s="930"/>
      <c r="CP129" s="930"/>
      <c r="CQ129" s="930"/>
      <c r="CR129" s="930"/>
      <c r="CS129" s="930"/>
      <c r="CT129" s="930"/>
      <c r="CU129" s="930"/>
      <c r="CV129" s="930"/>
      <c r="CW129" s="930"/>
      <c r="CX129" s="931"/>
      <c r="CY129" s="378"/>
      <c r="CZ129" s="378"/>
      <c r="DA129" s="378"/>
      <c r="DB129" s="466"/>
      <c r="DC129" s="466"/>
      <c r="DD129" s="466"/>
      <c r="DE129" s="466"/>
      <c r="DF129" s="466"/>
      <c r="DG129" s="466"/>
      <c r="DH129" s="466"/>
      <c r="DI129" s="466"/>
      <c r="DJ129" s="466"/>
      <c r="DK129" s="466"/>
      <c r="DL129" s="466"/>
      <c r="DM129" s="466"/>
      <c r="DN129" s="466"/>
      <c r="DO129" s="466"/>
      <c r="DP129" s="466"/>
      <c r="DQ129" s="466"/>
      <c r="DR129" s="466"/>
      <c r="DS129" s="466"/>
      <c r="DT129" s="926"/>
      <c r="DU129" s="926"/>
      <c r="DV129" s="926"/>
      <c r="DW129" s="926"/>
      <c r="DX129" s="926"/>
      <c r="DY129" s="926"/>
      <c r="DZ129" s="926"/>
      <c r="EA129" s="926"/>
      <c r="EB129" s="926"/>
      <c r="EC129" s="926"/>
      <c r="ED129" s="926"/>
      <c r="EE129" s="926"/>
      <c r="EF129" s="927"/>
      <c r="EG129" s="927"/>
      <c r="EH129" s="927"/>
      <c r="EI129" s="927"/>
      <c r="EJ129" s="927"/>
      <c r="EK129" s="927"/>
      <c r="EL129" s="927"/>
      <c r="EM129" s="927"/>
      <c r="EN129" s="927"/>
      <c r="EO129" s="927"/>
      <c r="EP129" s="927"/>
      <c r="EQ129" s="927"/>
      <c r="ER129" s="927"/>
      <c r="ES129" s="927"/>
      <c r="ET129" s="927"/>
      <c r="EU129" s="927"/>
      <c r="EV129" s="927"/>
      <c r="EW129" s="927"/>
      <c r="EX129" s="927"/>
      <c r="EY129" s="927"/>
      <c r="EZ129" s="927"/>
      <c r="FA129" s="927"/>
      <c r="FB129" s="927"/>
      <c r="FC129" s="927"/>
      <c r="FD129" s="927"/>
      <c r="FE129" s="927"/>
      <c r="FF129" s="927"/>
      <c r="FG129" s="927"/>
      <c r="FH129" s="927"/>
      <c r="FI129" s="927"/>
      <c r="FJ129" s="927"/>
      <c r="FK129" s="927"/>
      <c r="FL129" s="927"/>
      <c r="FM129" s="927"/>
      <c r="FN129" s="927"/>
      <c r="FO129" s="927"/>
      <c r="FP129" s="927"/>
      <c r="FQ129" s="927"/>
      <c r="FR129" s="927"/>
      <c r="FS129" s="927"/>
      <c r="FT129" s="927"/>
      <c r="FU129" s="927"/>
      <c r="FV129" s="927"/>
      <c r="FW129" s="927"/>
      <c r="FX129" s="471"/>
      <c r="FY129" s="471"/>
      <c r="FZ129" s="471"/>
      <c r="GA129" s="471"/>
      <c r="GB129" s="471"/>
      <c r="GC129" s="471"/>
      <c r="GD129" s="932"/>
      <c r="GE129" s="932"/>
      <c r="GF129" s="932"/>
      <c r="GG129" s="932"/>
      <c r="GH129" s="932"/>
      <c r="GI129" s="466"/>
      <c r="GJ129" s="466"/>
      <c r="GK129" s="466"/>
      <c r="GL129" s="466"/>
      <c r="GM129" s="466"/>
      <c r="GN129" s="466"/>
      <c r="GO129" s="466"/>
      <c r="GP129" s="466"/>
      <c r="GQ129" s="466"/>
      <c r="GR129" s="466"/>
      <c r="GS129" s="466"/>
      <c r="GT129" s="424"/>
    </row>
    <row r="130" spans="1:202" ht="4.5" customHeight="1">
      <c r="A130" s="425"/>
      <c r="B130" s="383"/>
      <c r="C130" s="383"/>
      <c r="D130" s="383"/>
      <c r="E130" s="383"/>
      <c r="F130" s="383"/>
      <c r="G130" s="383"/>
      <c r="H130" s="383"/>
      <c r="I130" s="383"/>
      <c r="J130" s="383"/>
      <c r="K130" s="383"/>
      <c r="L130" s="383"/>
      <c r="M130" s="383"/>
      <c r="N130" s="383"/>
      <c r="O130" s="383"/>
      <c r="P130" s="924"/>
      <c r="Q130" s="924"/>
      <c r="R130" s="924"/>
      <c r="S130" s="924"/>
      <c r="T130" s="924"/>
      <c r="U130" s="924"/>
      <c r="V130" s="924"/>
      <c r="W130" s="924"/>
      <c r="X130" s="924"/>
      <c r="Y130" s="431"/>
      <c r="Z130" s="431"/>
      <c r="AA130" s="431"/>
      <c r="AB130" s="929" t="s">
        <v>27</v>
      </c>
      <c r="AC130" s="929"/>
      <c r="AD130" s="929"/>
      <c r="AE130" s="929"/>
      <c r="AF130" s="929"/>
      <c r="AG130" s="929"/>
      <c r="AH130" s="929"/>
      <c r="AI130" s="929"/>
      <c r="AJ130" s="929"/>
      <c r="AK130" s="929"/>
      <c r="AL130" s="929"/>
      <c r="AM130" s="929"/>
      <c r="AN130" s="933" t="str">
        <f>AI18&amp;" "&amp;BC18</f>
        <v xml:space="preserve"> </v>
      </c>
      <c r="AO130" s="933"/>
      <c r="AP130" s="933"/>
      <c r="AQ130" s="933"/>
      <c r="AR130" s="933"/>
      <c r="AS130" s="933"/>
      <c r="AT130" s="933"/>
      <c r="AU130" s="933"/>
      <c r="AV130" s="933"/>
      <c r="AW130" s="933"/>
      <c r="AX130" s="933"/>
      <c r="AY130" s="933"/>
      <c r="AZ130" s="933"/>
      <c r="BA130" s="933"/>
      <c r="BB130" s="933"/>
      <c r="BC130" s="933"/>
      <c r="BD130" s="933"/>
      <c r="BE130" s="933"/>
      <c r="BF130" s="933"/>
      <c r="BG130" s="933"/>
      <c r="BH130" s="933"/>
      <c r="BI130" s="933"/>
      <c r="BJ130" s="933"/>
      <c r="BK130" s="933"/>
      <c r="BL130" s="933"/>
      <c r="BM130" s="933"/>
      <c r="BN130" s="933"/>
      <c r="BO130" s="933"/>
      <c r="BP130" s="933"/>
      <c r="BQ130" s="933"/>
      <c r="BR130" s="933"/>
      <c r="BS130" s="933"/>
      <c r="BT130" s="933"/>
      <c r="BU130" s="933"/>
      <c r="BV130" s="933"/>
      <c r="BW130" s="933"/>
      <c r="BX130" s="933"/>
      <c r="BY130" s="933"/>
      <c r="BZ130" s="933"/>
      <c r="CA130" s="933"/>
      <c r="CI130" s="383"/>
      <c r="CJ130" s="383"/>
      <c r="CK130" s="383"/>
      <c r="CL130" s="383"/>
      <c r="CM130" s="383"/>
      <c r="CN130" s="383"/>
      <c r="CO130" s="383"/>
      <c r="CP130" s="383"/>
      <c r="CQ130" s="383"/>
      <c r="CR130" s="383"/>
      <c r="CS130" s="383"/>
      <c r="CT130" s="383"/>
      <c r="CU130" s="383"/>
      <c r="CV130" s="383"/>
      <c r="CW130" s="383"/>
      <c r="CX130" s="426"/>
      <c r="CY130" s="378"/>
      <c r="CZ130" s="378"/>
      <c r="DA130" s="378"/>
      <c r="DB130" s="466"/>
      <c r="DC130" s="466"/>
      <c r="DD130" s="466"/>
      <c r="DE130" s="466"/>
      <c r="DF130" s="466"/>
      <c r="DG130" s="466"/>
      <c r="DH130" s="466"/>
      <c r="DI130" s="466"/>
      <c r="DJ130" s="466"/>
      <c r="DK130" s="466"/>
      <c r="DL130" s="466"/>
      <c r="DM130" s="466"/>
      <c r="DN130" s="466"/>
      <c r="DO130" s="466"/>
      <c r="DP130" s="466"/>
      <c r="DQ130" s="466"/>
      <c r="DR130" s="466"/>
      <c r="DS130" s="466"/>
      <c r="DT130" s="926"/>
      <c r="DU130" s="926"/>
      <c r="DV130" s="926"/>
      <c r="DW130" s="926"/>
      <c r="DX130" s="926"/>
      <c r="DY130" s="926"/>
      <c r="DZ130" s="926"/>
      <c r="EA130" s="926"/>
      <c r="EB130" s="926"/>
      <c r="EC130" s="926"/>
      <c r="ED130" s="926"/>
      <c r="EE130" s="926"/>
      <c r="EF130" s="927"/>
      <c r="EG130" s="927"/>
      <c r="EH130" s="927"/>
      <c r="EI130" s="927"/>
      <c r="EJ130" s="927"/>
      <c r="EK130" s="927"/>
      <c r="EL130" s="927"/>
      <c r="EM130" s="927"/>
      <c r="EN130" s="927"/>
      <c r="EO130" s="927"/>
      <c r="EP130" s="927"/>
      <c r="EQ130" s="927"/>
      <c r="ER130" s="927"/>
      <c r="ES130" s="927"/>
      <c r="ET130" s="927"/>
      <c r="EU130" s="927"/>
      <c r="EV130" s="927"/>
      <c r="EW130" s="927"/>
      <c r="EX130" s="927"/>
      <c r="EY130" s="927"/>
      <c r="EZ130" s="927"/>
      <c r="FA130" s="927"/>
      <c r="FB130" s="927"/>
      <c r="FC130" s="927"/>
      <c r="FD130" s="927"/>
      <c r="FE130" s="927"/>
      <c r="FF130" s="927"/>
      <c r="FG130" s="927"/>
      <c r="FH130" s="927"/>
      <c r="FI130" s="927"/>
      <c r="FJ130" s="927"/>
      <c r="FK130" s="927"/>
      <c r="FL130" s="927"/>
      <c r="FM130" s="927"/>
      <c r="FN130" s="927"/>
      <c r="FO130" s="927"/>
      <c r="FP130" s="927"/>
      <c r="FQ130" s="927"/>
      <c r="FR130" s="927"/>
      <c r="FS130" s="927"/>
      <c r="FT130" s="927"/>
      <c r="FU130" s="927"/>
      <c r="FV130" s="927"/>
      <c r="FW130" s="927"/>
      <c r="FX130" s="471"/>
      <c r="FY130" s="471"/>
      <c r="FZ130" s="471"/>
      <c r="GA130" s="471"/>
      <c r="GB130" s="471"/>
      <c r="GC130" s="471"/>
      <c r="GD130" s="932"/>
      <c r="GE130" s="932"/>
      <c r="GF130" s="932"/>
      <c r="GG130" s="932"/>
      <c r="GH130" s="932"/>
      <c r="GI130" s="466"/>
      <c r="GJ130" s="466"/>
      <c r="GK130" s="466"/>
      <c r="GL130" s="466"/>
      <c r="GM130" s="466"/>
      <c r="GN130" s="466"/>
      <c r="GO130" s="466"/>
      <c r="GP130" s="466"/>
      <c r="GQ130" s="466"/>
      <c r="GR130" s="466"/>
      <c r="GS130" s="466"/>
      <c r="GT130" s="424"/>
    </row>
    <row r="131" spans="1:202" ht="4.5" customHeight="1">
      <c r="A131" s="425"/>
      <c r="B131" s="383"/>
      <c r="C131" s="383"/>
      <c r="D131" s="383"/>
      <c r="E131" s="383"/>
      <c r="F131" s="383"/>
      <c r="G131" s="383"/>
      <c r="H131" s="383"/>
      <c r="I131" s="383"/>
      <c r="J131" s="383"/>
      <c r="K131" s="383"/>
      <c r="L131" s="383"/>
      <c r="M131" s="383"/>
      <c r="N131" s="383"/>
      <c r="O131" s="383"/>
      <c r="P131" s="924"/>
      <c r="Q131" s="924"/>
      <c r="R131" s="924"/>
      <c r="S131" s="924"/>
      <c r="T131" s="924"/>
      <c r="U131" s="924"/>
      <c r="V131" s="924"/>
      <c r="W131" s="924"/>
      <c r="X131" s="924"/>
      <c r="Y131" s="431"/>
      <c r="Z131" s="431"/>
      <c r="AA131" s="431"/>
      <c r="AB131" s="929"/>
      <c r="AC131" s="929"/>
      <c r="AD131" s="929"/>
      <c r="AE131" s="929"/>
      <c r="AF131" s="929"/>
      <c r="AG131" s="929"/>
      <c r="AH131" s="929"/>
      <c r="AI131" s="929"/>
      <c r="AJ131" s="929"/>
      <c r="AK131" s="929"/>
      <c r="AL131" s="929"/>
      <c r="AM131" s="929"/>
      <c r="AN131" s="933"/>
      <c r="AO131" s="933"/>
      <c r="AP131" s="933"/>
      <c r="AQ131" s="933"/>
      <c r="AR131" s="933"/>
      <c r="AS131" s="933"/>
      <c r="AT131" s="933"/>
      <c r="AU131" s="933"/>
      <c r="AV131" s="933"/>
      <c r="AW131" s="933"/>
      <c r="AX131" s="933"/>
      <c r="AY131" s="933"/>
      <c r="AZ131" s="933"/>
      <c r="BA131" s="933"/>
      <c r="BB131" s="933"/>
      <c r="BC131" s="933"/>
      <c r="BD131" s="933"/>
      <c r="BE131" s="933"/>
      <c r="BF131" s="933"/>
      <c r="BG131" s="933"/>
      <c r="BH131" s="933"/>
      <c r="BI131" s="933"/>
      <c r="BJ131" s="933"/>
      <c r="BK131" s="933"/>
      <c r="BL131" s="933"/>
      <c r="BM131" s="933"/>
      <c r="BN131" s="933"/>
      <c r="BO131" s="933"/>
      <c r="BP131" s="933"/>
      <c r="BQ131" s="933"/>
      <c r="BR131" s="933"/>
      <c r="BS131" s="933"/>
      <c r="BT131" s="933"/>
      <c r="BU131" s="933"/>
      <c r="BV131" s="933"/>
      <c r="BW131" s="933"/>
      <c r="BX131" s="933"/>
      <c r="BY131" s="933"/>
      <c r="BZ131" s="933"/>
      <c r="CA131" s="933"/>
      <c r="CI131" s="383"/>
      <c r="CJ131" s="383"/>
      <c r="CK131" s="383"/>
      <c r="CL131" s="383"/>
      <c r="CM131" s="383"/>
      <c r="CN131" s="383"/>
      <c r="CO131" s="383"/>
      <c r="CP131" s="383"/>
      <c r="CQ131" s="383"/>
      <c r="CR131" s="383"/>
      <c r="CS131" s="383"/>
      <c r="CT131" s="383"/>
      <c r="CU131" s="383"/>
      <c r="CV131" s="383"/>
      <c r="CW131" s="383"/>
      <c r="CX131" s="426"/>
      <c r="CY131" s="378"/>
      <c r="CZ131" s="378"/>
      <c r="DA131" s="378"/>
      <c r="DB131" s="466"/>
      <c r="DC131" s="466"/>
      <c r="DD131" s="466"/>
      <c r="DE131" s="466"/>
      <c r="DF131" s="466"/>
      <c r="DG131" s="466"/>
      <c r="DH131" s="466"/>
      <c r="DI131" s="466"/>
      <c r="DJ131" s="466"/>
      <c r="DK131" s="466"/>
      <c r="DL131" s="466"/>
      <c r="DM131" s="466"/>
      <c r="DN131" s="466"/>
      <c r="DO131" s="466"/>
      <c r="DP131" s="466"/>
      <c r="DQ131" s="466"/>
      <c r="DR131" s="466"/>
      <c r="DS131" s="466"/>
      <c r="DT131" s="466"/>
      <c r="DU131" s="466"/>
      <c r="DV131" s="466"/>
      <c r="DW131" s="466"/>
      <c r="DX131" s="466"/>
      <c r="DY131" s="466"/>
      <c r="DZ131" s="466"/>
      <c r="EA131" s="466"/>
      <c r="EB131" s="466"/>
      <c r="EC131" s="466"/>
      <c r="ED131" s="466"/>
      <c r="EE131" s="466"/>
      <c r="EF131" s="466"/>
      <c r="EG131" s="466"/>
      <c r="EH131" s="466"/>
      <c r="EI131" s="466"/>
      <c r="EJ131" s="466"/>
      <c r="EK131" s="466"/>
      <c r="EL131" s="466"/>
      <c r="EM131" s="466"/>
      <c r="EN131" s="466"/>
      <c r="EO131" s="466"/>
      <c r="EP131" s="466"/>
      <c r="EQ131" s="466"/>
      <c r="ER131" s="466"/>
      <c r="ES131" s="466"/>
      <c r="ET131" s="466"/>
      <c r="EU131" s="466"/>
      <c r="EV131" s="466"/>
      <c r="EW131" s="466"/>
      <c r="EX131" s="466"/>
      <c r="EY131" s="466"/>
      <c r="EZ131" s="466"/>
      <c r="FA131" s="466"/>
      <c r="FB131" s="466"/>
      <c r="FC131" s="466"/>
      <c r="FD131" s="466"/>
      <c r="FE131" s="466"/>
      <c r="FF131" s="466"/>
      <c r="FG131" s="466"/>
      <c r="FH131" s="466"/>
      <c r="FI131" s="466"/>
      <c r="FJ131" s="466"/>
      <c r="FK131" s="466"/>
      <c r="FL131" s="466"/>
      <c r="FM131" s="466"/>
      <c r="FN131" s="466"/>
      <c r="FO131" s="466"/>
      <c r="FP131" s="466"/>
      <c r="FQ131" s="466"/>
      <c r="FR131" s="466"/>
      <c r="FS131" s="466"/>
      <c r="FT131" s="466"/>
      <c r="FU131" s="466"/>
      <c r="FV131" s="466"/>
      <c r="FW131" s="466"/>
      <c r="FX131" s="466"/>
      <c r="FY131" s="466"/>
      <c r="FZ131" s="466"/>
      <c r="GA131" s="466"/>
      <c r="GB131" s="466"/>
      <c r="GC131" s="466"/>
      <c r="GD131" s="932"/>
      <c r="GE131" s="932"/>
      <c r="GF131" s="932"/>
      <c r="GG131" s="932"/>
      <c r="GH131" s="932"/>
      <c r="GI131" s="466"/>
      <c r="GJ131" s="466"/>
      <c r="GK131" s="466"/>
      <c r="GL131" s="466"/>
      <c r="GM131" s="466"/>
      <c r="GN131" s="466"/>
      <c r="GO131" s="466"/>
      <c r="GP131" s="466"/>
      <c r="GQ131" s="466"/>
      <c r="GR131" s="466"/>
      <c r="GS131" s="466"/>
      <c r="GT131" s="424"/>
    </row>
    <row r="132" spans="1:202" ht="4.5" customHeight="1">
      <c r="A132" s="425"/>
      <c r="B132" s="383"/>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929"/>
      <c r="AC132" s="929"/>
      <c r="AD132" s="929"/>
      <c r="AE132" s="929"/>
      <c r="AF132" s="929"/>
      <c r="AG132" s="929"/>
      <c r="AH132" s="929"/>
      <c r="AI132" s="929"/>
      <c r="AJ132" s="929"/>
      <c r="AK132" s="929"/>
      <c r="AL132" s="929"/>
      <c r="AM132" s="929"/>
      <c r="AN132" s="933"/>
      <c r="AO132" s="933"/>
      <c r="AP132" s="933"/>
      <c r="AQ132" s="933"/>
      <c r="AR132" s="933"/>
      <c r="AS132" s="933"/>
      <c r="AT132" s="933"/>
      <c r="AU132" s="933"/>
      <c r="AV132" s="933"/>
      <c r="AW132" s="933"/>
      <c r="AX132" s="933"/>
      <c r="AY132" s="933"/>
      <c r="AZ132" s="933"/>
      <c r="BA132" s="933"/>
      <c r="BB132" s="933"/>
      <c r="BC132" s="933"/>
      <c r="BD132" s="933"/>
      <c r="BE132" s="933"/>
      <c r="BF132" s="933"/>
      <c r="BG132" s="933"/>
      <c r="BH132" s="933"/>
      <c r="BI132" s="933"/>
      <c r="BJ132" s="933"/>
      <c r="BK132" s="933"/>
      <c r="BL132" s="933"/>
      <c r="BM132" s="933"/>
      <c r="BN132" s="933"/>
      <c r="BO132" s="933"/>
      <c r="BP132" s="933"/>
      <c r="BQ132" s="933"/>
      <c r="BR132" s="933"/>
      <c r="BS132" s="933"/>
      <c r="BT132" s="933"/>
      <c r="BU132" s="933"/>
      <c r="BV132" s="933"/>
      <c r="BW132" s="933"/>
      <c r="BX132" s="933"/>
      <c r="BY132" s="933"/>
      <c r="BZ132" s="933"/>
      <c r="CA132" s="933"/>
      <c r="CI132" s="383"/>
      <c r="CJ132" s="383"/>
      <c r="CK132" s="383"/>
      <c r="CL132" s="383"/>
      <c r="CM132" s="383"/>
      <c r="CN132" s="383"/>
      <c r="CO132" s="383"/>
      <c r="CP132" s="383"/>
      <c r="CQ132" s="383"/>
      <c r="CR132" s="383"/>
      <c r="CS132" s="383"/>
      <c r="CT132" s="383"/>
      <c r="CU132" s="383"/>
      <c r="CV132" s="383"/>
      <c r="CW132" s="383"/>
      <c r="CX132" s="426"/>
      <c r="CY132" s="378"/>
      <c r="CZ132" s="378"/>
      <c r="DA132" s="378"/>
      <c r="DB132" s="466"/>
      <c r="DC132" s="466"/>
      <c r="DD132" s="466"/>
      <c r="DE132" s="466"/>
      <c r="DF132" s="466"/>
      <c r="DG132" s="466"/>
      <c r="DH132" s="466"/>
      <c r="DI132" s="466"/>
      <c r="DJ132" s="466"/>
      <c r="DK132" s="466"/>
      <c r="DL132" s="466"/>
      <c r="DM132" s="466"/>
      <c r="DN132" s="466"/>
      <c r="DO132" s="466"/>
      <c r="DP132" s="466"/>
      <c r="DQ132" s="466"/>
      <c r="DR132" s="466"/>
      <c r="DS132" s="466"/>
      <c r="DT132" s="466"/>
      <c r="DU132" s="466"/>
      <c r="DV132" s="466"/>
      <c r="DW132" s="466"/>
      <c r="DX132" s="466"/>
      <c r="DY132" s="466"/>
      <c r="DZ132" s="466"/>
      <c r="EA132" s="466"/>
      <c r="EB132" s="466"/>
      <c r="EC132" s="466"/>
      <c r="ED132" s="466"/>
      <c r="EE132" s="466"/>
      <c r="EF132" s="466"/>
      <c r="EG132" s="466"/>
      <c r="EH132" s="466"/>
      <c r="EI132" s="466"/>
      <c r="EJ132" s="466"/>
      <c r="EK132" s="466"/>
      <c r="EL132" s="466"/>
      <c r="EM132" s="466"/>
      <c r="EN132" s="466"/>
      <c r="EO132" s="466"/>
      <c r="EP132" s="466"/>
      <c r="EQ132" s="466"/>
      <c r="ER132" s="466"/>
      <c r="ES132" s="466"/>
      <c r="ET132" s="466"/>
      <c r="EU132" s="466"/>
      <c r="EV132" s="466"/>
      <c r="EW132" s="466"/>
      <c r="EX132" s="466"/>
      <c r="EY132" s="466"/>
      <c r="EZ132" s="466"/>
      <c r="FA132" s="466"/>
      <c r="FB132" s="466"/>
      <c r="FC132" s="466"/>
      <c r="FD132" s="466"/>
      <c r="FE132" s="466"/>
      <c r="FF132" s="466"/>
      <c r="FG132" s="466"/>
      <c r="FH132" s="466"/>
      <c r="FI132" s="466"/>
      <c r="FJ132" s="466"/>
      <c r="FK132" s="466"/>
      <c r="FL132" s="466"/>
      <c r="FM132" s="466"/>
      <c r="FN132" s="466"/>
      <c r="FO132" s="466"/>
      <c r="FP132" s="466"/>
      <c r="FQ132" s="466"/>
      <c r="FR132" s="466"/>
      <c r="FS132" s="466"/>
      <c r="FT132" s="466"/>
      <c r="FU132" s="466"/>
      <c r="FV132" s="466"/>
      <c r="FW132" s="466"/>
      <c r="FX132" s="466"/>
      <c r="FY132" s="466"/>
      <c r="FZ132" s="466"/>
      <c r="GA132" s="466"/>
      <c r="GB132" s="466"/>
      <c r="GC132" s="466"/>
      <c r="GD132" s="932"/>
      <c r="GE132" s="932"/>
      <c r="GF132" s="932"/>
      <c r="GG132" s="932"/>
      <c r="GH132" s="932"/>
      <c r="GI132" s="466"/>
      <c r="GJ132" s="466"/>
      <c r="GK132" s="466"/>
      <c r="GL132" s="466"/>
      <c r="GM132" s="466"/>
      <c r="GN132" s="466"/>
      <c r="GO132" s="466"/>
      <c r="GP132" s="466"/>
      <c r="GQ132" s="466"/>
      <c r="GR132" s="466"/>
      <c r="GS132" s="466"/>
      <c r="GT132" s="424"/>
    </row>
    <row r="133" spans="1:202" ht="4.5" customHeight="1">
      <c r="A133" s="425"/>
      <c r="B133" s="383"/>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929"/>
      <c r="AC133" s="929"/>
      <c r="AD133" s="929"/>
      <c r="AE133" s="929"/>
      <c r="AF133" s="929"/>
      <c r="AG133" s="929"/>
      <c r="AH133" s="929"/>
      <c r="AI133" s="929"/>
      <c r="AJ133" s="929"/>
      <c r="AK133" s="929"/>
      <c r="AL133" s="929"/>
      <c r="AM133" s="929"/>
      <c r="AN133" s="933"/>
      <c r="AO133" s="933"/>
      <c r="AP133" s="933"/>
      <c r="AQ133" s="933"/>
      <c r="AR133" s="933"/>
      <c r="AS133" s="933"/>
      <c r="AT133" s="933"/>
      <c r="AU133" s="933"/>
      <c r="AV133" s="933"/>
      <c r="AW133" s="933"/>
      <c r="AX133" s="933"/>
      <c r="AY133" s="933"/>
      <c r="AZ133" s="933"/>
      <c r="BA133" s="933"/>
      <c r="BB133" s="933"/>
      <c r="BC133" s="933"/>
      <c r="BD133" s="933"/>
      <c r="BE133" s="933"/>
      <c r="BF133" s="933"/>
      <c r="BG133" s="933"/>
      <c r="BH133" s="933"/>
      <c r="BI133" s="933"/>
      <c r="BJ133" s="933"/>
      <c r="BK133" s="933"/>
      <c r="BL133" s="933"/>
      <c r="BM133" s="933"/>
      <c r="BN133" s="933"/>
      <c r="BO133" s="933"/>
      <c r="BP133" s="933"/>
      <c r="BQ133" s="933"/>
      <c r="BR133" s="933"/>
      <c r="BS133" s="933"/>
      <c r="BT133" s="933"/>
      <c r="BU133" s="933"/>
      <c r="BV133" s="933"/>
      <c r="BW133" s="933"/>
      <c r="BX133" s="933"/>
      <c r="BY133" s="933"/>
      <c r="BZ133" s="933"/>
      <c r="CA133" s="933"/>
      <c r="CI133" s="383"/>
      <c r="CJ133" s="383"/>
      <c r="CK133" s="383"/>
      <c r="CL133" s="383"/>
      <c r="CM133" s="383"/>
      <c r="CN133" s="383"/>
      <c r="CO133" s="383"/>
      <c r="CP133" s="383"/>
      <c r="CQ133" s="383"/>
      <c r="CR133" s="383"/>
      <c r="CS133" s="383"/>
      <c r="CT133" s="383"/>
      <c r="CU133" s="383"/>
      <c r="CV133" s="383"/>
      <c r="CW133" s="383"/>
      <c r="CX133" s="426"/>
      <c r="CY133" s="378"/>
      <c r="CZ133" s="378"/>
      <c r="DA133" s="378"/>
      <c r="DB133" s="378"/>
      <c r="DC133" s="378"/>
      <c r="DD133" s="378"/>
      <c r="DE133" s="378"/>
      <c r="DF133" s="378"/>
      <c r="DG133" s="378"/>
      <c r="DH133" s="378"/>
      <c r="DI133" s="378"/>
      <c r="DJ133" s="378"/>
      <c r="DK133" s="378"/>
      <c r="DL133" s="378"/>
      <c r="DM133" s="378"/>
      <c r="DN133" s="378"/>
      <c r="DO133" s="378"/>
      <c r="DP133" s="378"/>
      <c r="DQ133" s="378"/>
      <c r="DR133" s="378"/>
      <c r="DS133" s="378"/>
      <c r="DT133" s="378"/>
      <c r="DU133" s="378"/>
      <c r="DV133" s="378"/>
      <c r="DW133" s="378"/>
      <c r="DX133" s="378"/>
      <c r="DY133" s="378"/>
      <c r="DZ133" s="378"/>
      <c r="EA133" s="378"/>
      <c r="EB133" s="378"/>
      <c r="EC133" s="378"/>
      <c r="ED133" s="378"/>
      <c r="EE133" s="378"/>
      <c r="EF133" s="378"/>
      <c r="EG133" s="378"/>
      <c r="EH133" s="378"/>
      <c r="EI133" s="378"/>
      <c r="EJ133" s="378"/>
      <c r="EK133" s="378"/>
      <c r="EL133" s="378"/>
      <c r="EM133" s="378"/>
      <c r="EN133" s="378"/>
      <c r="EO133" s="378"/>
      <c r="EP133" s="378"/>
      <c r="EQ133" s="378"/>
      <c r="ER133" s="378"/>
      <c r="ES133" s="378"/>
      <c r="ET133" s="378"/>
      <c r="EU133" s="378"/>
      <c r="EV133" s="378"/>
      <c r="EW133" s="378"/>
      <c r="EX133" s="378"/>
      <c r="EY133" s="378"/>
      <c r="EZ133" s="378"/>
      <c r="FA133" s="378"/>
      <c r="FB133" s="378"/>
      <c r="FC133" s="378"/>
      <c r="FD133" s="378"/>
      <c r="FE133" s="378"/>
      <c r="FF133" s="378"/>
      <c r="FG133" s="378"/>
      <c r="FH133" s="378"/>
      <c r="FI133" s="378"/>
      <c r="FJ133" s="378"/>
      <c r="FK133" s="378"/>
      <c r="FL133" s="378"/>
      <c r="FM133" s="378"/>
      <c r="FN133" s="378"/>
      <c r="FO133" s="378"/>
      <c r="FP133" s="378"/>
      <c r="FQ133" s="378"/>
      <c r="FR133" s="378"/>
      <c r="FS133" s="378"/>
      <c r="FT133" s="378"/>
      <c r="FU133" s="378"/>
      <c r="FV133" s="378"/>
      <c r="FW133" s="378"/>
      <c r="FX133" s="378"/>
      <c r="FY133" s="378"/>
      <c r="FZ133" s="378"/>
      <c r="GA133" s="378"/>
      <c r="GB133" s="378"/>
      <c r="GC133" s="378"/>
      <c r="GD133" s="378"/>
      <c r="GE133" s="378"/>
      <c r="GF133" s="378"/>
      <c r="GG133" s="378"/>
      <c r="GH133" s="378"/>
      <c r="GI133" s="378"/>
      <c r="GJ133" s="378"/>
      <c r="GK133" s="378"/>
      <c r="GL133" s="378"/>
      <c r="GM133" s="378"/>
      <c r="GN133" s="378"/>
      <c r="GO133" s="378"/>
      <c r="GP133" s="378"/>
      <c r="GQ133" s="378"/>
      <c r="GR133" s="378"/>
      <c r="GS133" s="378"/>
      <c r="GT133" s="424"/>
    </row>
    <row r="134" spans="1:202" ht="4.5" customHeight="1">
      <c r="A134" s="433"/>
      <c r="B134" s="434"/>
      <c r="C134" s="434"/>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c r="Z134" s="434"/>
      <c r="AA134" s="434"/>
      <c r="AB134" s="434"/>
      <c r="AC134" s="434"/>
      <c r="AD134" s="434"/>
      <c r="AE134" s="434"/>
      <c r="AF134" s="434"/>
      <c r="AG134" s="434"/>
      <c r="AH134" s="434"/>
      <c r="AI134" s="434"/>
      <c r="AJ134" s="434"/>
      <c r="AK134" s="434"/>
      <c r="AL134" s="434"/>
      <c r="AM134" s="434"/>
      <c r="AN134" s="434"/>
      <c r="AO134" s="434"/>
      <c r="AP134" s="434"/>
      <c r="AQ134" s="434"/>
      <c r="AR134" s="434"/>
      <c r="AS134" s="434"/>
      <c r="AT134" s="434"/>
      <c r="AU134" s="434"/>
      <c r="AV134" s="434"/>
      <c r="AW134" s="434"/>
      <c r="AX134" s="434"/>
      <c r="AY134" s="434"/>
      <c r="AZ134" s="434"/>
      <c r="BA134" s="434"/>
      <c r="BB134" s="434"/>
      <c r="BC134" s="434"/>
      <c r="BD134" s="434"/>
      <c r="BE134" s="434"/>
      <c r="BF134" s="434"/>
      <c r="BG134" s="434"/>
      <c r="BH134" s="434"/>
      <c r="BI134" s="434"/>
      <c r="BJ134" s="434"/>
      <c r="BK134" s="434"/>
      <c r="BL134" s="434"/>
      <c r="BM134" s="434"/>
      <c r="BN134" s="434"/>
      <c r="BO134" s="434"/>
      <c r="BP134" s="434"/>
      <c r="BQ134" s="434"/>
      <c r="BR134" s="434"/>
      <c r="BS134" s="434"/>
      <c r="BT134" s="434"/>
      <c r="BU134" s="434"/>
      <c r="BV134" s="434"/>
      <c r="BW134" s="434"/>
      <c r="BX134" s="434"/>
      <c r="BY134" s="434"/>
      <c r="BZ134" s="434"/>
      <c r="CA134" s="434"/>
      <c r="CB134" s="434"/>
      <c r="CC134" s="434"/>
      <c r="CD134" s="434"/>
      <c r="CE134" s="434"/>
      <c r="CF134" s="434"/>
      <c r="CG134" s="434"/>
      <c r="CH134" s="434"/>
      <c r="CI134" s="434"/>
      <c r="CJ134" s="434"/>
      <c r="CK134" s="434"/>
      <c r="CL134" s="434"/>
      <c r="CM134" s="434"/>
      <c r="CN134" s="434"/>
      <c r="CO134" s="434"/>
      <c r="CP134" s="434"/>
      <c r="CQ134" s="434"/>
      <c r="CR134" s="434"/>
      <c r="CS134" s="434"/>
      <c r="CT134" s="434"/>
      <c r="CU134" s="434"/>
      <c r="CV134" s="434"/>
      <c r="CW134" s="434"/>
      <c r="CX134" s="435"/>
      <c r="CY134" s="429"/>
      <c r="CZ134" s="429"/>
      <c r="DA134" s="429"/>
      <c r="DB134" s="429"/>
      <c r="DC134" s="429"/>
      <c r="DD134" s="429"/>
      <c r="DE134" s="429"/>
      <c r="DF134" s="429"/>
      <c r="DG134" s="429"/>
      <c r="DH134" s="429"/>
      <c r="DI134" s="429"/>
      <c r="DJ134" s="429"/>
      <c r="DK134" s="429"/>
      <c r="DL134" s="429"/>
      <c r="DM134" s="429"/>
      <c r="DN134" s="429"/>
      <c r="DO134" s="429"/>
      <c r="DP134" s="429"/>
      <c r="DQ134" s="429"/>
      <c r="DR134" s="429"/>
      <c r="DS134" s="429"/>
      <c r="DT134" s="429"/>
      <c r="DU134" s="429"/>
      <c r="DV134" s="429"/>
      <c r="DW134" s="429"/>
      <c r="DX134" s="429"/>
      <c r="DY134" s="429"/>
      <c r="DZ134" s="429"/>
      <c r="EA134" s="429"/>
      <c r="EB134" s="429"/>
      <c r="EC134" s="429"/>
      <c r="ED134" s="429"/>
      <c r="EE134" s="429"/>
      <c r="EF134" s="429"/>
      <c r="EG134" s="429"/>
      <c r="EH134" s="429"/>
      <c r="EI134" s="429"/>
      <c r="EJ134" s="429"/>
      <c r="EK134" s="429"/>
      <c r="EL134" s="429"/>
      <c r="EM134" s="429"/>
      <c r="EN134" s="429"/>
      <c r="EO134" s="429"/>
      <c r="EP134" s="429"/>
      <c r="EQ134" s="429"/>
      <c r="ER134" s="429"/>
      <c r="ES134" s="429"/>
      <c r="ET134" s="429"/>
      <c r="EU134" s="429"/>
      <c r="EV134" s="429"/>
      <c r="EW134" s="429"/>
      <c r="EX134" s="429"/>
      <c r="EY134" s="429"/>
      <c r="EZ134" s="429"/>
      <c r="FA134" s="429"/>
      <c r="FB134" s="429"/>
      <c r="FC134" s="429"/>
      <c r="FD134" s="429"/>
      <c r="FE134" s="429"/>
      <c r="FF134" s="429"/>
      <c r="FG134" s="429"/>
      <c r="FH134" s="429"/>
      <c r="FI134" s="429"/>
      <c r="FJ134" s="429"/>
      <c r="FK134" s="429"/>
      <c r="FL134" s="429"/>
      <c r="FM134" s="429"/>
      <c r="FN134" s="429"/>
      <c r="FO134" s="429"/>
      <c r="FP134" s="429"/>
      <c r="FQ134" s="429"/>
      <c r="FR134" s="429"/>
      <c r="FS134" s="429"/>
      <c r="FT134" s="429"/>
      <c r="FU134" s="429"/>
      <c r="FV134" s="429"/>
      <c r="FW134" s="429"/>
      <c r="FX134" s="429"/>
      <c r="FY134" s="429"/>
      <c r="FZ134" s="429"/>
      <c r="GA134" s="429"/>
      <c r="GB134" s="429"/>
      <c r="GC134" s="429"/>
      <c r="GD134" s="429"/>
      <c r="GE134" s="429"/>
      <c r="GF134" s="429"/>
      <c r="GG134" s="429"/>
      <c r="GH134" s="429"/>
      <c r="GI134" s="429"/>
      <c r="GJ134" s="429"/>
      <c r="GK134" s="429"/>
      <c r="GL134" s="429"/>
      <c r="GM134" s="429"/>
      <c r="GN134" s="429"/>
      <c r="GO134" s="429"/>
      <c r="GP134" s="429"/>
      <c r="GQ134" s="429"/>
      <c r="GR134" s="429"/>
      <c r="GS134" s="429"/>
      <c r="GT134" s="436"/>
    </row>
    <row r="135" spans="1:202" ht="4.5" customHeight="1">
      <c r="A135" s="378"/>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378"/>
      <c r="BC135" s="378"/>
      <c r="BD135" s="378"/>
      <c r="BE135" s="378"/>
      <c r="BF135" s="378"/>
      <c r="BG135" s="378"/>
      <c r="BH135" s="378"/>
      <c r="BI135" s="378"/>
      <c r="BJ135" s="378"/>
      <c r="BK135" s="378"/>
      <c r="BL135" s="378"/>
      <c r="BM135" s="378"/>
      <c r="BN135" s="378"/>
      <c r="BO135" s="378"/>
      <c r="BP135" s="378"/>
      <c r="BQ135" s="378"/>
      <c r="BR135" s="378"/>
      <c r="BS135" s="378"/>
      <c r="BT135" s="378"/>
      <c r="BU135" s="378"/>
      <c r="BV135" s="378"/>
      <c r="BW135" s="378"/>
      <c r="BX135" s="378"/>
      <c r="BY135" s="378"/>
      <c r="BZ135" s="378"/>
      <c r="CA135" s="378"/>
      <c r="CB135" s="378"/>
      <c r="CC135" s="378"/>
      <c r="CD135" s="378"/>
      <c r="CE135" s="378"/>
      <c r="CF135" s="378"/>
      <c r="CG135" s="378"/>
      <c r="CH135" s="378"/>
      <c r="CI135" s="378"/>
      <c r="CJ135" s="378"/>
      <c r="CK135" s="378"/>
      <c r="CL135" s="378"/>
      <c r="CM135" s="378"/>
      <c r="CN135" s="378"/>
      <c r="CO135" s="378"/>
      <c r="CP135" s="378"/>
      <c r="CQ135" s="378"/>
      <c r="CR135" s="378"/>
      <c r="CS135" s="378"/>
      <c r="CT135" s="378"/>
      <c r="CU135" s="437"/>
      <c r="CV135" s="437"/>
      <c r="CW135" s="437"/>
      <c r="CX135" s="437"/>
      <c r="CY135" s="437"/>
      <c r="CZ135" s="437"/>
      <c r="DA135" s="437"/>
      <c r="DB135" s="437"/>
      <c r="DC135" s="437"/>
      <c r="DD135" s="437"/>
      <c r="DE135" s="437"/>
      <c r="DF135" s="437"/>
      <c r="DG135" s="437"/>
      <c r="DH135" s="437"/>
      <c r="DI135" s="437"/>
      <c r="DJ135" s="437"/>
      <c r="DK135" s="437"/>
      <c r="DL135" s="437"/>
      <c r="DM135" s="437"/>
      <c r="DN135" s="437"/>
      <c r="DO135" s="437"/>
      <c r="DP135" s="437"/>
      <c r="DQ135" s="437"/>
      <c r="DR135" s="437"/>
      <c r="DS135" s="437"/>
      <c r="DT135" s="437"/>
      <c r="DU135" s="437"/>
      <c r="DV135" s="437"/>
      <c r="DW135" s="437"/>
      <c r="DX135" s="437"/>
      <c r="DY135" s="437"/>
      <c r="DZ135" s="437"/>
      <c r="EA135" s="437"/>
      <c r="EB135" s="437"/>
      <c r="EC135" s="437"/>
      <c r="ED135" s="437"/>
      <c r="EE135" s="437"/>
      <c r="EF135" s="437"/>
      <c r="EG135" s="437"/>
      <c r="EH135" s="437"/>
      <c r="EI135" s="437"/>
      <c r="EJ135" s="437"/>
      <c r="EK135" s="437"/>
      <c r="EL135" s="437"/>
      <c r="EM135" s="437"/>
      <c r="EN135" s="437"/>
      <c r="EO135" s="437"/>
      <c r="EP135" s="437"/>
      <c r="EQ135" s="437"/>
      <c r="ER135" s="437"/>
      <c r="ES135" s="437"/>
      <c r="ET135" s="437"/>
      <c r="EU135" s="437"/>
      <c r="EV135" s="437"/>
      <c r="EW135" s="437"/>
      <c r="EX135" s="437"/>
      <c r="EY135" s="437"/>
      <c r="EZ135" s="437"/>
      <c r="FA135" s="437"/>
      <c r="FB135" s="437"/>
      <c r="FC135" s="437"/>
      <c r="FD135" s="437"/>
      <c r="FE135" s="437"/>
      <c r="FF135" s="437"/>
      <c r="FG135" s="437"/>
      <c r="FH135" s="437"/>
      <c r="FI135" s="437"/>
      <c r="FJ135" s="437"/>
      <c r="FK135" s="437"/>
      <c r="FL135" s="437"/>
      <c r="FM135" s="437"/>
      <c r="FN135" s="437"/>
      <c r="FO135" s="437"/>
      <c r="FP135" s="437"/>
      <c r="FQ135" s="437"/>
      <c r="FR135" s="437"/>
      <c r="FS135" s="437"/>
      <c r="FT135" s="437"/>
      <c r="FU135" s="437"/>
      <c r="FV135" s="437"/>
      <c r="FW135" s="437"/>
      <c r="FX135" s="437"/>
      <c r="FY135" s="437"/>
      <c r="FZ135" s="437"/>
      <c r="GA135" s="437"/>
      <c r="GB135" s="437"/>
      <c r="GC135" s="437"/>
      <c r="GD135" s="437"/>
      <c r="GE135" s="437"/>
      <c r="GF135" s="437"/>
      <c r="GG135" s="437"/>
      <c r="GH135" s="437"/>
      <c r="GI135" s="437"/>
      <c r="GJ135" s="437"/>
      <c r="GK135" s="437"/>
      <c r="GL135" s="437"/>
      <c r="GM135" s="437"/>
      <c r="GN135" s="437"/>
      <c r="GO135" s="378"/>
      <c r="GP135" s="378"/>
      <c r="GQ135" s="378"/>
      <c r="GR135" s="378"/>
      <c r="GS135" s="378"/>
      <c r="GT135" s="378"/>
    </row>
    <row r="136" spans="1:202" ht="4.5" customHeight="1">
      <c r="A136" s="910" t="s">
        <v>56</v>
      </c>
      <c r="B136" s="910"/>
      <c r="C136" s="910"/>
      <c r="D136" s="910"/>
      <c r="E136" s="438"/>
      <c r="F136" s="907">
        <v>1</v>
      </c>
      <c r="G136" s="907"/>
      <c r="H136" s="907"/>
      <c r="I136" s="908" t="s">
        <v>76</v>
      </c>
      <c r="J136" s="908"/>
      <c r="K136" s="908"/>
      <c r="L136" s="908"/>
      <c r="M136" s="908"/>
      <c r="N136" s="908"/>
      <c r="O136" s="908"/>
      <c r="P136" s="908"/>
      <c r="Q136" s="908"/>
      <c r="R136" s="908"/>
      <c r="S136" s="908"/>
      <c r="T136" s="908"/>
      <c r="U136" s="908"/>
      <c r="V136" s="908"/>
      <c r="W136" s="908"/>
      <c r="X136" s="908"/>
      <c r="Y136" s="908"/>
      <c r="Z136" s="908"/>
      <c r="AA136" s="908"/>
      <c r="AB136" s="908"/>
      <c r="AC136" s="908"/>
      <c r="AD136" s="908"/>
      <c r="AE136" s="908"/>
      <c r="AF136" s="908"/>
      <c r="AG136" s="908"/>
      <c r="AH136" s="908"/>
      <c r="AI136" s="908"/>
      <c r="AJ136" s="908"/>
      <c r="AK136" s="908"/>
      <c r="AL136" s="908"/>
      <c r="AM136" s="908"/>
      <c r="AN136" s="908"/>
      <c r="AO136" s="908"/>
      <c r="AP136" s="908"/>
      <c r="AQ136" s="908"/>
      <c r="AR136" s="908"/>
      <c r="AS136" s="908"/>
      <c r="AT136" s="908"/>
      <c r="AU136" s="908"/>
      <c r="AV136" s="908"/>
      <c r="AW136" s="908"/>
      <c r="AX136" s="908"/>
      <c r="AY136" s="908"/>
      <c r="AZ136" s="908"/>
      <c r="BA136" s="908"/>
      <c r="BB136" s="908"/>
      <c r="BC136" s="908"/>
      <c r="BD136" s="908"/>
      <c r="BE136" s="908"/>
      <c r="BF136" s="908"/>
      <c r="BG136" s="908"/>
      <c r="BH136" s="908"/>
      <c r="BI136" s="908"/>
      <c r="BJ136" s="908"/>
      <c r="BK136" s="908"/>
      <c r="BL136" s="908"/>
      <c r="BM136" s="908"/>
      <c r="BN136" s="908"/>
      <c r="BO136" s="908"/>
      <c r="BP136" s="908"/>
      <c r="BQ136" s="908"/>
      <c r="BR136" s="908"/>
      <c r="BS136" s="908"/>
      <c r="BT136" s="908"/>
      <c r="BU136" s="908"/>
      <c r="BV136" s="908"/>
      <c r="BW136" s="908"/>
      <c r="BX136" s="908"/>
      <c r="BY136" s="908"/>
      <c r="BZ136" s="908"/>
      <c r="CA136" s="908"/>
      <c r="CB136" s="908"/>
      <c r="CC136" s="908"/>
      <c r="CD136" s="908"/>
      <c r="CE136" s="908"/>
      <c r="CF136" s="908"/>
      <c r="CG136" s="908"/>
      <c r="CH136" s="908"/>
      <c r="CI136" s="908"/>
      <c r="CJ136" s="908"/>
      <c r="CK136" s="908"/>
      <c r="CL136" s="908"/>
      <c r="CM136" s="908"/>
      <c r="CN136" s="908"/>
      <c r="CO136" s="908"/>
      <c r="CP136" s="908"/>
      <c r="CQ136" s="908"/>
      <c r="CR136" s="908"/>
      <c r="CS136" s="908"/>
      <c r="CT136" s="908"/>
      <c r="CU136" s="901" t="s">
        <v>103</v>
      </c>
      <c r="CV136" s="901"/>
      <c r="CW136" s="901"/>
      <c r="CX136" s="901"/>
      <c r="CY136" s="901"/>
      <c r="CZ136" s="901"/>
      <c r="DA136" s="901"/>
      <c r="DB136" s="901"/>
      <c r="DC136" s="901"/>
      <c r="DD136" s="901"/>
      <c r="DE136" s="901"/>
      <c r="DF136" s="901"/>
      <c r="DG136" s="901"/>
      <c r="DH136" s="901"/>
      <c r="DI136" s="901"/>
      <c r="DJ136" s="378"/>
      <c r="DK136" s="378"/>
      <c r="DL136" s="901" t="s">
        <v>261</v>
      </c>
      <c r="DM136" s="901"/>
      <c r="DN136" s="901"/>
      <c r="DO136" s="901"/>
      <c r="DP136" s="901"/>
      <c r="DQ136" s="901"/>
      <c r="DR136" s="901"/>
      <c r="DS136" s="901"/>
      <c r="DT136" s="901"/>
      <c r="DU136" s="901"/>
      <c r="DV136" s="901"/>
      <c r="DW136" s="901"/>
      <c r="DX136" s="378"/>
      <c r="DY136" s="378"/>
      <c r="DZ136" s="378"/>
      <c r="EA136" s="378"/>
      <c r="EB136" s="378"/>
      <c r="EC136" s="378"/>
      <c r="ED136" s="378"/>
      <c r="EE136" s="378"/>
      <c r="EF136" s="378"/>
      <c r="EG136" s="901" t="s">
        <v>37</v>
      </c>
      <c r="EH136" s="901"/>
      <c r="EI136" s="901"/>
      <c r="EJ136" s="901"/>
      <c r="EK136" s="901"/>
      <c r="EL136" s="901"/>
      <c r="EM136" s="901"/>
      <c r="EN136" s="901"/>
      <c r="EO136" s="901"/>
      <c r="EP136" s="901"/>
      <c r="EQ136" s="901"/>
      <c r="ER136" s="901"/>
      <c r="ES136" s="901"/>
      <c r="ET136" s="901"/>
      <c r="EU136" s="901"/>
      <c r="EV136" s="901"/>
      <c r="EW136" s="901"/>
      <c r="EX136" s="901"/>
      <c r="EY136" s="901"/>
      <c r="EZ136" s="901"/>
      <c r="FA136" s="901"/>
      <c r="FB136" s="901"/>
      <c r="FC136" s="901"/>
      <c r="FD136" s="901"/>
      <c r="FE136" s="901"/>
      <c r="FF136" s="901"/>
      <c r="FG136" s="901"/>
      <c r="FH136" s="378"/>
      <c r="FI136" s="378"/>
      <c r="FJ136" s="901" t="s">
        <v>45</v>
      </c>
      <c r="FK136" s="901"/>
      <c r="FL136" s="901"/>
      <c r="FM136" s="901"/>
      <c r="FN136" s="901"/>
      <c r="FO136" s="901"/>
      <c r="FP136" s="901"/>
      <c r="FQ136" s="901"/>
      <c r="FR136" s="901"/>
      <c r="FS136" s="901"/>
      <c r="FT136" s="901"/>
      <c r="FU136" s="901"/>
      <c r="FV136" s="901"/>
      <c r="FW136" s="378"/>
      <c r="FX136" s="378"/>
      <c r="FY136" s="378"/>
      <c r="FZ136" s="378"/>
      <c r="GA136" s="378"/>
      <c r="GB136" s="378"/>
      <c r="GC136" s="378"/>
      <c r="GD136" s="378"/>
      <c r="GE136" s="378"/>
      <c r="GF136" s="378"/>
      <c r="GG136" s="378"/>
      <c r="GH136" s="378"/>
      <c r="GI136" s="378"/>
      <c r="GJ136" s="378"/>
      <c r="GK136" s="378"/>
      <c r="GL136" s="378"/>
      <c r="GM136" s="378"/>
      <c r="GN136" s="378"/>
      <c r="GO136" s="378"/>
      <c r="GP136" s="378"/>
      <c r="GQ136" s="378"/>
      <c r="GR136" s="378"/>
      <c r="GS136" s="378"/>
      <c r="GT136" s="378"/>
    </row>
    <row r="137" spans="1:202" ht="4.5" customHeight="1">
      <c r="A137" s="910"/>
      <c r="B137" s="910"/>
      <c r="C137" s="910"/>
      <c r="D137" s="910"/>
      <c r="E137" s="438"/>
      <c r="F137" s="907"/>
      <c r="G137" s="907"/>
      <c r="H137" s="907"/>
      <c r="I137" s="908"/>
      <c r="J137" s="908"/>
      <c r="K137" s="908"/>
      <c r="L137" s="908"/>
      <c r="M137" s="908"/>
      <c r="N137" s="908"/>
      <c r="O137" s="908"/>
      <c r="P137" s="908"/>
      <c r="Q137" s="908"/>
      <c r="R137" s="908"/>
      <c r="S137" s="908"/>
      <c r="T137" s="908"/>
      <c r="U137" s="908"/>
      <c r="V137" s="908"/>
      <c r="W137" s="908"/>
      <c r="X137" s="908"/>
      <c r="Y137" s="908"/>
      <c r="Z137" s="908"/>
      <c r="AA137" s="908"/>
      <c r="AB137" s="908"/>
      <c r="AC137" s="908"/>
      <c r="AD137" s="908"/>
      <c r="AE137" s="908"/>
      <c r="AF137" s="908"/>
      <c r="AG137" s="908"/>
      <c r="AH137" s="908"/>
      <c r="AI137" s="908"/>
      <c r="AJ137" s="908"/>
      <c r="AK137" s="908"/>
      <c r="AL137" s="908"/>
      <c r="AM137" s="908"/>
      <c r="AN137" s="908"/>
      <c r="AO137" s="908"/>
      <c r="AP137" s="908"/>
      <c r="AQ137" s="908"/>
      <c r="AR137" s="908"/>
      <c r="AS137" s="908"/>
      <c r="AT137" s="908"/>
      <c r="AU137" s="908"/>
      <c r="AV137" s="908"/>
      <c r="AW137" s="908"/>
      <c r="AX137" s="908"/>
      <c r="AY137" s="908"/>
      <c r="AZ137" s="908"/>
      <c r="BA137" s="908"/>
      <c r="BB137" s="908"/>
      <c r="BC137" s="908"/>
      <c r="BD137" s="908"/>
      <c r="BE137" s="908"/>
      <c r="BF137" s="908"/>
      <c r="BG137" s="908"/>
      <c r="BH137" s="908"/>
      <c r="BI137" s="908"/>
      <c r="BJ137" s="908"/>
      <c r="BK137" s="908"/>
      <c r="BL137" s="908"/>
      <c r="BM137" s="908"/>
      <c r="BN137" s="908"/>
      <c r="BO137" s="908"/>
      <c r="BP137" s="908"/>
      <c r="BQ137" s="908"/>
      <c r="BR137" s="908"/>
      <c r="BS137" s="908"/>
      <c r="BT137" s="908"/>
      <c r="BU137" s="908"/>
      <c r="BV137" s="908"/>
      <c r="BW137" s="908"/>
      <c r="BX137" s="908"/>
      <c r="BY137" s="908"/>
      <c r="BZ137" s="908"/>
      <c r="CA137" s="908"/>
      <c r="CB137" s="908"/>
      <c r="CC137" s="908"/>
      <c r="CD137" s="908"/>
      <c r="CE137" s="908"/>
      <c r="CF137" s="908"/>
      <c r="CG137" s="908"/>
      <c r="CH137" s="908"/>
      <c r="CI137" s="908"/>
      <c r="CJ137" s="908"/>
      <c r="CK137" s="908"/>
      <c r="CL137" s="908"/>
      <c r="CM137" s="908"/>
      <c r="CN137" s="908"/>
      <c r="CO137" s="908"/>
      <c r="CP137" s="908"/>
      <c r="CQ137" s="908"/>
      <c r="CR137" s="908"/>
      <c r="CS137" s="908"/>
      <c r="CT137" s="908"/>
      <c r="CU137" s="901"/>
      <c r="CV137" s="901"/>
      <c r="CW137" s="901"/>
      <c r="CX137" s="901"/>
      <c r="CY137" s="901"/>
      <c r="CZ137" s="901"/>
      <c r="DA137" s="901"/>
      <c r="DB137" s="901"/>
      <c r="DC137" s="901"/>
      <c r="DD137" s="901"/>
      <c r="DE137" s="901"/>
      <c r="DF137" s="901"/>
      <c r="DG137" s="901"/>
      <c r="DH137" s="901"/>
      <c r="DI137" s="901"/>
      <c r="DJ137" s="378"/>
      <c r="DK137" s="378"/>
      <c r="DL137" s="901"/>
      <c r="DM137" s="901"/>
      <c r="DN137" s="901"/>
      <c r="DO137" s="901"/>
      <c r="DP137" s="901"/>
      <c r="DQ137" s="901"/>
      <c r="DR137" s="901"/>
      <c r="DS137" s="901"/>
      <c r="DT137" s="901"/>
      <c r="DU137" s="901"/>
      <c r="DV137" s="901"/>
      <c r="DW137" s="901"/>
      <c r="DX137" s="378"/>
      <c r="DY137" s="378"/>
      <c r="DZ137" s="378"/>
      <c r="EA137" s="378"/>
      <c r="EB137" s="378"/>
      <c r="EC137" s="378"/>
      <c r="ED137" s="378"/>
      <c r="EE137" s="378"/>
      <c r="EF137" s="378"/>
      <c r="EG137" s="901"/>
      <c r="EH137" s="901"/>
      <c r="EI137" s="901"/>
      <c r="EJ137" s="901"/>
      <c r="EK137" s="901"/>
      <c r="EL137" s="901"/>
      <c r="EM137" s="901"/>
      <c r="EN137" s="901"/>
      <c r="EO137" s="901"/>
      <c r="EP137" s="901"/>
      <c r="EQ137" s="901"/>
      <c r="ER137" s="901"/>
      <c r="ES137" s="901"/>
      <c r="ET137" s="901"/>
      <c r="EU137" s="901"/>
      <c r="EV137" s="901"/>
      <c r="EW137" s="901"/>
      <c r="EX137" s="901"/>
      <c r="EY137" s="901"/>
      <c r="EZ137" s="901"/>
      <c r="FA137" s="901"/>
      <c r="FB137" s="901"/>
      <c r="FC137" s="901"/>
      <c r="FD137" s="901"/>
      <c r="FE137" s="901"/>
      <c r="FF137" s="901"/>
      <c r="FG137" s="901"/>
      <c r="FH137" s="378"/>
      <c r="FI137" s="378"/>
      <c r="FJ137" s="901"/>
      <c r="FK137" s="901"/>
      <c r="FL137" s="901"/>
      <c r="FM137" s="901"/>
      <c r="FN137" s="901"/>
      <c r="FO137" s="901"/>
      <c r="FP137" s="901"/>
      <c r="FQ137" s="901"/>
      <c r="FR137" s="901"/>
      <c r="FS137" s="901"/>
      <c r="FT137" s="901"/>
      <c r="FU137" s="901"/>
      <c r="FV137" s="901"/>
      <c r="FW137" s="378"/>
      <c r="FX137" s="378"/>
      <c r="FY137" s="378"/>
      <c r="FZ137" s="378"/>
      <c r="GA137" s="378"/>
      <c r="GB137" s="378"/>
      <c r="GC137" s="378"/>
      <c r="GD137" s="378"/>
      <c r="GE137" s="378"/>
      <c r="GF137" s="378"/>
      <c r="GG137" s="378"/>
      <c r="GH137" s="378"/>
      <c r="GI137" s="378"/>
      <c r="GJ137" s="378"/>
      <c r="GK137" s="378"/>
      <c r="GL137" s="378"/>
      <c r="GM137" s="378"/>
      <c r="GN137" s="378"/>
      <c r="GO137" s="378"/>
      <c r="GP137" s="378"/>
      <c r="GQ137" s="378"/>
      <c r="GR137" s="378"/>
      <c r="GS137" s="378"/>
      <c r="GT137" s="378"/>
    </row>
    <row r="138" spans="1:202" ht="4.5" customHeight="1">
      <c r="A138" s="438"/>
      <c r="B138" s="438"/>
      <c r="C138" s="438"/>
      <c r="D138" s="438"/>
      <c r="E138" s="438"/>
      <c r="F138" s="438"/>
      <c r="G138" s="438"/>
      <c r="H138" s="438"/>
      <c r="I138" s="908" t="s">
        <v>77</v>
      </c>
      <c r="J138" s="908"/>
      <c r="K138" s="908"/>
      <c r="L138" s="908"/>
      <c r="M138" s="908"/>
      <c r="N138" s="908"/>
      <c r="O138" s="908"/>
      <c r="P138" s="908"/>
      <c r="Q138" s="908"/>
      <c r="R138" s="908"/>
      <c r="S138" s="908"/>
      <c r="T138" s="908"/>
      <c r="U138" s="908"/>
      <c r="V138" s="908"/>
      <c r="W138" s="908"/>
      <c r="X138" s="908"/>
      <c r="Y138" s="908"/>
      <c r="Z138" s="908"/>
      <c r="AA138" s="908"/>
      <c r="AB138" s="908"/>
      <c r="AC138" s="908"/>
      <c r="AD138" s="908"/>
      <c r="AE138" s="908"/>
      <c r="AF138" s="908"/>
      <c r="AG138" s="908"/>
      <c r="AH138" s="908"/>
      <c r="AI138" s="908"/>
      <c r="AJ138" s="908"/>
      <c r="AK138" s="908"/>
      <c r="AL138" s="908"/>
      <c r="AM138" s="908"/>
      <c r="AN138" s="908"/>
      <c r="AO138" s="908"/>
      <c r="AP138" s="908"/>
      <c r="AQ138" s="908"/>
      <c r="AR138" s="908"/>
      <c r="AS138" s="908"/>
      <c r="AT138" s="908"/>
      <c r="AU138" s="908"/>
      <c r="AV138" s="908"/>
      <c r="AW138" s="908"/>
      <c r="AX138" s="908"/>
      <c r="AY138" s="908"/>
      <c r="AZ138" s="908"/>
      <c r="BA138" s="908"/>
      <c r="BB138" s="908"/>
      <c r="BC138" s="908"/>
      <c r="BD138" s="908"/>
      <c r="BE138" s="908"/>
      <c r="BF138" s="908"/>
      <c r="BG138" s="908"/>
      <c r="BH138" s="908"/>
      <c r="BI138" s="908"/>
      <c r="BJ138" s="908"/>
      <c r="BK138" s="908"/>
      <c r="BL138" s="908"/>
      <c r="BM138" s="908"/>
      <c r="BN138" s="908"/>
      <c r="BO138" s="908"/>
      <c r="BP138" s="908"/>
      <c r="BQ138" s="908"/>
      <c r="BR138" s="908"/>
      <c r="BS138" s="908"/>
      <c r="BT138" s="908"/>
      <c r="BU138" s="908"/>
      <c r="BV138" s="908"/>
      <c r="BW138" s="908"/>
      <c r="BX138" s="908"/>
      <c r="BY138" s="908"/>
      <c r="BZ138" s="908"/>
      <c r="CA138" s="908"/>
      <c r="CB138" s="908"/>
      <c r="CC138" s="908"/>
      <c r="CD138" s="908"/>
      <c r="CE138" s="908"/>
      <c r="CF138" s="908"/>
      <c r="CG138" s="908"/>
      <c r="CH138" s="908"/>
      <c r="CI138" s="908"/>
      <c r="CJ138" s="908"/>
      <c r="CK138" s="908"/>
      <c r="CL138" s="908"/>
      <c r="CM138" s="908"/>
      <c r="CN138" s="908"/>
      <c r="CO138" s="908"/>
      <c r="CP138" s="908"/>
      <c r="CQ138" s="908"/>
      <c r="CR138" s="908"/>
      <c r="CS138" s="908"/>
      <c r="CT138" s="908"/>
      <c r="CU138" s="909" t="s">
        <v>107</v>
      </c>
      <c r="CV138" s="909"/>
      <c r="CW138" s="909"/>
      <c r="CX138" s="909"/>
      <c r="CY138" s="909"/>
      <c r="CZ138" s="909"/>
      <c r="DA138" s="909"/>
      <c r="DB138" s="909"/>
      <c r="DC138" s="909">
        <v>3</v>
      </c>
      <c r="DD138" s="909"/>
      <c r="DE138" s="439"/>
      <c r="DF138" s="902"/>
      <c r="DG138" s="902"/>
      <c r="DH138" s="902"/>
      <c r="DI138" s="902"/>
      <c r="DJ138" s="378"/>
      <c r="DK138" s="378"/>
      <c r="DL138" s="901" t="s">
        <v>46</v>
      </c>
      <c r="DM138" s="901"/>
      <c r="DN138" s="901"/>
      <c r="DO138" s="901"/>
      <c r="DP138" s="901"/>
      <c r="DQ138" s="901"/>
      <c r="DR138" s="901"/>
      <c r="DS138" s="901"/>
      <c r="DT138" s="901"/>
      <c r="DU138" s="904"/>
      <c r="DV138" s="904"/>
      <c r="DW138" s="904"/>
      <c r="DX138" s="378"/>
      <c r="DY138" s="378"/>
      <c r="DZ138" s="378"/>
      <c r="EA138" s="378"/>
      <c r="EB138" s="378"/>
      <c r="EC138" s="378"/>
      <c r="ED138" s="378"/>
      <c r="EE138" s="378"/>
      <c r="EF138" s="378"/>
      <c r="EG138" s="901" t="s">
        <v>260</v>
      </c>
      <c r="EH138" s="901"/>
      <c r="EI138" s="901"/>
      <c r="EJ138" s="901"/>
      <c r="EK138" s="901"/>
      <c r="EL138" s="901"/>
      <c r="EM138" s="901"/>
      <c r="EN138" s="901"/>
      <c r="EO138" s="901"/>
      <c r="EP138" s="901"/>
      <c r="EQ138" s="901"/>
      <c r="ER138" s="901"/>
      <c r="ES138" s="901"/>
      <c r="ET138" s="901"/>
      <c r="EU138" s="901"/>
      <c r="EV138" s="901"/>
      <c r="EW138" s="901"/>
      <c r="EX138" s="901"/>
      <c r="EY138" s="901"/>
      <c r="EZ138" s="901"/>
      <c r="FA138" s="901"/>
      <c r="FB138" s="901"/>
      <c r="FC138" s="901"/>
      <c r="FD138" s="902" t="s">
        <v>47</v>
      </c>
      <c r="FE138" s="904"/>
      <c r="FF138" s="904"/>
      <c r="FG138" s="904"/>
      <c r="FH138" s="378"/>
      <c r="FI138" s="378"/>
      <c r="FJ138" s="901" t="s">
        <v>68</v>
      </c>
      <c r="FK138" s="901"/>
      <c r="FL138" s="901"/>
      <c r="FM138" s="901"/>
      <c r="FN138" s="901"/>
      <c r="FO138" s="901"/>
      <c r="FP138" s="901"/>
      <c r="FQ138" s="901"/>
      <c r="FR138" s="901"/>
      <c r="FS138" s="901"/>
      <c r="FT138" s="901"/>
      <c r="FU138" s="901"/>
      <c r="FV138" s="901"/>
      <c r="FW138" s="901"/>
      <c r="FX138" s="901"/>
      <c r="FY138" s="901"/>
      <c r="FZ138" s="901"/>
      <c r="GA138" s="901"/>
      <c r="GB138" s="901"/>
      <c r="GC138" s="901"/>
      <c r="GD138" s="901"/>
      <c r="GE138" s="901"/>
      <c r="GF138" s="901"/>
      <c r="GG138" s="901"/>
      <c r="GH138" s="901"/>
      <c r="GI138" s="902">
        <v>1</v>
      </c>
      <c r="GJ138" s="904"/>
      <c r="GK138" s="904"/>
      <c r="GL138" s="904"/>
      <c r="GM138" s="378"/>
      <c r="GN138" s="378"/>
      <c r="GO138" s="378"/>
      <c r="GP138" s="378"/>
      <c r="GQ138" s="378"/>
      <c r="GR138" s="378"/>
      <c r="GS138" s="378"/>
      <c r="GT138" s="378"/>
    </row>
    <row r="139" spans="1:202" ht="4.5" customHeight="1">
      <c r="A139" s="438"/>
      <c r="B139" s="438"/>
      <c r="C139" s="438"/>
      <c r="D139" s="438"/>
      <c r="E139" s="438"/>
      <c r="F139" s="438"/>
      <c r="G139" s="438"/>
      <c r="H139" s="438"/>
      <c r="I139" s="908"/>
      <c r="J139" s="908"/>
      <c r="K139" s="908"/>
      <c r="L139" s="908"/>
      <c r="M139" s="908"/>
      <c r="N139" s="908"/>
      <c r="O139" s="908"/>
      <c r="P139" s="908"/>
      <c r="Q139" s="908"/>
      <c r="R139" s="908"/>
      <c r="S139" s="908"/>
      <c r="T139" s="908"/>
      <c r="U139" s="908"/>
      <c r="V139" s="908"/>
      <c r="W139" s="908"/>
      <c r="X139" s="908"/>
      <c r="Y139" s="908"/>
      <c r="Z139" s="908"/>
      <c r="AA139" s="908"/>
      <c r="AB139" s="908"/>
      <c r="AC139" s="908"/>
      <c r="AD139" s="908"/>
      <c r="AE139" s="908"/>
      <c r="AF139" s="908"/>
      <c r="AG139" s="908"/>
      <c r="AH139" s="908"/>
      <c r="AI139" s="908"/>
      <c r="AJ139" s="908"/>
      <c r="AK139" s="908"/>
      <c r="AL139" s="908"/>
      <c r="AM139" s="908"/>
      <c r="AN139" s="908"/>
      <c r="AO139" s="908"/>
      <c r="AP139" s="908"/>
      <c r="AQ139" s="908"/>
      <c r="AR139" s="908"/>
      <c r="AS139" s="908"/>
      <c r="AT139" s="908"/>
      <c r="AU139" s="908"/>
      <c r="AV139" s="908"/>
      <c r="AW139" s="908"/>
      <c r="AX139" s="908"/>
      <c r="AY139" s="908"/>
      <c r="AZ139" s="908"/>
      <c r="BA139" s="908"/>
      <c r="BB139" s="908"/>
      <c r="BC139" s="908"/>
      <c r="BD139" s="908"/>
      <c r="BE139" s="908"/>
      <c r="BF139" s="908"/>
      <c r="BG139" s="908"/>
      <c r="BH139" s="908"/>
      <c r="BI139" s="908"/>
      <c r="BJ139" s="908"/>
      <c r="BK139" s="908"/>
      <c r="BL139" s="908"/>
      <c r="BM139" s="908"/>
      <c r="BN139" s="908"/>
      <c r="BO139" s="908"/>
      <c r="BP139" s="908"/>
      <c r="BQ139" s="908"/>
      <c r="BR139" s="908"/>
      <c r="BS139" s="908"/>
      <c r="BT139" s="908"/>
      <c r="BU139" s="908"/>
      <c r="BV139" s="908"/>
      <c r="BW139" s="908"/>
      <c r="BX139" s="908"/>
      <c r="BY139" s="908"/>
      <c r="BZ139" s="908"/>
      <c r="CA139" s="908"/>
      <c r="CB139" s="908"/>
      <c r="CC139" s="908"/>
      <c r="CD139" s="908"/>
      <c r="CE139" s="908"/>
      <c r="CF139" s="908"/>
      <c r="CG139" s="908"/>
      <c r="CH139" s="908"/>
      <c r="CI139" s="908"/>
      <c r="CJ139" s="908"/>
      <c r="CK139" s="908"/>
      <c r="CL139" s="908"/>
      <c r="CM139" s="908"/>
      <c r="CN139" s="908"/>
      <c r="CO139" s="908"/>
      <c r="CP139" s="908"/>
      <c r="CQ139" s="908"/>
      <c r="CR139" s="908"/>
      <c r="CS139" s="908"/>
      <c r="CT139" s="908"/>
      <c r="CU139" s="909"/>
      <c r="CV139" s="909"/>
      <c r="CW139" s="909"/>
      <c r="CX139" s="909"/>
      <c r="CY139" s="909"/>
      <c r="CZ139" s="909"/>
      <c r="DA139" s="909"/>
      <c r="DB139" s="909"/>
      <c r="DC139" s="909"/>
      <c r="DD139" s="909"/>
      <c r="DE139" s="439"/>
      <c r="DF139" s="902"/>
      <c r="DG139" s="902"/>
      <c r="DH139" s="902"/>
      <c r="DI139" s="902"/>
      <c r="DJ139" s="378"/>
      <c r="DK139" s="378"/>
      <c r="DL139" s="901"/>
      <c r="DM139" s="901"/>
      <c r="DN139" s="901"/>
      <c r="DO139" s="901"/>
      <c r="DP139" s="901"/>
      <c r="DQ139" s="901"/>
      <c r="DR139" s="901"/>
      <c r="DS139" s="901"/>
      <c r="DT139" s="901"/>
      <c r="DU139" s="904"/>
      <c r="DV139" s="904"/>
      <c r="DW139" s="904"/>
      <c r="DX139" s="378"/>
      <c r="DY139" s="378"/>
      <c r="DZ139" s="378"/>
      <c r="EA139" s="378"/>
      <c r="EB139" s="378"/>
      <c r="EC139" s="378"/>
      <c r="ED139" s="378"/>
      <c r="EE139" s="378"/>
      <c r="EF139" s="378"/>
      <c r="EG139" s="901"/>
      <c r="EH139" s="901"/>
      <c r="EI139" s="901"/>
      <c r="EJ139" s="901"/>
      <c r="EK139" s="901"/>
      <c r="EL139" s="901"/>
      <c r="EM139" s="901"/>
      <c r="EN139" s="901"/>
      <c r="EO139" s="901"/>
      <c r="EP139" s="901"/>
      <c r="EQ139" s="901"/>
      <c r="ER139" s="901"/>
      <c r="ES139" s="901"/>
      <c r="ET139" s="901"/>
      <c r="EU139" s="901"/>
      <c r="EV139" s="901"/>
      <c r="EW139" s="901"/>
      <c r="EX139" s="901"/>
      <c r="EY139" s="901"/>
      <c r="EZ139" s="901"/>
      <c r="FA139" s="901"/>
      <c r="FB139" s="901"/>
      <c r="FC139" s="901"/>
      <c r="FD139" s="904"/>
      <c r="FE139" s="904"/>
      <c r="FF139" s="904"/>
      <c r="FG139" s="904"/>
      <c r="FH139" s="378"/>
      <c r="FI139" s="378"/>
      <c r="FJ139" s="901"/>
      <c r="FK139" s="901"/>
      <c r="FL139" s="901"/>
      <c r="FM139" s="901"/>
      <c r="FN139" s="901"/>
      <c r="FO139" s="901"/>
      <c r="FP139" s="901"/>
      <c r="FQ139" s="901"/>
      <c r="FR139" s="901"/>
      <c r="FS139" s="901"/>
      <c r="FT139" s="901"/>
      <c r="FU139" s="901"/>
      <c r="FV139" s="901"/>
      <c r="FW139" s="901"/>
      <c r="FX139" s="901"/>
      <c r="FY139" s="901"/>
      <c r="FZ139" s="901"/>
      <c r="GA139" s="901"/>
      <c r="GB139" s="901"/>
      <c r="GC139" s="901"/>
      <c r="GD139" s="901"/>
      <c r="GE139" s="901"/>
      <c r="GF139" s="901"/>
      <c r="GG139" s="901"/>
      <c r="GH139" s="901"/>
      <c r="GI139" s="904"/>
      <c r="GJ139" s="904"/>
      <c r="GK139" s="904"/>
      <c r="GL139" s="904"/>
      <c r="GM139" s="378"/>
      <c r="GN139" s="378"/>
      <c r="GO139" s="378"/>
      <c r="GP139" s="378"/>
      <c r="GQ139" s="378"/>
      <c r="GR139" s="378"/>
      <c r="GS139" s="378"/>
      <c r="GT139" s="378"/>
    </row>
    <row r="140" spans="1:202" ht="4.5" customHeight="1">
      <c r="A140" s="438"/>
      <c r="B140" s="438"/>
      <c r="C140" s="438"/>
      <c r="D140" s="438"/>
      <c r="E140" s="438"/>
      <c r="F140" s="907">
        <v>2</v>
      </c>
      <c r="G140" s="907"/>
      <c r="H140" s="907"/>
      <c r="I140" s="908" t="s">
        <v>88</v>
      </c>
      <c r="J140" s="908"/>
      <c r="K140" s="908"/>
      <c r="L140" s="908"/>
      <c r="M140" s="908"/>
      <c r="N140" s="908"/>
      <c r="O140" s="908"/>
      <c r="P140" s="908"/>
      <c r="Q140" s="908"/>
      <c r="R140" s="908"/>
      <c r="S140" s="908"/>
      <c r="T140" s="908"/>
      <c r="U140" s="908"/>
      <c r="V140" s="908"/>
      <c r="W140" s="908"/>
      <c r="X140" s="908"/>
      <c r="Y140" s="908"/>
      <c r="Z140" s="908"/>
      <c r="AA140" s="908"/>
      <c r="AB140" s="908"/>
      <c r="AC140" s="908"/>
      <c r="AD140" s="908"/>
      <c r="AE140" s="908"/>
      <c r="AF140" s="908"/>
      <c r="AG140" s="908"/>
      <c r="AH140" s="908"/>
      <c r="AI140" s="908"/>
      <c r="AJ140" s="908"/>
      <c r="AK140" s="908"/>
      <c r="AL140" s="908"/>
      <c r="AM140" s="908"/>
      <c r="AN140" s="908"/>
      <c r="AO140" s="908"/>
      <c r="AP140" s="908"/>
      <c r="AQ140" s="908"/>
      <c r="AR140" s="908"/>
      <c r="AS140" s="908"/>
      <c r="AT140" s="908"/>
      <c r="AU140" s="908"/>
      <c r="AV140" s="908"/>
      <c r="AW140" s="908"/>
      <c r="AX140" s="908"/>
      <c r="AY140" s="908"/>
      <c r="AZ140" s="908"/>
      <c r="BA140" s="908"/>
      <c r="BB140" s="908"/>
      <c r="BC140" s="908"/>
      <c r="BD140" s="908"/>
      <c r="BE140" s="908"/>
      <c r="BF140" s="908"/>
      <c r="BG140" s="908"/>
      <c r="BH140" s="908"/>
      <c r="BI140" s="908"/>
      <c r="BJ140" s="908"/>
      <c r="BK140" s="908"/>
      <c r="BL140" s="908"/>
      <c r="BM140" s="908"/>
      <c r="BN140" s="908"/>
      <c r="BO140" s="908"/>
      <c r="BP140" s="908"/>
      <c r="BQ140" s="908"/>
      <c r="BR140" s="908"/>
      <c r="BS140" s="908"/>
      <c r="BT140" s="908"/>
      <c r="BU140" s="908"/>
      <c r="BV140" s="908"/>
      <c r="BW140" s="908"/>
      <c r="BX140" s="908"/>
      <c r="BY140" s="908"/>
      <c r="BZ140" s="908"/>
      <c r="CA140" s="908"/>
      <c r="CB140" s="908"/>
      <c r="CC140" s="908"/>
      <c r="CD140" s="908"/>
      <c r="CE140" s="908"/>
      <c r="CF140" s="908"/>
      <c r="CG140" s="908"/>
      <c r="CH140" s="908"/>
      <c r="CI140" s="908"/>
      <c r="CJ140" s="908"/>
      <c r="CK140" s="908"/>
      <c r="CL140" s="908"/>
      <c r="CM140" s="908"/>
      <c r="CN140" s="908"/>
      <c r="CO140" s="908"/>
      <c r="CP140" s="908"/>
      <c r="CQ140" s="908"/>
      <c r="CR140" s="908"/>
      <c r="CS140" s="908"/>
      <c r="CT140" s="908"/>
      <c r="CU140" s="909" t="s">
        <v>108</v>
      </c>
      <c r="CV140" s="909"/>
      <c r="CW140" s="909"/>
      <c r="CX140" s="909"/>
      <c r="CY140" s="909"/>
      <c r="CZ140" s="909"/>
      <c r="DA140" s="909"/>
      <c r="DB140" s="909"/>
      <c r="DC140" s="909">
        <v>4</v>
      </c>
      <c r="DD140" s="909"/>
      <c r="DE140" s="439"/>
      <c r="DF140" s="440"/>
      <c r="DG140" s="440"/>
      <c r="DH140" s="440"/>
      <c r="DI140" s="440"/>
      <c r="DJ140" s="378"/>
      <c r="DK140" s="378"/>
      <c r="DL140" s="901" t="s">
        <v>85</v>
      </c>
      <c r="DM140" s="901"/>
      <c r="DN140" s="901"/>
      <c r="DO140" s="901"/>
      <c r="DP140" s="901"/>
      <c r="DQ140" s="901"/>
      <c r="DR140" s="901"/>
      <c r="DS140" s="901"/>
      <c r="DT140" s="901"/>
      <c r="DU140" s="901"/>
      <c r="DV140" s="901"/>
      <c r="DW140" s="901"/>
      <c r="DX140" s="378"/>
      <c r="DY140" s="378"/>
      <c r="DZ140" s="378"/>
      <c r="EA140" s="378"/>
      <c r="EB140" s="378"/>
      <c r="EC140" s="378"/>
      <c r="ED140" s="378"/>
      <c r="EE140" s="378"/>
      <c r="EF140" s="378"/>
      <c r="EG140" s="901" t="s">
        <v>49</v>
      </c>
      <c r="EH140" s="901"/>
      <c r="EI140" s="901"/>
      <c r="EJ140" s="901"/>
      <c r="EK140" s="901"/>
      <c r="EL140" s="901"/>
      <c r="EM140" s="901"/>
      <c r="EN140" s="901"/>
      <c r="EO140" s="901"/>
      <c r="EP140" s="901"/>
      <c r="EQ140" s="901"/>
      <c r="ER140" s="901"/>
      <c r="ES140" s="901"/>
      <c r="ET140" s="901"/>
      <c r="EU140" s="901"/>
      <c r="EV140" s="901"/>
      <c r="EW140" s="901"/>
      <c r="EX140" s="901"/>
      <c r="EY140" s="901"/>
      <c r="EZ140" s="901"/>
      <c r="FA140" s="901"/>
      <c r="FB140" s="901"/>
      <c r="FC140" s="901"/>
      <c r="FD140" s="902" t="s">
        <v>38</v>
      </c>
      <c r="FE140" s="904"/>
      <c r="FF140" s="904"/>
      <c r="FG140" s="904"/>
      <c r="FH140" s="378"/>
      <c r="FI140" s="378"/>
      <c r="FJ140" s="901" t="s">
        <v>69</v>
      </c>
      <c r="FK140" s="901"/>
      <c r="FL140" s="901"/>
      <c r="FM140" s="901"/>
      <c r="FN140" s="901"/>
      <c r="FO140" s="901"/>
      <c r="FP140" s="901"/>
      <c r="FQ140" s="901"/>
      <c r="FR140" s="901"/>
      <c r="FS140" s="901"/>
      <c r="FT140" s="901"/>
      <c r="FU140" s="901"/>
      <c r="FV140" s="901"/>
      <c r="FW140" s="901"/>
      <c r="FX140" s="901"/>
      <c r="FY140" s="901"/>
      <c r="FZ140" s="901"/>
      <c r="GA140" s="901"/>
      <c r="GB140" s="901"/>
      <c r="GC140" s="901"/>
      <c r="GD140" s="901"/>
      <c r="GE140" s="901"/>
      <c r="GF140" s="901"/>
      <c r="GG140" s="901"/>
      <c r="GH140" s="901"/>
      <c r="GI140" s="902">
        <v>2</v>
      </c>
      <c r="GJ140" s="904"/>
      <c r="GK140" s="904"/>
      <c r="GL140" s="904"/>
      <c r="GM140" s="378"/>
      <c r="GN140" s="378"/>
      <c r="GO140" s="378"/>
      <c r="GP140" s="378"/>
      <c r="GQ140" s="378"/>
      <c r="GR140" s="378"/>
      <c r="GS140" s="378"/>
      <c r="GT140" s="378"/>
    </row>
    <row r="141" spans="1:202" ht="4.5" customHeight="1">
      <c r="A141" s="438"/>
      <c r="B141" s="438"/>
      <c r="C141" s="438"/>
      <c r="D141" s="438"/>
      <c r="E141" s="438"/>
      <c r="F141" s="907"/>
      <c r="G141" s="907"/>
      <c r="H141" s="907"/>
      <c r="I141" s="908"/>
      <c r="J141" s="908"/>
      <c r="K141" s="908"/>
      <c r="L141" s="908"/>
      <c r="M141" s="908"/>
      <c r="N141" s="908"/>
      <c r="O141" s="908"/>
      <c r="P141" s="908"/>
      <c r="Q141" s="908"/>
      <c r="R141" s="908"/>
      <c r="S141" s="908"/>
      <c r="T141" s="908"/>
      <c r="U141" s="908"/>
      <c r="V141" s="908"/>
      <c r="W141" s="908"/>
      <c r="X141" s="908"/>
      <c r="Y141" s="908"/>
      <c r="Z141" s="908"/>
      <c r="AA141" s="908"/>
      <c r="AB141" s="908"/>
      <c r="AC141" s="908"/>
      <c r="AD141" s="908"/>
      <c r="AE141" s="908"/>
      <c r="AF141" s="908"/>
      <c r="AG141" s="908"/>
      <c r="AH141" s="908"/>
      <c r="AI141" s="908"/>
      <c r="AJ141" s="908"/>
      <c r="AK141" s="908"/>
      <c r="AL141" s="908"/>
      <c r="AM141" s="908"/>
      <c r="AN141" s="908"/>
      <c r="AO141" s="908"/>
      <c r="AP141" s="908"/>
      <c r="AQ141" s="908"/>
      <c r="AR141" s="908"/>
      <c r="AS141" s="908"/>
      <c r="AT141" s="908"/>
      <c r="AU141" s="908"/>
      <c r="AV141" s="908"/>
      <c r="AW141" s="908"/>
      <c r="AX141" s="908"/>
      <c r="AY141" s="908"/>
      <c r="AZ141" s="908"/>
      <c r="BA141" s="908"/>
      <c r="BB141" s="908"/>
      <c r="BC141" s="908"/>
      <c r="BD141" s="908"/>
      <c r="BE141" s="908"/>
      <c r="BF141" s="908"/>
      <c r="BG141" s="908"/>
      <c r="BH141" s="908"/>
      <c r="BI141" s="908"/>
      <c r="BJ141" s="908"/>
      <c r="BK141" s="908"/>
      <c r="BL141" s="908"/>
      <c r="BM141" s="908"/>
      <c r="BN141" s="908"/>
      <c r="BO141" s="908"/>
      <c r="BP141" s="908"/>
      <c r="BQ141" s="908"/>
      <c r="BR141" s="908"/>
      <c r="BS141" s="908"/>
      <c r="BT141" s="908"/>
      <c r="BU141" s="908"/>
      <c r="BV141" s="908"/>
      <c r="BW141" s="908"/>
      <c r="BX141" s="908"/>
      <c r="BY141" s="908"/>
      <c r="BZ141" s="908"/>
      <c r="CA141" s="908"/>
      <c r="CB141" s="908"/>
      <c r="CC141" s="908"/>
      <c r="CD141" s="908"/>
      <c r="CE141" s="908"/>
      <c r="CF141" s="908"/>
      <c r="CG141" s="908"/>
      <c r="CH141" s="908"/>
      <c r="CI141" s="908"/>
      <c r="CJ141" s="908"/>
      <c r="CK141" s="908"/>
      <c r="CL141" s="908"/>
      <c r="CM141" s="908"/>
      <c r="CN141" s="908"/>
      <c r="CO141" s="908"/>
      <c r="CP141" s="908"/>
      <c r="CQ141" s="908"/>
      <c r="CR141" s="908"/>
      <c r="CS141" s="908"/>
      <c r="CT141" s="908"/>
      <c r="CU141" s="909"/>
      <c r="CV141" s="909"/>
      <c r="CW141" s="909"/>
      <c r="CX141" s="909"/>
      <c r="CY141" s="909"/>
      <c r="CZ141" s="909"/>
      <c r="DA141" s="909"/>
      <c r="DB141" s="909"/>
      <c r="DC141" s="909"/>
      <c r="DD141" s="909"/>
      <c r="DE141" s="439"/>
      <c r="DF141" s="440"/>
      <c r="DG141" s="440"/>
      <c r="DH141" s="440"/>
      <c r="DI141" s="440"/>
      <c r="DJ141" s="378"/>
      <c r="DK141" s="378"/>
      <c r="DL141" s="901"/>
      <c r="DM141" s="901"/>
      <c r="DN141" s="901"/>
      <c r="DO141" s="901"/>
      <c r="DP141" s="901"/>
      <c r="DQ141" s="901"/>
      <c r="DR141" s="901"/>
      <c r="DS141" s="901"/>
      <c r="DT141" s="901"/>
      <c r="DU141" s="901"/>
      <c r="DV141" s="901"/>
      <c r="DW141" s="901"/>
      <c r="DX141" s="378"/>
      <c r="DY141" s="378"/>
      <c r="DZ141" s="378"/>
      <c r="EA141" s="378"/>
      <c r="EB141" s="378"/>
      <c r="EC141" s="378"/>
      <c r="ED141" s="378"/>
      <c r="EE141" s="378"/>
      <c r="EF141" s="378"/>
      <c r="EG141" s="901"/>
      <c r="EH141" s="901"/>
      <c r="EI141" s="901"/>
      <c r="EJ141" s="901"/>
      <c r="EK141" s="901"/>
      <c r="EL141" s="901"/>
      <c r="EM141" s="901"/>
      <c r="EN141" s="901"/>
      <c r="EO141" s="901"/>
      <c r="EP141" s="901"/>
      <c r="EQ141" s="901"/>
      <c r="ER141" s="901"/>
      <c r="ES141" s="901"/>
      <c r="ET141" s="901"/>
      <c r="EU141" s="901"/>
      <c r="EV141" s="901"/>
      <c r="EW141" s="901"/>
      <c r="EX141" s="901"/>
      <c r="EY141" s="901"/>
      <c r="EZ141" s="901"/>
      <c r="FA141" s="901"/>
      <c r="FB141" s="901"/>
      <c r="FC141" s="901"/>
      <c r="FD141" s="904"/>
      <c r="FE141" s="904"/>
      <c r="FF141" s="904"/>
      <c r="FG141" s="904"/>
      <c r="FH141" s="378"/>
      <c r="FI141" s="378"/>
      <c r="FJ141" s="901"/>
      <c r="FK141" s="901"/>
      <c r="FL141" s="901"/>
      <c r="FM141" s="901"/>
      <c r="FN141" s="901"/>
      <c r="FO141" s="901"/>
      <c r="FP141" s="901"/>
      <c r="FQ141" s="901"/>
      <c r="FR141" s="901"/>
      <c r="FS141" s="901"/>
      <c r="FT141" s="901"/>
      <c r="FU141" s="901"/>
      <c r="FV141" s="901"/>
      <c r="FW141" s="901"/>
      <c r="FX141" s="901"/>
      <c r="FY141" s="901"/>
      <c r="FZ141" s="901"/>
      <c r="GA141" s="901"/>
      <c r="GB141" s="901"/>
      <c r="GC141" s="901"/>
      <c r="GD141" s="901"/>
      <c r="GE141" s="901"/>
      <c r="GF141" s="901"/>
      <c r="GG141" s="901"/>
      <c r="GH141" s="901"/>
      <c r="GI141" s="904"/>
      <c r="GJ141" s="904"/>
      <c r="GK141" s="904"/>
      <c r="GL141" s="904"/>
      <c r="GM141" s="378"/>
      <c r="GN141" s="378"/>
      <c r="GO141" s="378"/>
      <c r="GP141" s="378"/>
      <c r="GQ141" s="378"/>
      <c r="GR141" s="378"/>
      <c r="GS141" s="378"/>
      <c r="GT141" s="378"/>
    </row>
    <row r="142" spans="1:202" ht="4.5" customHeight="1">
      <c r="A142" s="438"/>
      <c r="B142" s="438"/>
      <c r="C142" s="438"/>
      <c r="D142" s="438"/>
      <c r="E142" s="438"/>
      <c r="F142" s="907">
        <v>3</v>
      </c>
      <c r="G142" s="907"/>
      <c r="H142" s="907"/>
      <c r="I142" s="908" t="s">
        <v>157</v>
      </c>
      <c r="J142" s="908"/>
      <c r="K142" s="908"/>
      <c r="L142" s="908"/>
      <c r="M142" s="908"/>
      <c r="N142" s="908"/>
      <c r="O142" s="908"/>
      <c r="P142" s="908"/>
      <c r="Q142" s="908"/>
      <c r="R142" s="908"/>
      <c r="S142" s="908"/>
      <c r="T142" s="908"/>
      <c r="U142" s="908"/>
      <c r="V142" s="908"/>
      <c r="W142" s="908"/>
      <c r="X142" s="908"/>
      <c r="Y142" s="908"/>
      <c r="Z142" s="908"/>
      <c r="AA142" s="908"/>
      <c r="AB142" s="908"/>
      <c r="AC142" s="908"/>
      <c r="AD142" s="908"/>
      <c r="AE142" s="908"/>
      <c r="AF142" s="908"/>
      <c r="AG142" s="908"/>
      <c r="AH142" s="908"/>
      <c r="AI142" s="908"/>
      <c r="AJ142" s="908"/>
      <c r="AK142" s="908"/>
      <c r="AL142" s="908"/>
      <c r="AM142" s="908"/>
      <c r="AN142" s="908"/>
      <c r="AO142" s="908"/>
      <c r="AP142" s="908"/>
      <c r="AQ142" s="908"/>
      <c r="AR142" s="908"/>
      <c r="AS142" s="908"/>
      <c r="AT142" s="908"/>
      <c r="AU142" s="908"/>
      <c r="AV142" s="908"/>
      <c r="AW142" s="908"/>
      <c r="AX142" s="908"/>
      <c r="AY142" s="908"/>
      <c r="AZ142" s="908"/>
      <c r="BA142" s="908"/>
      <c r="BB142" s="908"/>
      <c r="BC142" s="908"/>
      <c r="BD142" s="908"/>
      <c r="BE142" s="908"/>
      <c r="BF142" s="908"/>
      <c r="BG142" s="908"/>
      <c r="BH142" s="908"/>
      <c r="BI142" s="908"/>
      <c r="BJ142" s="908"/>
      <c r="BK142" s="908"/>
      <c r="BL142" s="908"/>
      <c r="BM142" s="908"/>
      <c r="BN142" s="908"/>
      <c r="BO142" s="908"/>
      <c r="BP142" s="908"/>
      <c r="BQ142" s="908"/>
      <c r="BR142" s="908"/>
      <c r="BS142" s="908"/>
      <c r="BT142" s="908"/>
      <c r="BU142" s="908"/>
      <c r="BV142" s="908"/>
      <c r="BW142" s="908"/>
      <c r="BX142" s="908"/>
      <c r="BY142" s="908"/>
      <c r="BZ142" s="908"/>
      <c r="CA142" s="908"/>
      <c r="CB142" s="908"/>
      <c r="CC142" s="908"/>
      <c r="CD142" s="908"/>
      <c r="CE142" s="908"/>
      <c r="CF142" s="908"/>
      <c r="CG142" s="908"/>
      <c r="CH142" s="908"/>
      <c r="CI142" s="908"/>
      <c r="CJ142" s="908"/>
      <c r="CK142" s="908"/>
      <c r="CL142" s="908"/>
      <c r="CM142" s="908"/>
      <c r="CN142" s="908"/>
      <c r="CO142" s="908"/>
      <c r="CP142" s="908"/>
      <c r="CQ142" s="908"/>
      <c r="CR142" s="908"/>
      <c r="CS142" s="908"/>
      <c r="CT142" s="908"/>
      <c r="CU142" s="909" t="s">
        <v>2057</v>
      </c>
      <c r="CV142" s="909"/>
      <c r="CW142" s="909"/>
      <c r="CX142" s="909"/>
      <c r="CY142" s="909"/>
      <c r="CZ142" s="909"/>
      <c r="DA142" s="909"/>
      <c r="DB142" s="909"/>
      <c r="DC142" s="909">
        <v>5</v>
      </c>
      <c r="DD142" s="909"/>
      <c r="DE142" s="439"/>
      <c r="DF142" s="439"/>
      <c r="DG142" s="439"/>
      <c r="DH142" s="439"/>
      <c r="DI142" s="439"/>
      <c r="DJ142" s="378"/>
      <c r="DK142" s="378"/>
      <c r="DL142" s="901" t="s">
        <v>72</v>
      </c>
      <c r="DM142" s="901"/>
      <c r="DN142" s="901"/>
      <c r="DO142" s="901"/>
      <c r="DP142" s="901"/>
      <c r="DQ142" s="901"/>
      <c r="DR142" s="901"/>
      <c r="DS142" s="901"/>
      <c r="DT142" s="901"/>
      <c r="DU142" s="901"/>
      <c r="DV142" s="901"/>
      <c r="DW142" s="901"/>
      <c r="DX142" s="901"/>
      <c r="DY142" s="901"/>
      <c r="DZ142" s="901"/>
      <c r="EA142" s="902">
        <v>21</v>
      </c>
      <c r="EB142" s="904"/>
      <c r="EC142" s="904"/>
      <c r="ED142" s="904"/>
      <c r="EE142" s="378"/>
      <c r="EF142" s="378"/>
      <c r="EG142" s="901" t="s">
        <v>50</v>
      </c>
      <c r="EH142" s="901"/>
      <c r="EI142" s="901"/>
      <c r="EJ142" s="901"/>
      <c r="EK142" s="901"/>
      <c r="EL142" s="901"/>
      <c r="EM142" s="901"/>
      <c r="EN142" s="901"/>
      <c r="EO142" s="901"/>
      <c r="EP142" s="901"/>
      <c r="EQ142" s="901"/>
      <c r="ER142" s="901"/>
      <c r="ES142" s="901"/>
      <c r="ET142" s="901"/>
      <c r="EU142" s="901"/>
      <c r="EV142" s="901"/>
      <c r="EW142" s="901"/>
      <c r="EX142" s="901"/>
      <c r="EY142" s="901"/>
      <c r="EZ142" s="901"/>
      <c r="FA142" s="901"/>
      <c r="FB142" s="901"/>
      <c r="FC142" s="901"/>
      <c r="FD142" s="902" t="s">
        <v>39</v>
      </c>
      <c r="FE142" s="904"/>
      <c r="FF142" s="904"/>
      <c r="FG142" s="904"/>
      <c r="FH142" s="378"/>
      <c r="FI142" s="378"/>
      <c r="FJ142" s="901" t="s">
        <v>70</v>
      </c>
      <c r="FK142" s="901"/>
      <c r="FL142" s="901"/>
      <c r="FM142" s="901"/>
      <c r="FN142" s="901"/>
      <c r="FO142" s="901"/>
      <c r="FP142" s="901"/>
      <c r="FQ142" s="901"/>
      <c r="FR142" s="901"/>
      <c r="FS142" s="901"/>
      <c r="FT142" s="901"/>
      <c r="FU142" s="901"/>
      <c r="FV142" s="901"/>
      <c r="FW142" s="901"/>
      <c r="FX142" s="901"/>
      <c r="FY142" s="901"/>
      <c r="FZ142" s="901"/>
      <c r="GA142" s="901"/>
      <c r="GB142" s="901"/>
      <c r="GC142" s="901"/>
      <c r="GD142" s="901"/>
      <c r="GE142" s="901"/>
      <c r="GF142" s="901"/>
      <c r="GG142" s="901"/>
      <c r="GH142" s="901"/>
      <c r="GI142" s="902">
        <v>3</v>
      </c>
      <c r="GJ142" s="904"/>
      <c r="GK142" s="904"/>
      <c r="GL142" s="904"/>
      <c r="GM142" s="378"/>
      <c r="GN142" s="378"/>
      <c r="GO142" s="378"/>
      <c r="GP142" s="378"/>
      <c r="GQ142" s="378"/>
      <c r="GR142" s="378"/>
      <c r="GS142" s="378"/>
      <c r="GT142" s="378"/>
    </row>
    <row r="143" spans="1:202" ht="4.5" customHeight="1">
      <c r="A143" s="438"/>
      <c r="B143" s="438"/>
      <c r="C143" s="438"/>
      <c r="D143" s="438"/>
      <c r="E143" s="438"/>
      <c r="F143" s="907"/>
      <c r="G143" s="907"/>
      <c r="H143" s="907"/>
      <c r="I143" s="908"/>
      <c r="J143" s="908"/>
      <c r="K143" s="908"/>
      <c r="L143" s="908"/>
      <c r="M143" s="908"/>
      <c r="N143" s="908"/>
      <c r="O143" s="908"/>
      <c r="P143" s="908"/>
      <c r="Q143" s="908"/>
      <c r="R143" s="908"/>
      <c r="S143" s="908"/>
      <c r="T143" s="908"/>
      <c r="U143" s="908"/>
      <c r="V143" s="908"/>
      <c r="W143" s="908"/>
      <c r="X143" s="908"/>
      <c r="Y143" s="908"/>
      <c r="Z143" s="908"/>
      <c r="AA143" s="908"/>
      <c r="AB143" s="908"/>
      <c r="AC143" s="908"/>
      <c r="AD143" s="908"/>
      <c r="AE143" s="908"/>
      <c r="AF143" s="908"/>
      <c r="AG143" s="908"/>
      <c r="AH143" s="908"/>
      <c r="AI143" s="908"/>
      <c r="AJ143" s="908"/>
      <c r="AK143" s="908"/>
      <c r="AL143" s="908"/>
      <c r="AM143" s="908"/>
      <c r="AN143" s="908"/>
      <c r="AO143" s="908"/>
      <c r="AP143" s="908"/>
      <c r="AQ143" s="908"/>
      <c r="AR143" s="908"/>
      <c r="AS143" s="908"/>
      <c r="AT143" s="908"/>
      <c r="AU143" s="908"/>
      <c r="AV143" s="908"/>
      <c r="AW143" s="908"/>
      <c r="AX143" s="908"/>
      <c r="AY143" s="908"/>
      <c r="AZ143" s="908"/>
      <c r="BA143" s="908"/>
      <c r="BB143" s="908"/>
      <c r="BC143" s="908"/>
      <c r="BD143" s="908"/>
      <c r="BE143" s="908"/>
      <c r="BF143" s="908"/>
      <c r="BG143" s="908"/>
      <c r="BH143" s="908"/>
      <c r="BI143" s="908"/>
      <c r="BJ143" s="908"/>
      <c r="BK143" s="908"/>
      <c r="BL143" s="908"/>
      <c r="BM143" s="908"/>
      <c r="BN143" s="908"/>
      <c r="BO143" s="908"/>
      <c r="BP143" s="908"/>
      <c r="BQ143" s="908"/>
      <c r="BR143" s="908"/>
      <c r="BS143" s="908"/>
      <c r="BT143" s="908"/>
      <c r="BU143" s="908"/>
      <c r="BV143" s="908"/>
      <c r="BW143" s="908"/>
      <c r="BX143" s="908"/>
      <c r="BY143" s="908"/>
      <c r="BZ143" s="908"/>
      <c r="CA143" s="908"/>
      <c r="CB143" s="908"/>
      <c r="CC143" s="908"/>
      <c r="CD143" s="908"/>
      <c r="CE143" s="908"/>
      <c r="CF143" s="908"/>
      <c r="CG143" s="908"/>
      <c r="CH143" s="908"/>
      <c r="CI143" s="908"/>
      <c r="CJ143" s="908"/>
      <c r="CK143" s="908"/>
      <c r="CL143" s="908"/>
      <c r="CM143" s="908"/>
      <c r="CN143" s="908"/>
      <c r="CO143" s="908"/>
      <c r="CP143" s="908"/>
      <c r="CQ143" s="908"/>
      <c r="CR143" s="908"/>
      <c r="CS143" s="908"/>
      <c r="CT143" s="908"/>
      <c r="CU143" s="909"/>
      <c r="CV143" s="909"/>
      <c r="CW143" s="909"/>
      <c r="CX143" s="909"/>
      <c r="CY143" s="909"/>
      <c r="CZ143" s="909"/>
      <c r="DA143" s="909"/>
      <c r="DB143" s="909"/>
      <c r="DC143" s="909"/>
      <c r="DD143" s="909"/>
      <c r="DE143" s="439"/>
      <c r="DF143" s="439"/>
      <c r="DG143" s="439"/>
      <c r="DH143" s="439"/>
      <c r="DI143" s="439"/>
      <c r="DJ143" s="378"/>
      <c r="DK143" s="378"/>
      <c r="DL143" s="901"/>
      <c r="DM143" s="901"/>
      <c r="DN143" s="901"/>
      <c r="DO143" s="901"/>
      <c r="DP143" s="901"/>
      <c r="DQ143" s="901"/>
      <c r="DR143" s="901"/>
      <c r="DS143" s="901"/>
      <c r="DT143" s="901"/>
      <c r="DU143" s="901"/>
      <c r="DV143" s="901"/>
      <c r="DW143" s="901"/>
      <c r="DX143" s="901"/>
      <c r="DY143" s="901"/>
      <c r="DZ143" s="901"/>
      <c r="EA143" s="904"/>
      <c r="EB143" s="904"/>
      <c r="EC143" s="904"/>
      <c r="ED143" s="904"/>
      <c r="EE143" s="378"/>
      <c r="EF143" s="378"/>
      <c r="EG143" s="901"/>
      <c r="EH143" s="901"/>
      <c r="EI143" s="901"/>
      <c r="EJ143" s="901"/>
      <c r="EK143" s="901"/>
      <c r="EL143" s="901"/>
      <c r="EM143" s="901"/>
      <c r="EN143" s="901"/>
      <c r="EO143" s="901"/>
      <c r="EP143" s="901"/>
      <c r="EQ143" s="901"/>
      <c r="ER143" s="901"/>
      <c r="ES143" s="901"/>
      <c r="ET143" s="901"/>
      <c r="EU143" s="901"/>
      <c r="EV143" s="901"/>
      <c r="EW143" s="901"/>
      <c r="EX143" s="901"/>
      <c r="EY143" s="901"/>
      <c r="EZ143" s="901"/>
      <c r="FA143" s="901"/>
      <c r="FB143" s="901"/>
      <c r="FC143" s="901"/>
      <c r="FD143" s="904"/>
      <c r="FE143" s="904"/>
      <c r="FF143" s="904"/>
      <c r="FG143" s="904"/>
      <c r="FH143" s="378"/>
      <c r="FI143" s="378"/>
      <c r="FJ143" s="901"/>
      <c r="FK143" s="901"/>
      <c r="FL143" s="901"/>
      <c r="FM143" s="901"/>
      <c r="FN143" s="901"/>
      <c r="FO143" s="901"/>
      <c r="FP143" s="901"/>
      <c r="FQ143" s="901"/>
      <c r="FR143" s="901"/>
      <c r="FS143" s="901"/>
      <c r="FT143" s="901"/>
      <c r="FU143" s="901"/>
      <c r="FV143" s="901"/>
      <c r="FW143" s="901"/>
      <c r="FX143" s="901"/>
      <c r="FY143" s="901"/>
      <c r="FZ143" s="901"/>
      <c r="GA143" s="901"/>
      <c r="GB143" s="901"/>
      <c r="GC143" s="901"/>
      <c r="GD143" s="901"/>
      <c r="GE143" s="901"/>
      <c r="GF143" s="901"/>
      <c r="GG143" s="901"/>
      <c r="GH143" s="901"/>
      <c r="GI143" s="904"/>
      <c r="GJ143" s="904"/>
      <c r="GK143" s="904"/>
      <c r="GL143" s="904"/>
      <c r="GM143" s="378"/>
      <c r="GN143" s="378"/>
      <c r="GO143" s="378"/>
      <c r="GP143" s="378"/>
      <c r="GQ143" s="378"/>
      <c r="GR143" s="378"/>
      <c r="GS143" s="378"/>
      <c r="GT143" s="378"/>
    </row>
    <row r="144" spans="1:202" ht="4.5" customHeight="1">
      <c r="A144" s="438"/>
      <c r="B144" s="438"/>
      <c r="C144" s="438"/>
      <c r="D144" s="438"/>
      <c r="E144" s="438"/>
      <c r="F144" s="907">
        <v>4</v>
      </c>
      <c r="G144" s="907"/>
      <c r="H144" s="907"/>
      <c r="I144" s="908" t="s">
        <v>78</v>
      </c>
      <c r="J144" s="908"/>
      <c r="K144" s="908"/>
      <c r="L144" s="908"/>
      <c r="M144" s="908"/>
      <c r="N144" s="908"/>
      <c r="O144" s="908"/>
      <c r="P144" s="908"/>
      <c r="Q144" s="908"/>
      <c r="R144" s="908"/>
      <c r="S144" s="908"/>
      <c r="T144" s="908"/>
      <c r="U144" s="908"/>
      <c r="V144" s="908"/>
      <c r="W144" s="908"/>
      <c r="X144" s="908"/>
      <c r="Y144" s="908"/>
      <c r="Z144" s="908"/>
      <c r="AA144" s="908"/>
      <c r="AB144" s="908"/>
      <c r="AC144" s="908"/>
      <c r="AD144" s="908"/>
      <c r="AE144" s="908"/>
      <c r="AF144" s="908"/>
      <c r="AG144" s="908"/>
      <c r="AH144" s="908"/>
      <c r="AI144" s="908"/>
      <c r="AJ144" s="908"/>
      <c r="AK144" s="908"/>
      <c r="AL144" s="908"/>
      <c r="AM144" s="908"/>
      <c r="AN144" s="908"/>
      <c r="AO144" s="908"/>
      <c r="AP144" s="908"/>
      <c r="AQ144" s="908"/>
      <c r="AR144" s="908"/>
      <c r="AS144" s="908"/>
      <c r="AT144" s="908"/>
      <c r="AU144" s="908"/>
      <c r="AV144" s="908"/>
      <c r="AW144" s="908"/>
      <c r="AX144" s="908"/>
      <c r="AY144" s="908"/>
      <c r="AZ144" s="908"/>
      <c r="BA144" s="908"/>
      <c r="BB144" s="908"/>
      <c r="BC144" s="908"/>
      <c r="BD144" s="908"/>
      <c r="BE144" s="908"/>
      <c r="BF144" s="908"/>
      <c r="BG144" s="908"/>
      <c r="BH144" s="908"/>
      <c r="BI144" s="908"/>
      <c r="BJ144" s="908"/>
      <c r="BK144" s="908"/>
      <c r="BL144" s="908"/>
      <c r="BM144" s="908"/>
      <c r="BN144" s="908"/>
      <c r="BO144" s="908"/>
      <c r="BP144" s="908"/>
      <c r="BQ144" s="908"/>
      <c r="BR144" s="908"/>
      <c r="BS144" s="908"/>
      <c r="BT144" s="908"/>
      <c r="BU144" s="908"/>
      <c r="BV144" s="908"/>
      <c r="BW144" s="908"/>
      <c r="BX144" s="908"/>
      <c r="BY144" s="908"/>
      <c r="BZ144" s="908"/>
      <c r="CA144" s="908"/>
      <c r="CB144" s="908"/>
      <c r="CC144" s="908"/>
      <c r="CD144" s="908"/>
      <c r="CE144" s="908"/>
      <c r="CF144" s="908"/>
      <c r="CG144" s="908"/>
      <c r="CH144" s="908"/>
      <c r="CI144" s="908"/>
      <c r="CJ144" s="908"/>
      <c r="CK144" s="908"/>
      <c r="CL144" s="908"/>
      <c r="CM144" s="908"/>
      <c r="CN144" s="908"/>
      <c r="CO144" s="908"/>
      <c r="CP144" s="908"/>
      <c r="CQ144" s="908"/>
      <c r="CR144" s="908"/>
      <c r="CS144" s="908"/>
      <c r="CT144" s="908"/>
      <c r="CU144" s="901"/>
      <c r="CV144" s="901"/>
      <c r="CW144" s="901"/>
      <c r="CX144" s="901"/>
      <c r="CY144" s="901"/>
      <c r="CZ144" s="901"/>
      <c r="DA144" s="901"/>
      <c r="DB144" s="901"/>
      <c r="DC144" s="901"/>
      <c r="DD144" s="901"/>
      <c r="DE144" s="901"/>
      <c r="DF144" s="902"/>
      <c r="DG144" s="902"/>
      <c r="DH144" s="902"/>
      <c r="DI144" s="902"/>
      <c r="DJ144" s="378"/>
      <c r="DK144" s="378"/>
      <c r="DL144" s="901" t="s">
        <v>71</v>
      </c>
      <c r="DM144" s="901"/>
      <c r="DN144" s="901"/>
      <c r="DO144" s="901"/>
      <c r="DP144" s="901"/>
      <c r="DQ144" s="901"/>
      <c r="DR144" s="901"/>
      <c r="DS144" s="901"/>
      <c r="DT144" s="901"/>
      <c r="DU144" s="901"/>
      <c r="DV144" s="901"/>
      <c r="DW144" s="901"/>
      <c r="DX144" s="901"/>
      <c r="DY144" s="901"/>
      <c r="DZ144" s="901"/>
      <c r="EA144" s="902">
        <v>22</v>
      </c>
      <c r="EB144" s="904"/>
      <c r="EC144" s="904"/>
      <c r="ED144" s="904"/>
      <c r="EE144" s="378"/>
      <c r="EF144" s="378"/>
      <c r="EG144" s="901" t="s">
        <v>51</v>
      </c>
      <c r="EH144" s="901"/>
      <c r="EI144" s="901"/>
      <c r="EJ144" s="901"/>
      <c r="EK144" s="901"/>
      <c r="EL144" s="901"/>
      <c r="EM144" s="901"/>
      <c r="EN144" s="901"/>
      <c r="EO144" s="901"/>
      <c r="EP144" s="901"/>
      <c r="EQ144" s="901"/>
      <c r="ER144" s="901"/>
      <c r="ES144" s="901"/>
      <c r="ET144" s="901"/>
      <c r="EU144" s="901"/>
      <c r="EV144" s="901"/>
      <c r="EW144" s="901"/>
      <c r="EX144" s="901"/>
      <c r="EY144" s="901"/>
      <c r="EZ144" s="901"/>
      <c r="FA144" s="901"/>
      <c r="FB144" s="901"/>
      <c r="FC144" s="901"/>
      <c r="FD144" s="902" t="s">
        <v>40</v>
      </c>
      <c r="FE144" s="904"/>
      <c r="FF144" s="904"/>
      <c r="FG144" s="904"/>
      <c r="FH144" s="378"/>
      <c r="FI144" s="378"/>
      <c r="FJ144" s="441"/>
      <c r="FK144" s="441"/>
      <c r="FL144" s="441"/>
      <c r="FM144" s="441"/>
      <c r="FN144" s="441"/>
      <c r="FO144" s="441"/>
      <c r="FP144" s="441"/>
      <c r="FQ144" s="441"/>
      <c r="FR144" s="441"/>
      <c r="FS144" s="441"/>
      <c r="FT144" s="441"/>
      <c r="FU144" s="441"/>
      <c r="FV144" s="441"/>
      <c r="FW144" s="441"/>
      <c r="FX144" s="441"/>
      <c r="FY144" s="441"/>
      <c r="FZ144" s="441"/>
      <c r="GA144" s="441"/>
      <c r="GB144" s="441"/>
      <c r="GC144" s="441"/>
      <c r="GD144" s="441"/>
      <c r="GE144" s="441"/>
      <c r="GF144" s="441"/>
      <c r="GG144" s="441"/>
      <c r="GH144" s="441"/>
      <c r="GI144" s="442"/>
      <c r="GJ144" s="442"/>
      <c r="GK144" s="442"/>
      <c r="GL144" s="442"/>
      <c r="GM144" s="378"/>
      <c r="GN144" s="378"/>
      <c r="GO144" s="378"/>
      <c r="GP144" s="378"/>
      <c r="GQ144" s="378"/>
      <c r="GR144" s="378"/>
      <c r="GS144" s="378"/>
      <c r="GT144" s="378"/>
    </row>
    <row r="145" spans="1:202" ht="4.5" customHeight="1">
      <c r="A145" s="438"/>
      <c r="B145" s="438"/>
      <c r="C145" s="438"/>
      <c r="D145" s="438"/>
      <c r="E145" s="438"/>
      <c r="F145" s="907"/>
      <c r="G145" s="907"/>
      <c r="H145" s="907"/>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c r="AJ145" s="908"/>
      <c r="AK145" s="908"/>
      <c r="AL145" s="908"/>
      <c r="AM145" s="908"/>
      <c r="AN145" s="908"/>
      <c r="AO145" s="908"/>
      <c r="AP145" s="908"/>
      <c r="AQ145" s="908"/>
      <c r="AR145" s="908"/>
      <c r="AS145" s="908"/>
      <c r="AT145" s="908"/>
      <c r="AU145" s="908"/>
      <c r="AV145" s="908"/>
      <c r="AW145" s="908"/>
      <c r="AX145" s="908"/>
      <c r="AY145" s="908"/>
      <c r="AZ145" s="908"/>
      <c r="BA145" s="908"/>
      <c r="BB145" s="908"/>
      <c r="BC145" s="908"/>
      <c r="BD145" s="908"/>
      <c r="BE145" s="908"/>
      <c r="BF145" s="908"/>
      <c r="BG145" s="908"/>
      <c r="BH145" s="908"/>
      <c r="BI145" s="908"/>
      <c r="BJ145" s="908"/>
      <c r="BK145" s="908"/>
      <c r="BL145" s="908"/>
      <c r="BM145" s="908"/>
      <c r="BN145" s="908"/>
      <c r="BO145" s="908"/>
      <c r="BP145" s="908"/>
      <c r="BQ145" s="908"/>
      <c r="BR145" s="908"/>
      <c r="BS145" s="908"/>
      <c r="BT145" s="908"/>
      <c r="BU145" s="908"/>
      <c r="BV145" s="908"/>
      <c r="BW145" s="908"/>
      <c r="BX145" s="908"/>
      <c r="BY145" s="908"/>
      <c r="BZ145" s="908"/>
      <c r="CA145" s="908"/>
      <c r="CB145" s="908"/>
      <c r="CC145" s="908"/>
      <c r="CD145" s="908"/>
      <c r="CE145" s="908"/>
      <c r="CF145" s="908"/>
      <c r="CG145" s="908"/>
      <c r="CH145" s="908"/>
      <c r="CI145" s="908"/>
      <c r="CJ145" s="908"/>
      <c r="CK145" s="908"/>
      <c r="CL145" s="908"/>
      <c r="CM145" s="908"/>
      <c r="CN145" s="908"/>
      <c r="CO145" s="908"/>
      <c r="CP145" s="908"/>
      <c r="CQ145" s="908"/>
      <c r="CR145" s="908"/>
      <c r="CS145" s="908"/>
      <c r="CT145" s="908"/>
      <c r="CU145" s="901"/>
      <c r="CV145" s="901"/>
      <c r="CW145" s="901"/>
      <c r="CX145" s="901"/>
      <c r="CY145" s="901"/>
      <c r="CZ145" s="901"/>
      <c r="DA145" s="901"/>
      <c r="DB145" s="901"/>
      <c r="DC145" s="901"/>
      <c r="DD145" s="901"/>
      <c r="DE145" s="901"/>
      <c r="DF145" s="902"/>
      <c r="DG145" s="902"/>
      <c r="DH145" s="902"/>
      <c r="DI145" s="902"/>
      <c r="DJ145" s="378"/>
      <c r="DK145" s="378"/>
      <c r="DL145" s="901"/>
      <c r="DM145" s="901"/>
      <c r="DN145" s="901"/>
      <c r="DO145" s="901"/>
      <c r="DP145" s="901"/>
      <c r="DQ145" s="901"/>
      <c r="DR145" s="901"/>
      <c r="DS145" s="901"/>
      <c r="DT145" s="901"/>
      <c r="DU145" s="901"/>
      <c r="DV145" s="901"/>
      <c r="DW145" s="901"/>
      <c r="DX145" s="901"/>
      <c r="DY145" s="901"/>
      <c r="DZ145" s="901"/>
      <c r="EA145" s="904"/>
      <c r="EB145" s="904"/>
      <c r="EC145" s="904"/>
      <c r="ED145" s="904"/>
      <c r="EE145" s="378"/>
      <c r="EF145" s="378"/>
      <c r="EG145" s="901"/>
      <c r="EH145" s="901"/>
      <c r="EI145" s="901"/>
      <c r="EJ145" s="901"/>
      <c r="EK145" s="901"/>
      <c r="EL145" s="901"/>
      <c r="EM145" s="901"/>
      <c r="EN145" s="901"/>
      <c r="EO145" s="901"/>
      <c r="EP145" s="901"/>
      <c r="EQ145" s="901"/>
      <c r="ER145" s="901"/>
      <c r="ES145" s="901"/>
      <c r="ET145" s="901"/>
      <c r="EU145" s="901"/>
      <c r="EV145" s="901"/>
      <c r="EW145" s="901"/>
      <c r="EX145" s="901"/>
      <c r="EY145" s="901"/>
      <c r="EZ145" s="901"/>
      <c r="FA145" s="901"/>
      <c r="FB145" s="901"/>
      <c r="FC145" s="901"/>
      <c r="FD145" s="904"/>
      <c r="FE145" s="904"/>
      <c r="FF145" s="904"/>
      <c r="FG145" s="904"/>
      <c r="FH145" s="378"/>
      <c r="FI145" s="378"/>
      <c r="FJ145" s="441"/>
      <c r="FK145" s="441"/>
      <c r="FL145" s="441"/>
      <c r="FM145" s="441"/>
      <c r="FN145" s="441"/>
      <c r="FO145" s="441"/>
      <c r="FP145" s="441"/>
      <c r="FQ145" s="441"/>
      <c r="FR145" s="441"/>
      <c r="FS145" s="441"/>
      <c r="FT145" s="441"/>
      <c r="FU145" s="441"/>
      <c r="FV145" s="441"/>
      <c r="FW145" s="441"/>
      <c r="FX145" s="441"/>
      <c r="FY145" s="441"/>
      <c r="FZ145" s="441"/>
      <c r="GA145" s="441"/>
      <c r="GB145" s="441"/>
      <c r="GC145" s="441"/>
      <c r="GD145" s="441"/>
      <c r="GE145" s="441"/>
      <c r="GF145" s="441"/>
      <c r="GG145" s="441"/>
      <c r="GH145" s="441"/>
      <c r="GI145" s="442"/>
      <c r="GJ145" s="442"/>
      <c r="GK145" s="442"/>
      <c r="GL145" s="442"/>
      <c r="GM145" s="378"/>
      <c r="GN145" s="378"/>
      <c r="GO145" s="378"/>
      <c r="GP145" s="378"/>
      <c r="GQ145" s="378"/>
      <c r="GR145" s="378"/>
      <c r="GS145" s="378"/>
      <c r="GT145" s="378"/>
    </row>
    <row r="146" spans="1:202" ht="4.5" customHeight="1">
      <c r="A146" s="438"/>
      <c r="B146" s="438"/>
      <c r="C146" s="438"/>
      <c r="D146" s="438"/>
      <c r="E146" s="438"/>
      <c r="F146" s="907">
        <v>5</v>
      </c>
      <c r="G146" s="907"/>
      <c r="H146" s="907"/>
      <c r="I146" s="908" t="s">
        <v>158</v>
      </c>
      <c r="J146" s="908"/>
      <c r="K146" s="908"/>
      <c r="L146" s="908"/>
      <c r="M146" s="908"/>
      <c r="N146" s="908"/>
      <c r="O146" s="908"/>
      <c r="P146" s="908"/>
      <c r="Q146" s="908"/>
      <c r="R146" s="908"/>
      <c r="S146" s="908"/>
      <c r="T146" s="908"/>
      <c r="U146" s="908"/>
      <c r="V146" s="908"/>
      <c r="W146" s="908"/>
      <c r="X146" s="908"/>
      <c r="Y146" s="908"/>
      <c r="Z146" s="908"/>
      <c r="AA146" s="908"/>
      <c r="AB146" s="908"/>
      <c r="AC146" s="908"/>
      <c r="AD146" s="908"/>
      <c r="AE146" s="908"/>
      <c r="AF146" s="908"/>
      <c r="AG146" s="908"/>
      <c r="AH146" s="908"/>
      <c r="AI146" s="908"/>
      <c r="AJ146" s="908"/>
      <c r="AK146" s="908"/>
      <c r="AL146" s="908"/>
      <c r="AM146" s="908"/>
      <c r="AN146" s="908"/>
      <c r="AO146" s="908"/>
      <c r="AP146" s="908"/>
      <c r="AQ146" s="908"/>
      <c r="AR146" s="908"/>
      <c r="AS146" s="908"/>
      <c r="AT146" s="908"/>
      <c r="AU146" s="908"/>
      <c r="AV146" s="908"/>
      <c r="AW146" s="908"/>
      <c r="AX146" s="908"/>
      <c r="AY146" s="908"/>
      <c r="AZ146" s="908"/>
      <c r="BA146" s="908"/>
      <c r="BB146" s="908"/>
      <c r="BC146" s="908"/>
      <c r="BD146" s="908"/>
      <c r="BE146" s="908"/>
      <c r="BF146" s="908"/>
      <c r="BG146" s="908"/>
      <c r="BH146" s="908"/>
      <c r="BI146" s="908"/>
      <c r="BJ146" s="908"/>
      <c r="BK146" s="908"/>
      <c r="BL146" s="908"/>
      <c r="BM146" s="908"/>
      <c r="BN146" s="908"/>
      <c r="BO146" s="908"/>
      <c r="BP146" s="908"/>
      <c r="BQ146" s="908"/>
      <c r="BR146" s="908"/>
      <c r="BS146" s="908"/>
      <c r="BT146" s="908"/>
      <c r="BU146" s="908"/>
      <c r="BV146" s="908"/>
      <c r="BW146" s="908"/>
      <c r="BX146" s="908"/>
      <c r="BY146" s="908"/>
      <c r="BZ146" s="908"/>
      <c r="CA146" s="908"/>
      <c r="CB146" s="908"/>
      <c r="CC146" s="908"/>
      <c r="CD146" s="908"/>
      <c r="CE146" s="908"/>
      <c r="CF146" s="908"/>
      <c r="CG146" s="908"/>
      <c r="CH146" s="908"/>
      <c r="CI146" s="908"/>
      <c r="CJ146" s="908"/>
      <c r="CK146" s="908"/>
      <c r="CL146" s="908"/>
      <c r="CM146" s="908"/>
      <c r="CN146" s="908"/>
      <c r="CO146" s="908"/>
      <c r="CP146" s="908"/>
      <c r="CQ146" s="908"/>
      <c r="CR146" s="908"/>
      <c r="CS146" s="908"/>
      <c r="CT146" s="908"/>
      <c r="CU146" s="901"/>
      <c r="CV146" s="901"/>
      <c r="CW146" s="901"/>
      <c r="CX146" s="901"/>
      <c r="CY146" s="901"/>
      <c r="CZ146" s="901"/>
      <c r="DA146" s="901"/>
      <c r="DB146" s="901"/>
      <c r="DC146" s="901"/>
      <c r="DD146" s="901"/>
      <c r="DE146" s="901"/>
      <c r="DF146" s="902"/>
      <c r="DG146" s="902"/>
      <c r="DH146" s="902"/>
      <c r="DI146" s="902"/>
      <c r="DJ146" s="378"/>
      <c r="DK146" s="378"/>
      <c r="DL146" s="901" t="s">
        <v>73</v>
      </c>
      <c r="DM146" s="901"/>
      <c r="DN146" s="901"/>
      <c r="DO146" s="901"/>
      <c r="DP146" s="901"/>
      <c r="DQ146" s="901"/>
      <c r="DR146" s="901"/>
      <c r="DS146" s="901"/>
      <c r="DT146" s="901"/>
      <c r="DU146" s="901"/>
      <c r="DV146" s="901"/>
      <c r="DW146" s="901"/>
      <c r="DX146" s="901"/>
      <c r="DY146" s="901"/>
      <c r="DZ146" s="901"/>
      <c r="EA146" s="902">
        <v>23</v>
      </c>
      <c r="EB146" s="904"/>
      <c r="EC146" s="904"/>
      <c r="ED146" s="904"/>
      <c r="EE146" s="378"/>
      <c r="EF146" s="378"/>
      <c r="EG146" s="901" t="s">
        <v>52</v>
      </c>
      <c r="EH146" s="901"/>
      <c r="EI146" s="901"/>
      <c r="EJ146" s="901"/>
      <c r="EK146" s="901"/>
      <c r="EL146" s="901"/>
      <c r="EM146" s="901"/>
      <c r="EN146" s="901"/>
      <c r="EO146" s="901"/>
      <c r="EP146" s="901"/>
      <c r="EQ146" s="901"/>
      <c r="ER146" s="901"/>
      <c r="ES146" s="901"/>
      <c r="ET146" s="901"/>
      <c r="EU146" s="901"/>
      <c r="EV146" s="901"/>
      <c r="EW146" s="901"/>
      <c r="EX146" s="901"/>
      <c r="EY146" s="901"/>
      <c r="EZ146" s="901"/>
      <c r="FA146" s="901"/>
      <c r="FB146" s="901"/>
      <c r="FC146" s="901"/>
      <c r="FD146" s="902" t="s">
        <v>41</v>
      </c>
      <c r="FE146" s="904"/>
      <c r="FF146" s="904"/>
      <c r="FG146" s="904"/>
      <c r="FH146" s="378"/>
      <c r="FI146" s="378"/>
      <c r="FJ146" s="901" t="s">
        <v>20</v>
      </c>
      <c r="FK146" s="901"/>
      <c r="FL146" s="901"/>
      <c r="FM146" s="901"/>
      <c r="FN146" s="901"/>
      <c r="FO146" s="901"/>
      <c r="FP146" s="901"/>
      <c r="FQ146" s="901"/>
      <c r="FR146" s="901"/>
      <c r="FS146" s="901"/>
      <c r="FT146" s="901"/>
      <c r="FU146" s="901"/>
      <c r="FV146" s="901"/>
      <c r="FW146" s="901"/>
      <c r="FX146" s="901"/>
      <c r="FY146" s="901"/>
      <c r="FZ146" s="901"/>
      <c r="GA146" s="901"/>
      <c r="GB146" s="901"/>
      <c r="GC146" s="901"/>
      <c r="GD146" s="901"/>
      <c r="GE146" s="901"/>
      <c r="GF146" s="901"/>
      <c r="GG146" s="901"/>
      <c r="GH146" s="901"/>
      <c r="GI146" s="901"/>
      <c r="GJ146" s="901"/>
      <c r="GK146" s="901"/>
      <c r="GL146" s="901"/>
      <c r="GM146" s="378"/>
      <c r="GN146" s="378"/>
      <c r="GO146" s="378"/>
      <c r="GP146" s="378"/>
      <c r="GQ146" s="378"/>
      <c r="GR146" s="378"/>
      <c r="GS146" s="378"/>
      <c r="GT146" s="378"/>
    </row>
    <row r="147" spans="1:202" ht="4.5" customHeight="1">
      <c r="A147" s="438"/>
      <c r="B147" s="438"/>
      <c r="C147" s="438"/>
      <c r="D147" s="438"/>
      <c r="E147" s="438"/>
      <c r="F147" s="907"/>
      <c r="G147" s="907"/>
      <c r="H147" s="907"/>
      <c r="I147" s="908"/>
      <c r="J147" s="908"/>
      <c r="K147" s="908"/>
      <c r="L147" s="908"/>
      <c r="M147" s="908"/>
      <c r="N147" s="908"/>
      <c r="O147" s="908"/>
      <c r="P147" s="908"/>
      <c r="Q147" s="908"/>
      <c r="R147" s="908"/>
      <c r="S147" s="908"/>
      <c r="T147" s="908"/>
      <c r="U147" s="908"/>
      <c r="V147" s="908"/>
      <c r="W147" s="908"/>
      <c r="X147" s="908"/>
      <c r="Y147" s="908"/>
      <c r="Z147" s="908"/>
      <c r="AA147" s="908"/>
      <c r="AB147" s="908"/>
      <c r="AC147" s="908"/>
      <c r="AD147" s="908"/>
      <c r="AE147" s="908"/>
      <c r="AF147" s="908"/>
      <c r="AG147" s="908"/>
      <c r="AH147" s="908"/>
      <c r="AI147" s="908"/>
      <c r="AJ147" s="908"/>
      <c r="AK147" s="908"/>
      <c r="AL147" s="908"/>
      <c r="AM147" s="908"/>
      <c r="AN147" s="908"/>
      <c r="AO147" s="908"/>
      <c r="AP147" s="908"/>
      <c r="AQ147" s="908"/>
      <c r="AR147" s="908"/>
      <c r="AS147" s="908"/>
      <c r="AT147" s="908"/>
      <c r="AU147" s="908"/>
      <c r="AV147" s="908"/>
      <c r="AW147" s="908"/>
      <c r="AX147" s="908"/>
      <c r="AY147" s="908"/>
      <c r="AZ147" s="908"/>
      <c r="BA147" s="908"/>
      <c r="BB147" s="908"/>
      <c r="BC147" s="908"/>
      <c r="BD147" s="908"/>
      <c r="BE147" s="908"/>
      <c r="BF147" s="908"/>
      <c r="BG147" s="908"/>
      <c r="BH147" s="908"/>
      <c r="BI147" s="908"/>
      <c r="BJ147" s="908"/>
      <c r="BK147" s="908"/>
      <c r="BL147" s="908"/>
      <c r="BM147" s="908"/>
      <c r="BN147" s="908"/>
      <c r="BO147" s="908"/>
      <c r="BP147" s="908"/>
      <c r="BQ147" s="908"/>
      <c r="BR147" s="908"/>
      <c r="BS147" s="908"/>
      <c r="BT147" s="908"/>
      <c r="BU147" s="908"/>
      <c r="BV147" s="908"/>
      <c r="BW147" s="908"/>
      <c r="BX147" s="908"/>
      <c r="BY147" s="908"/>
      <c r="BZ147" s="908"/>
      <c r="CA147" s="908"/>
      <c r="CB147" s="908"/>
      <c r="CC147" s="908"/>
      <c r="CD147" s="908"/>
      <c r="CE147" s="908"/>
      <c r="CF147" s="908"/>
      <c r="CG147" s="908"/>
      <c r="CH147" s="908"/>
      <c r="CI147" s="908"/>
      <c r="CJ147" s="908"/>
      <c r="CK147" s="908"/>
      <c r="CL147" s="908"/>
      <c r="CM147" s="908"/>
      <c r="CN147" s="908"/>
      <c r="CO147" s="908"/>
      <c r="CP147" s="908"/>
      <c r="CQ147" s="908"/>
      <c r="CR147" s="908"/>
      <c r="CS147" s="908"/>
      <c r="CT147" s="908"/>
      <c r="CU147" s="901"/>
      <c r="CV147" s="901"/>
      <c r="CW147" s="901"/>
      <c r="CX147" s="901"/>
      <c r="CY147" s="901"/>
      <c r="CZ147" s="901"/>
      <c r="DA147" s="901"/>
      <c r="DB147" s="901"/>
      <c r="DC147" s="901"/>
      <c r="DD147" s="901"/>
      <c r="DE147" s="901"/>
      <c r="DF147" s="902"/>
      <c r="DG147" s="902"/>
      <c r="DH147" s="902"/>
      <c r="DI147" s="902"/>
      <c r="DJ147" s="378"/>
      <c r="DK147" s="378"/>
      <c r="DL147" s="901"/>
      <c r="DM147" s="901"/>
      <c r="DN147" s="901"/>
      <c r="DO147" s="901"/>
      <c r="DP147" s="901"/>
      <c r="DQ147" s="901"/>
      <c r="DR147" s="901"/>
      <c r="DS147" s="901"/>
      <c r="DT147" s="901"/>
      <c r="DU147" s="901"/>
      <c r="DV147" s="901"/>
      <c r="DW147" s="901"/>
      <c r="DX147" s="901"/>
      <c r="DY147" s="901"/>
      <c r="DZ147" s="901"/>
      <c r="EA147" s="904"/>
      <c r="EB147" s="904"/>
      <c r="EC147" s="904"/>
      <c r="ED147" s="904"/>
      <c r="EE147" s="439"/>
      <c r="EF147" s="378"/>
      <c r="EG147" s="901"/>
      <c r="EH147" s="901"/>
      <c r="EI147" s="901"/>
      <c r="EJ147" s="901"/>
      <c r="EK147" s="901"/>
      <c r="EL147" s="901"/>
      <c r="EM147" s="901"/>
      <c r="EN147" s="901"/>
      <c r="EO147" s="901"/>
      <c r="EP147" s="901"/>
      <c r="EQ147" s="901"/>
      <c r="ER147" s="901"/>
      <c r="ES147" s="901"/>
      <c r="ET147" s="901"/>
      <c r="EU147" s="901"/>
      <c r="EV147" s="901"/>
      <c r="EW147" s="901"/>
      <c r="EX147" s="901"/>
      <c r="EY147" s="901"/>
      <c r="EZ147" s="901"/>
      <c r="FA147" s="901"/>
      <c r="FB147" s="901"/>
      <c r="FC147" s="901"/>
      <c r="FD147" s="904"/>
      <c r="FE147" s="904"/>
      <c r="FF147" s="904"/>
      <c r="FG147" s="904"/>
      <c r="FH147" s="378"/>
      <c r="FI147" s="378"/>
      <c r="FJ147" s="901"/>
      <c r="FK147" s="901"/>
      <c r="FL147" s="901"/>
      <c r="FM147" s="901"/>
      <c r="FN147" s="901"/>
      <c r="FO147" s="901"/>
      <c r="FP147" s="901"/>
      <c r="FQ147" s="901"/>
      <c r="FR147" s="901"/>
      <c r="FS147" s="901"/>
      <c r="FT147" s="901"/>
      <c r="FU147" s="901"/>
      <c r="FV147" s="901"/>
      <c r="FW147" s="901"/>
      <c r="FX147" s="901"/>
      <c r="FY147" s="901"/>
      <c r="FZ147" s="901"/>
      <c r="GA147" s="901"/>
      <c r="GB147" s="901"/>
      <c r="GC147" s="901"/>
      <c r="GD147" s="901"/>
      <c r="GE147" s="901"/>
      <c r="GF147" s="901"/>
      <c r="GG147" s="901"/>
      <c r="GH147" s="901"/>
      <c r="GI147" s="901"/>
      <c r="GJ147" s="901"/>
      <c r="GK147" s="901"/>
      <c r="GL147" s="901"/>
      <c r="GM147" s="378"/>
      <c r="GN147" s="378"/>
      <c r="GO147" s="378"/>
      <c r="GP147" s="378"/>
      <c r="GQ147" s="378"/>
      <c r="GR147" s="378"/>
      <c r="GS147" s="378"/>
      <c r="GT147" s="378"/>
    </row>
    <row r="148" spans="1:202" ht="4.5" customHeight="1">
      <c r="A148" s="378"/>
      <c r="B148" s="378"/>
      <c r="C148" s="378"/>
      <c r="D148" s="378"/>
      <c r="E148" s="378"/>
      <c r="F148" s="907">
        <v>6</v>
      </c>
      <c r="G148" s="907"/>
      <c r="H148" s="907"/>
      <c r="I148" s="908" t="s">
        <v>79</v>
      </c>
      <c r="J148" s="908"/>
      <c r="K148" s="908"/>
      <c r="L148" s="908"/>
      <c r="M148" s="908"/>
      <c r="N148" s="908"/>
      <c r="O148" s="908"/>
      <c r="P148" s="908"/>
      <c r="Q148" s="908"/>
      <c r="R148" s="908"/>
      <c r="S148" s="908"/>
      <c r="T148" s="908"/>
      <c r="U148" s="908"/>
      <c r="V148" s="908"/>
      <c r="W148" s="908"/>
      <c r="X148" s="908"/>
      <c r="Y148" s="908"/>
      <c r="Z148" s="908"/>
      <c r="AA148" s="908"/>
      <c r="AB148" s="908"/>
      <c r="AC148" s="908"/>
      <c r="AD148" s="908"/>
      <c r="AE148" s="908"/>
      <c r="AF148" s="908"/>
      <c r="AG148" s="908"/>
      <c r="AH148" s="908"/>
      <c r="AI148" s="908"/>
      <c r="AJ148" s="908"/>
      <c r="AK148" s="908"/>
      <c r="AL148" s="908"/>
      <c r="AM148" s="908"/>
      <c r="AN148" s="908"/>
      <c r="AO148" s="908"/>
      <c r="AP148" s="908"/>
      <c r="AQ148" s="908"/>
      <c r="AR148" s="908"/>
      <c r="AS148" s="908"/>
      <c r="AT148" s="908"/>
      <c r="AU148" s="908"/>
      <c r="AV148" s="908"/>
      <c r="AW148" s="908"/>
      <c r="AX148" s="908"/>
      <c r="AY148" s="908"/>
      <c r="AZ148" s="908"/>
      <c r="BA148" s="908"/>
      <c r="BB148" s="908"/>
      <c r="BC148" s="908"/>
      <c r="BD148" s="908"/>
      <c r="BE148" s="908"/>
      <c r="BF148" s="908"/>
      <c r="BG148" s="908"/>
      <c r="BH148" s="908"/>
      <c r="BI148" s="908"/>
      <c r="BJ148" s="908"/>
      <c r="BK148" s="908"/>
      <c r="BL148" s="908"/>
      <c r="BM148" s="908"/>
      <c r="BN148" s="908"/>
      <c r="BO148" s="908"/>
      <c r="BP148" s="908"/>
      <c r="BQ148" s="908"/>
      <c r="BR148" s="908"/>
      <c r="BS148" s="908"/>
      <c r="BT148" s="908"/>
      <c r="BU148" s="908"/>
      <c r="BV148" s="908"/>
      <c r="BW148" s="908"/>
      <c r="BX148" s="908"/>
      <c r="BY148" s="908"/>
      <c r="BZ148" s="908"/>
      <c r="CA148" s="908"/>
      <c r="CB148" s="908"/>
      <c r="CC148" s="908"/>
      <c r="CD148" s="908"/>
      <c r="CE148" s="908"/>
      <c r="CF148" s="908"/>
      <c r="CG148" s="908"/>
      <c r="CH148" s="908"/>
      <c r="CI148" s="908"/>
      <c r="CJ148" s="908"/>
      <c r="CK148" s="908"/>
      <c r="CL148" s="908"/>
      <c r="CM148" s="908"/>
      <c r="CN148" s="908"/>
      <c r="CO148" s="908"/>
      <c r="CP148" s="908"/>
      <c r="CQ148" s="908"/>
      <c r="CR148" s="908"/>
      <c r="CS148" s="908"/>
      <c r="CT148" s="908"/>
      <c r="CU148" s="901"/>
      <c r="CV148" s="901"/>
      <c r="CW148" s="901"/>
      <c r="CX148" s="901"/>
      <c r="CY148" s="901"/>
      <c r="CZ148" s="901"/>
      <c r="DA148" s="901"/>
      <c r="DB148" s="901"/>
      <c r="DC148" s="901"/>
      <c r="DD148" s="901"/>
      <c r="DE148" s="901"/>
      <c r="DF148" s="901"/>
      <c r="DG148" s="901"/>
      <c r="DH148" s="901"/>
      <c r="DI148" s="901"/>
      <c r="DJ148" s="378"/>
      <c r="DK148" s="378"/>
      <c r="DL148" s="901" t="s">
        <v>74</v>
      </c>
      <c r="DM148" s="901"/>
      <c r="DN148" s="901"/>
      <c r="DO148" s="901"/>
      <c r="DP148" s="901"/>
      <c r="DQ148" s="901"/>
      <c r="DR148" s="901"/>
      <c r="DS148" s="901"/>
      <c r="DT148" s="901"/>
      <c r="DU148" s="901"/>
      <c r="DV148" s="901"/>
      <c r="DW148" s="901"/>
      <c r="DX148" s="901"/>
      <c r="DY148" s="901"/>
      <c r="DZ148" s="901"/>
      <c r="EA148" s="902">
        <v>24</v>
      </c>
      <c r="EB148" s="904"/>
      <c r="EC148" s="904"/>
      <c r="ED148" s="904"/>
      <c r="EE148" s="439"/>
      <c r="EF148" s="378"/>
      <c r="EG148" s="901" t="s">
        <v>156</v>
      </c>
      <c r="EH148" s="901"/>
      <c r="EI148" s="901"/>
      <c r="EJ148" s="901"/>
      <c r="EK148" s="901"/>
      <c r="EL148" s="901"/>
      <c r="EM148" s="901"/>
      <c r="EN148" s="901"/>
      <c r="EO148" s="901"/>
      <c r="EP148" s="901"/>
      <c r="EQ148" s="901"/>
      <c r="ER148" s="901"/>
      <c r="ES148" s="901"/>
      <c r="ET148" s="901"/>
      <c r="EU148" s="901"/>
      <c r="EV148" s="901"/>
      <c r="EW148" s="901"/>
      <c r="EX148" s="901"/>
      <c r="EY148" s="901"/>
      <c r="EZ148" s="901"/>
      <c r="FA148" s="901"/>
      <c r="FB148" s="901"/>
      <c r="FC148" s="901"/>
      <c r="FD148" s="902" t="s">
        <v>42</v>
      </c>
      <c r="FE148" s="904"/>
      <c r="FF148" s="904"/>
      <c r="FG148" s="904"/>
      <c r="FH148" s="378"/>
      <c r="FI148" s="378"/>
      <c r="FJ148" s="903" t="s">
        <v>54</v>
      </c>
      <c r="FK148" s="903"/>
      <c r="FL148" s="903"/>
      <c r="FM148" s="903"/>
      <c r="FN148" s="903"/>
      <c r="FO148" s="903"/>
      <c r="FP148" s="903"/>
      <c r="FQ148" s="903"/>
      <c r="FR148" s="903"/>
      <c r="FS148" s="903"/>
      <c r="FT148" s="903"/>
      <c r="FU148" s="903"/>
      <c r="FV148" s="903"/>
      <c r="FW148" s="903"/>
      <c r="FX148" s="903"/>
      <c r="FY148" s="903"/>
      <c r="FZ148" s="903"/>
      <c r="GA148" s="903"/>
      <c r="GB148" s="903"/>
      <c r="GC148" s="903"/>
      <c r="GD148" s="903"/>
      <c r="GE148" s="903"/>
      <c r="GF148" s="903"/>
      <c r="GG148" s="903"/>
      <c r="GH148" s="903"/>
      <c r="GI148" s="902">
        <v>3</v>
      </c>
      <c r="GJ148" s="904"/>
      <c r="GK148" s="904"/>
      <c r="GL148" s="904"/>
      <c r="GM148" s="378"/>
      <c r="GN148" s="378"/>
      <c r="GO148" s="378"/>
      <c r="GP148" s="378"/>
      <c r="GQ148" s="378"/>
      <c r="GR148" s="378"/>
      <c r="GS148" s="378"/>
      <c r="GT148" s="378"/>
    </row>
    <row r="149" spans="1:202" ht="4.5" customHeight="1">
      <c r="A149" s="378"/>
      <c r="B149" s="378"/>
      <c r="C149" s="378"/>
      <c r="D149" s="378"/>
      <c r="E149" s="378"/>
      <c r="F149" s="907"/>
      <c r="G149" s="907"/>
      <c r="H149" s="907"/>
      <c r="I149" s="908"/>
      <c r="J149" s="908"/>
      <c r="K149" s="908"/>
      <c r="L149" s="908"/>
      <c r="M149" s="908"/>
      <c r="N149" s="908"/>
      <c r="O149" s="908"/>
      <c r="P149" s="908"/>
      <c r="Q149" s="908"/>
      <c r="R149" s="908"/>
      <c r="S149" s="908"/>
      <c r="T149" s="908"/>
      <c r="U149" s="908"/>
      <c r="V149" s="908"/>
      <c r="W149" s="908"/>
      <c r="X149" s="908"/>
      <c r="Y149" s="908"/>
      <c r="Z149" s="908"/>
      <c r="AA149" s="908"/>
      <c r="AB149" s="908"/>
      <c r="AC149" s="908"/>
      <c r="AD149" s="908"/>
      <c r="AE149" s="908"/>
      <c r="AF149" s="908"/>
      <c r="AG149" s="908"/>
      <c r="AH149" s="908"/>
      <c r="AI149" s="908"/>
      <c r="AJ149" s="908"/>
      <c r="AK149" s="908"/>
      <c r="AL149" s="908"/>
      <c r="AM149" s="908"/>
      <c r="AN149" s="908"/>
      <c r="AO149" s="908"/>
      <c r="AP149" s="908"/>
      <c r="AQ149" s="908"/>
      <c r="AR149" s="908"/>
      <c r="AS149" s="908"/>
      <c r="AT149" s="908"/>
      <c r="AU149" s="908"/>
      <c r="AV149" s="908"/>
      <c r="AW149" s="908"/>
      <c r="AX149" s="908"/>
      <c r="AY149" s="908"/>
      <c r="AZ149" s="908"/>
      <c r="BA149" s="908"/>
      <c r="BB149" s="908"/>
      <c r="BC149" s="908"/>
      <c r="BD149" s="908"/>
      <c r="BE149" s="908"/>
      <c r="BF149" s="908"/>
      <c r="BG149" s="908"/>
      <c r="BH149" s="908"/>
      <c r="BI149" s="908"/>
      <c r="BJ149" s="908"/>
      <c r="BK149" s="908"/>
      <c r="BL149" s="908"/>
      <c r="BM149" s="908"/>
      <c r="BN149" s="908"/>
      <c r="BO149" s="908"/>
      <c r="BP149" s="908"/>
      <c r="BQ149" s="908"/>
      <c r="BR149" s="908"/>
      <c r="BS149" s="908"/>
      <c r="BT149" s="908"/>
      <c r="BU149" s="908"/>
      <c r="BV149" s="908"/>
      <c r="BW149" s="908"/>
      <c r="BX149" s="908"/>
      <c r="BY149" s="908"/>
      <c r="BZ149" s="908"/>
      <c r="CA149" s="908"/>
      <c r="CB149" s="908"/>
      <c r="CC149" s="908"/>
      <c r="CD149" s="908"/>
      <c r="CE149" s="908"/>
      <c r="CF149" s="908"/>
      <c r="CG149" s="908"/>
      <c r="CH149" s="908"/>
      <c r="CI149" s="908"/>
      <c r="CJ149" s="908"/>
      <c r="CK149" s="908"/>
      <c r="CL149" s="908"/>
      <c r="CM149" s="908"/>
      <c r="CN149" s="908"/>
      <c r="CO149" s="908"/>
      <c r="CP149" s="908"/>
      <c r="CQ149" s="908"/>
      <c r="CR149" s="908"/>
      <c r="CS149" s="908"/>
      <c r="CT149" s="908"/>
      <c r="CU149" s="901"/>
      <c r="CV149" s="901"/>
      <c r="CW149" s="901"/>
      <c r="CX149" s="901"/>
      <c r="CY149" s="901"/>
      <c r="CZ149" s="901"/>
      <c r="DA149" s="901"/>
      <c r="DB149" s="901"/>
      <c r="DC149" s="901"/>
      <c r="DD149" s="901"/>
      <c r="DE149" s="901"/>
      <c r="DF149" s="901"/>
      <c r="DG149" s="901"/>
      <c r="DH149" s="901"/>
      <c r="DI149" s="901"/>
      <c r="DJ149" s="378"/>
      <c r="DK149" s="378"/>
      <c r="DL149" s="901"/>
      <c r="DM149" s="901"/>
      <c r="DN149" s="901"/>
      <c r="DO149" s="901"/>
      <c r="DP149" s="901"/>
      <c r="DQ149" s="901"/>
      <c r="DR149" s="901"/>
      <c r="DS149" s="901"/>
      <c r="DT149" s="901"/>
      <c r="DU149" s="901"/>
      <c r="DV149" s="901"/>
      <c r="DW149" s="901"/>
      <c r="DX149" s="901"/>
      <c r="DY149" s="901"/>
      <c r="DZ149" s="901"/>
      <c r="EA149" s="904"/>
      <c r="EB149" s="904"/>
      <c r="EC149" s="904"/>
      <c r="ED149" s="904"/>
      <c r="EE149" s="378"/>
      <c r="EF149" s="378"/>
      <c r="EG149" s="901"/>
      <c r="EH149" s="901"/>
      <c r="EI149" s="901"/>
      <c r="EJ149" s="901"/>
      <c r="EK149" s="901"/>
      <c r="EL149" s="901"/>
      <c r="EM149" s="901"/>
      <c r="EN149" s="901"/>
      <c r="EO149" s="901"/>
      <c r="EP149" s="901"/>
      <c r="EQ149" s="901"/>
      <c r="ER149" s="901"/>
      <c r="ES149" s="901"/>
      <c r="ET149" s="901"/>
      <c r="EU149" s="901"/>
      <c r="EV149" s="901"/>
      <c r="EW149" s="901"/>
      <c r="EX149" s="901"/>
      <c r="EY149" s="901"/>
      <c r="EZ149" s="901"/>
      <c r="FA149" s="901"/>
      <c r="FB149" s="901"/>
      <c r="FC149" s="901"/>
      <c r="FD149" s="904"/>
      <c r="FE149" s="904"/>
      <c r="FF149" s="904"/>
      <c r="FG149" s="904"/>
      <c r="FH149" s="378"/>
      <c r="FI149" s="378"/>
      <c r="FJ149" s="903"/>
      <c r="FK149" s="903"/>
      <c r="FL149" s="903"/>
      <c r="FM149" s="903"/>
      <c r="FN149" s="903"/>
      <c r="FO149" s="903"/>
      <c r="FP149" s="903"/>
      <c r="FQ149" s="903"/>
      <c r="FR149" s="903"/>
      <c r="FS149" s="903"/>
      <c r="FT149" s="903"/>
      <c r="FU149" s="903"/>
      <c r="FV149" s="903"/>
      <c r="FW149" s="903"/>
      <c r="FX149" s="903"/>
      <c r="FY149" s="903"/>
      <c r="FZ149" s="903"/>
      <c r="GA149" s="903"/>
      <c r="GB149" s="903"/>
      <c r="GC149" s="903"/>
      <c r="GD149" s="903"/>
      <c r="GE149" s="903"/>
      <c r="GF149" s="903"/>
      <c r="GG149" s="903"/>
      <c r="GH149" s="903"/>
      <c r="GI149" s="904"/>
      <c r="GJ149" s="904"/>
      <c r="GK149" s="904"/>
      <c r="GL149" s="904"/>
      <c r="GM149" s="378"/>
      <c r="GN149" s="378"/>
      <c r="GO149" s="378"/>
      <c r="GP149" s="378"/>
      <c r="GQ149" s="378"/>
      <c r="GR149" s="378"/>
      <c r="GS149" s="378"/>
      <c r="GT149" s="378"/>
    </row>
    <row r="150" spans="1:202" ht="4.5" customHeight="1">
      <c r="A150" s="378"/>
      <c r="B150" s="378"/>
      <c r="C150" s="378"/>
      <c r="D150" s="378"/>
      <c r="E150" s="378"/>
      <c r="F150" s="907"/>
      <c r="G150" s="907"/>
      <c r="H150" s="907"/>
      <c r="I150" s="908" t="s">
        <v>89</v>
      </c>
      <c r="J150" s="908"/>
      <c r="K150" s="908"/>
      <c r="L150" s="908"/>
      <c r="M150" s="908"/>
      <c r="N150" s="908"/>
      <c r="O150" s="908"/>
      <c r="P150" s="908"/>
      <c r="Q150" s="908"/>
      <c r="R150" s="908"/>
      <c r="S150" s="908"/>
      <c r="T150" s="908"/>
      <c r="U150" s="908"/>
      <c r="V150" s="908"/>
      <c r="W150" s="908"/>
      <c r="X150" s="908"/>
      <c r="Y150" s="908"/>
      <c r="Z150" s="908"/>
      <c r="AA150" s="908"/>
      <c r="AB150" s="908"/>
      <c r="AC150" s="908"/>
      <c r="AD150" s="908"/>
      <c r="AE150" s="908"/>
      <c r="AF150" s="908"/>
      <c r="AG150" s="908"/>
      <c r="AH150" s="908"/>
      <c r="AI150" s="908"/>
      <c r="AJ150" s="908"/>
      <c r="AK150" s="908"/>
      <c r="AL150" s="908"/>
      <c r="AM150" s="908"/>
      <c r="AN150" s="908"/>
      <c r="AO150" s="908"/>
      <c r="AP150" s="908"/>
      <c r="AQ150" s="908"/>
      <c r="AR150" s="908"/>
      <c r="AS150" s="908"/>
      <c r="AT150" s="908"/>
      <c r="AU150" s="908"/>
      <c r="AV150" s="908"/>
      <c r="AW150" s="908"/>
      <c r="AX150" s="908"/>
      <c r="AY150" s="908"/>
      <c r="AZ150" s="908"/>
      <c r="BA150" s="908"/>
      <c r="BB150" s="908"/>
      <c r="BC150" s="908"/>
      <c r="BD150" s="908"/>
      <c r="BE150" s="908"/>
      <c r="BF150" s="908"/>
      <c r="BG150" s="908"/>
      <c r="BH150" s="908"/>
      <c r="BI150" s="908"/>
      <c r="BJ150" s="908"/>
      <c r="BK150" s="908"/>
      <c r="BL150" s="908"/>
      <c r="BM150" s="908"/>
      <c r="BN150" s="908"/>
      <c r="BO150" s="908"/>
      <c r="BP150" s="908"/>
      <c r="BQ150" s="908"/>
      <c r="BR150" s="908"/>
      <c r="BS150" s="908"/>
      <c r="BT150" s="908"/>
      <c r="BU150" s="908"/>
      <c r="BV150" s="908"/>
      <c r="BW150" s="908"/>
      <c r="BX150" s="908"/>
      <c r="BY150" s="908"/>
      <c r="BZ150" s="908"/>
      <c r="CA150" s="908"/>
      <c r="CB150" s="908"/>
      <c r="CC150" s="908"/>
      <c r="CD150" s="908"/>
      <c r="CE150" s="908"/>
      <c r="CF150" s="908"/>
      <c r="CG150" s="908"/>
      <c r="CH150" s="908"/>
      <c r="CI150" s="908"/>
      <c r="CJ150" s="908"/>
      <c r="CK150" s="908"/>
      <c r="CL150" s="908"/>
      <c r="CM150" s="908"/>
      <c r="CN150" s="908"/>
      <c r="CO150" s="908"/>
      <c r="CP150" s="908"/>
      <c r="CQ150" s="908"/>
      <c r="CR150" s="908"/>
      <c r="CS150" s="908"/>
      <c r="CT150" s="908"/>
      <c r="CU150" s="901"/>
      <c r="CV150" s="901"/>
      <c r="CW150" s="901"/>
      <c r="CX150" s="901"/>
      <c r="CY150" s="901"/>
      <c r="CZ150" s="901"/>
      <c r="DA150" s="901"/>
      <c r="DB150" s="901"/>
      <c r="DC150" s="901"/>
      <c r="DD150" s="901"/>
      <c r="DE150" s="901"/>
      <c r="DF150" s="902"/>
      <c r="DG150" s="902"/>
      <c r="DH150" s="902"/>
      <c r="DI150" s="902"/>
      <c r="DJ150" s="378"/>
      <c r="DK150" s="378"/>
      <c r="DL150" s="901" t="s">
        <v>101</v>
      </c>
      <c r="DM150" s="901"/>
      <c r="DN150" s="901"/>
      <c r="DO150" s="901"/>
      <c r="DP150" s="901"/>
      <c r="DQ150" s="901"/>
      <c r="DR150" s="901"/>
      <c r="DS150" s="901"/>
      <c r="DT150" s="901"/>
      <c r="DU150" s="901"/>
      <c r="DV150" s="901"/>
      <c r="DW150" s="901"/>
      <c r="DX150" s="901"/>
      <c r="DY150" s="901"/>
      <c r="DZ150" s="901"/>
      <c r="EA150" s="902">
        <v>26</v>
      </c>
      <c r="EB150" s="904"/>
      <c r="EC150" s="904"/>
      <c r="ED150" s="904"/>
      <c r="EE150" s="378"/>
      <c r="EF150" s="378"/>
      <c r="EG150" s="901" t="s">
        <v>53</v>
      </c>
      <c r="EH150" s="901"/>
      <c r="EI150" s="901"/>
      <c r="EJ150" s="901"/>
      <c r="EK150" s="901"/>
      <c r="EL150" s="901"/>
      <c r="EM150" s="901"/>
      <c r="EN150" s="901"/>
      <c r="EO150" s="901"/>
      <c r="EP150" s="901"/>
      <c r="EQ150" s="901"/>
      <c r="ER150" s="901"/>
      <c r="ES150" s="901"/>
      <c r="ET150" s="901"/>
      <c r="EU150" s="901"/>
      <c r="EV150" s="901"/>
      <c r="EW150" s="901"/>
      <c r="EX150" s="901"/>
      <c r="EY150" s="901"/>
      <c r="EZ150" s="901"/>
      <c r="FA150" s="901"/>
      <c r="FB150" s="901"/>
      <c r="FC150" s="901"/>
      <c r="FD150" s="902" t="s">
        <v>43</v>
      </c>
      <c r="FE150" s="904"/>
      <c r="FF150" s="904"/>
      <c r="FG150" s="904"/>
      <c r="FH150" s="378"/>
      <c r="FI150" s="378"/>
      <c r="FJ150" s="903" t="s">
        <v>55</v>
      </c>
      <c r="FK150" s="903"/>
      <c r="FL150" s="903"/>
      <c r="FM150" s="903"/>
      <c r="FN150" s="903"/>
      <c r="FO150" s="903"/>
      <c r="FP150" s="903"/>
      <c r="FQ150" s="903"/>
      <c r="FR150" s="903"/>
      <c r="FS150" s="903"/>
      <c r="FT150" s="903"/>
      <c r="FU150" s="903"/>
      <c r="FV150" s="903"/>
      <c r="FW150" s="903"/>
      <c r="FX150" s="903"/>
      <c r="FY150" s="903"/>
      <c r="FZ150" s="903"/>
      <c r="GA150" s="903"/>
      <c r="GB150" s="903"/>
      <c r="GC150" s="903"/>
      <c r="GD150" s="903"/>
      <c r="GE150" s="903"/>
      <c r="GF150" s="903"/>
      <c r="GG150" s="903"/>
      <c r="GH150" s="903"/>
      <c r="GI150" s="902">
        <v>4</v>
      </c>
      <c r="GJ150" s="904"/>
      <c r="GK150" s="904"/>
      <c r="GL150" s="904"/>
      <c r="GM150" s="378"/>
      <c r="GN150" s="378"/>
      <c r="GO150" s="378"/>
      <c r="GP150" s="378"/>
      <c r="GQ150" s="378"/>
      <c r="GR150" s="378"/>
      <c r="GS150" s="378"/>
      <c r="GT150" s="378"/>
    </row>
    <row r="151" spans="1:202" ht="4.5" customHeight="1">
      <c r="A151" s="378"/>
      <c r="B151" s="378"/>
      <c r="C151" s="378"/>
      <c r="D151" s="378"/>
      <c r="E151" s="378"/>
      <c r="F151" s="907"/>
      <c r="G151" s="907"/>
      <c r="H151" s="907"/>
      <c r="I151" s="908"/>
      <c r="J151" s="908"/>
      <c r="K151" s="908"/>
      <c r="L151" s="908"/>
      <c r="M151" s="908"/>
      <c r="N151" s="908"/>
      <c r="O151" s="908"/>
      <c r="P151" s="908"/>
      <c r="Q151" s="908"/>
      <c r="R151" s="908"/>
      <c r="S151" s="908"/>
      <c r="T151" s="908"/>
      <c r="U151" s="908"/>
      <c r="V151" s="908"/>
      <c r="W151" s="908"/>
      <c r="X151" s="908"/>
      <c r="Y151" s="908"/>
      <c r="Z151" s="908"/>
      <c r="AA151" s="908"/>
      <c r="AB151" s="908"/>
      <c r="AC151" s="908"/>
      <c r="AD151" s="908"/>
      <c r="AE151" s="908"/>
      <c r="AF151" s="908"/>
      <c r="AG151" s="908"/>
      <c r="AH151" s="908"/>
      <c r="AI151" s="908"/>
      <c r="AJ151" s="908"/>
      <c r="AK151" s="908"/>
      <c r="AL151" s="908"/>
      <c r="AM151" s="908"/>
      <c r="AN151" s="908"/>
      <c r="AO151" s="908"/>
      <c r="AP151" s="908"/>
      <c r="AQ151" s="908"/>
      <c r="AR151" s="908"/>
      <c r="AS151" s="908"/>
      <c r="AT151" s="908"/>
      <c r="AU151" s="908"/>
      <c r="AV151" s="908"/>
      <c r="AW151" s="908"/>
      <c r="AX151" s="908"/>
      <c r="AY151" s="908"/>
      <c r="AZ151" s="908"/>
      <c r="BA151" s="908"/>
      <c r="BB151" s="908"/>
      <c r="BC151" s="908"/>
      <c r="BD151" s="908"/>
      <c r="BE151" s="908"/>
      <c r="BF151" s="908"/>
      <c r="BG151" s="908"/>
      <c r="BH151" s="908"/>
      <c r="BI151" s="908"/>
      <c r="BJ151" s="908"/>
      <c r="BK151" s="908"/>
      <c r="BL151" s="908"/>
      <c r="BM151" s="908"/>
      <c r="BN151" s="908"/>
      <c r="BO151" s="908"/>
      <c r="BP151" s="908"/>
      <c r="BQ151" s="908"/>
      <c r="BR151" s="908"/>
      <c r="BS151" s="908"/>
      <c r="BT151" s="908"/>
      <c r="BU151" s="908"/>
      <c r="BV151" s="908"/>
      <c r="BW151" s="908"/>
      <c r="BX151" s="908"/>
      <c r="BY151" s="908"/>
      <c r="BZ151" s="908"/>
      <c r="CA151" s="908"/>
      <c r="CB151" s="908"/>
      <c r="CC151" s="908"/>
      <c r="CD151" s="908"/>
      <c r="CE151" s="908"/>
      <c r="CF151" s="908"/>
      <c r="CG151" s="908"/>
      <c r="CH151" s="908"/>
      <c r="CI151" s="908"/>
      <c r="CJ151" s="908"/>
      <c r="CK151" s="908"/>
      <c r="CL151" s="908"/>
      <c r="CM151" s="908"/>
      <c r="CN151" s="908"/>
      <c r="CO151" s="908"/>
      <c r="CP151" s="908"/>
      <c r="CQ151" s="908"/>
      <c r="CR151" s="908"/>
      <c r="CS151" s="908"/>
      <c r="CT151" s="908"/>
      <c r="CU151" s="901"/>
      <c r="CV151" s="901"/>
      <c r="CW151" s="901"/>
      <c r="CX151" s="901"/>
      <c r="CY151" s="901"/>
      <c r="CZ151" s="901"/>
      <c r="DA151" s="901"/>
      <c r="DB151" s="901"/>
      <c r="DC151" s="901"/>
      <c r="DD151" s="901"/>
      <c r="DE151" s="901"/>
      <c r="DF151" s="902"/>
      <c r="DG151" s="902"/>
      <c r="DH151" s="902"/>
      <c r="DI151" s="902"/>
      <c r="DJ151" s="378"/>
      <c r="DK151" s="378"/>
      <c r="DL151" s="901"/>
      <c r="DM151" s="901"/>
      <c r="DN151" s="901"/>
      <c r="DO151" s="901"/>
      <c r="DP151" s="901"/>
      <c r="DQ151" s="901"/>
      <c r="DR151" s="901"/>
      <c r="DS151" s="901"/>
      <c r="DT151" s="901"/>
      <c r="DU151" s="901"/>
      <c r="DV151" s="901"/>
      <c r="DW151" s="901"/>
      <c r="DX151" s="901"/>
      <c r="DY151" s="901"/>
      <c r="DZ151" s="901"/>
      <c r="EA151" s="904"/>
      <c r="EB151" s="904"/>
      <c r="EC151" s="904"/>
      <c r="ED151" s="904"/>
      <c r="EE151" s="378"/>
      <c r="EF151" s="378"/>
      <c r="EG151" s="901"/>
      <c r="EH151" s="901"/>
      <c r="EI151" s="901"/>
      <c r="EJ151" s="901"/>
      <c r="EK151" s="901"/>
      <c r="EL151" s="901"/>
      <c r="EM151" s="901"/>
      <c r="EN151" s="901"/>
      <c r="EO151" s="901"/>
      <c r="EP151" s="901"/>
      <c r="EQ151" s="901"/>
      <c r="ER151" s="901"/>
      <c r="ES151" s="901"/>
      <c r="ET151" s="901"/>
      <c r="EU151" s="901"/>
      <c r="EV151" s="901"/>
      <c r="EW151" s="901"/>
      <c r="EX151" s="901"/>
      <c r="EY151" s="901"/>
      <c r="EZ151" s="901"/>
      <c r="FA151" s="901"/>
      <c r="FB151" s="901"/>
      <c r="FC151" s="901"/>
      <c r="FD151" s="904"/>
      <c r="FE151" s="904"/>
      <c r="FF151" s="904"/>
      <c r="FG151" s="904"/>
      <c r="FH151" s="378"/>
      <c r="FI151" s="378"/>
      <c r="FJ151" s="903"/>
      <c r="FK151" s="903"/>
      <c r="FL151" s="903"/>
      <c r="FM151" s="903"/>
      <c r="FN151" s="903"/>
      <c r="FO151" s="903"/>
      <c r="FP151" s="903"/>
      <c r="FQ151" s="903"/>
      <c r="FR151" s="903"/>
      <c r="FS151" s="903"/>
      <c r="FT151" s="903"/>
      <c r="FU151" s="903"/>
      <c r="FV151" s="903"/>
      <c r="FW151" s="903"/>
      <c r="FX151" s="903"/>
      <c r="FY151" s="903"/>
      <c r="FZ151" s="903"/>
      <c r="GA151" s="903"/>
      <c r="GB151" s="903"/>
      <c r="GC151" s="903"/>
      <c r="GD151" s="903"/>
      <c r="GE151" s="903"/>
      <c r="GF151" s="903"/>
      <c r="GG151" s="903"/>
      <c r="GH151" s="903"/>
      <c r="GI151" s="904"/>
      <c r="GJ151" s="904"/>
      <c r="GK151" s="904"/>
      <c r="GL151" s="904"/>
      <c r="GM151" s="378"/>
      <c r="GN151" s="378"/>
      <c r="GO151" s="378"/>
      <c r="GP151" s="378"/>
      <c r="GQ151" s="378"/>
      <c r="GR151" s="378"/>
      <c r="GS151" s="378"/>
      <c r="GT151" s="378"/>
    </row>
    <row r="152" spans="1:202" ht="4.5" customHeight="1">
      <c r="A152" s="378"/>
      <c r="B152" s="378"/>
      <c r="C152" s="378"/>
      <c r="D152" s="378"/>
      <c r="E152" s="378"/>
      <c r="F152" s="905">
        <v>7</v>
      </c>
      <c r="G152" s="905"/>
      <c r="H152" s="905"/>
      <c r="I152" s="906" t="s">
        <v>2052</v>
      </c>
      <c r="J152" s="906"/>
      <c r="K152" s="906"/>
      <c r="L152" s="906"/>
      <c r="M152" s="906"/>
      <c r="N152" s="906"/>
      <c r="O152" s="906"/>
      <c r="P152" s="906"/>
      <c r="Q152" s="906"/>
      <c r="R152" s="906"/>
      <c r="S152" s="906"/>
      <c r="T152" s="906"/>
      <c r="U152" s="906"/>
      <c r="V152" s="906"/>
      <c r="W152" s="906"/>
      <c r="X152" s="906"/>
      <c r="Y152" s="906"/>
      <c r="Z152" s="906"/>
      <c r="AA152" s="906"/>
      <c r="AB152" s="906"/>
      <c r="AC152" s="906"/>
      <c r="AD152" s="906"/>
      <c r="AE152" s="906"/>
      <c r="AF152" s="906"/>
      <c r="AG152" s="906"/>
      <c r="AH152" s="906"/>
      <c r="AI152" s="906"/>
      <c r="AJ152" s="906"/>
      <c r="AK152" s="906"/>
      <c r="AL152" s="906"/>
      <c r="AM152" s="906"/>
      <c r="AN152" s="906"/>
      <c r="AO152" s="906"/>
      <c r="AP152" s="906"/>
      <c r="AQ152" s="906"/>
      <c r="AR152" s="906"/>
      <c r="AS152" s="906"/>
      <c r="AT152" s="906"/>
      <c r="AU152" s="906"/>
      <c r="AV152" s="906"/>
      <c r="AW152" s="906"/>
      <c r="AX152" s="906"/>
      <c r="AY152" s="906"/>
      <c r="AZ152" s="906"/>
      <c r="BA152" s="906"/>
      <c r="BB152" s="906"/>
      <c r="BC152" s="906"/>
      <c r="BD152" s="906"/>
      <c r="BE152" s="906"/>
      <c r="BF152" s="906"/>
      <c r="BG152" s="906"/>
      <c r="BH152" s="906"/>
      <c r="BI152" s="906"/>
      <c r="BJ152" s="906"/>
      <c r="BK152" s="906"/>
      <c r="BL152" s="906"/>
      <c r="BM152" s="906"/>
      <c r="BN152" s="906"/>
      <c r="BO152" s="906"/>
      <c r="BP152" s="906"/>
      <c r="BQ152" s="906"/>
      <c r="BR152" s="906"/>
      <c r="BS152" s="906"/>
      <c r="BT152" s="906"/>
      <c r="BU152" s="906"/>
      <c r="BV152" s="906"/>
      <c r="BW152" s="906"/>
      <c r="BX152" s="906"/>
      <c r="BY152" s="906"/>
      <c r="BZ152" s="906"/>
      <c r="CA152" s="906"/>
      <c r="CB152" s="906"/>
      <c r="CC152" s="906"/>
      <c r="CD152" s="906"/>
      <c r="CE152" s="906"/>
      <c r="CF152" s="906"/>
      <c r="CG152" s="906"/>
      <c r="CH152" s="906"/>
      <c r="CI152" s="906"/>
      <c r="CJ152" s="906"/>
      <c r="CK152" s="906"/>
      <c r="CL152" s="906"/>
      <c r="CM152" s="906"/>
      <c r="CN152" s="906"/>
      <c r="CO152" s="906"/>
      <c r="CP152" s="906"/>
      <c r="CQ152" s="906"/>
      <c r="CR152" s="906"/>
      <c r="CS152" s="906"/>
      <c r="CT152" s="906"/>
      <c r="CU152" s="901"/>
      <c r="CV152" s="901"/>
      <c r="CW152" s="901"/>
      <c r="CX152" s="901"/>
      <c r="CY152" s="901"/>
      <c r="CZ152" s="901"/>
      <c r="DA152" s="901"/>
      <c r="DB152" s="901"/>
      <c r="DC152" s="901"/>
      <c r="DD152" s="901"/>
      <c r="DE152" s="901"/>
      <c r="DF152" s="902"/>
      <c r="DG152" s="902"/>
      <c r="DH152" s="902"/>
      <c r="DI152" s="902"/>
      <c r="DJ152" s="378"/>
      <c r="DK152" s="378"/>
      <c r="DL152" s="901" t="s">
        <v>75</v>
      </c>
      <c r="DM152" s="901"/>
      <c r="DN152" s="901"/>
      <c r="DO152" s="901"/>
      <c r="DP152" s="901"/>
      <c r="DQ152" s="901"/>
      <c r="DR152" s="901"/>
      <c r="DS152" s="901"/>
      <c r="DT152" s="901"/>
      <c r="DU152" s="901"/>
      <c r="DV152" s="901"/>
      <c r="DW152" s="901"/>
      <c r="DX152" s="901"/>
      <c r="DY152" s="901"/>
      <c r="DZ152" s="901"/>
      <c r="EA152" s="902">
        <v>25</v>
      </c>
      <c r="EB152" s="904"/>
      <c r="EC152" s="904"/>
      <c r="ED152" s="904"/>
      <c r="EE152" s="378"/>
      <c r="EF152" s="378"/>
      <c r="EG152" s="901" t="s">
        <v>259</v>
      </c>
      <c r="EH152" s="901"/>
      <c r="EI152" s="901"/>
      <c r="EJ152" s="901"/>
      <c r="EK152" s="901"/>
      <c r="EL152" s="901"/>
      <c r="EM152" s="901"/>
      <c r="EN152" s="901"/>
      <c r="EO152" s="901"/>
      <c r="EP152" s="901"/>
      <c r="EQ152" s="901"/>
      <c r="ER152" s="901"/>
      <c r="ES152" s="901"/>
      <c r="ET152" s="901"/>
      <c r="EU152" s="901"/>
      <c r="EV152" s="901"/>
      <c r="EW152" s="901"/>
      <c r="EX152" s="901"/>
      <c r="EY152" s="901"/>
      <c r="EZ152" s="901"/>
      <c r="FA152" s="901"/>
      <c r="FB152" s="901"/>
      <c r="FC152" s="901"/>
      <c r="FD152" s="902" t="s">
        <v>44</v>
      </c>
      <c r="FE152" s="904"/>
      <c r="FF152" s="904"/>
      <c r="FG152" s="904"/>
      <c r="FH152" s="378"/>
      <c r="FI152" s="378"/>
      <c r="FJ152" s="903" t="s">
        <v>123</v>
      </c>
      <c r="FK152" s="903"/>
      <c r="FL152" s="903"/>
      <c r="FM152" s="903"/>
      <c r="FN152" s="903"/>
      <c r="FO152" s="903"/>
      <c r="FP152" s="903"/>
      <c r="FQ152" s="903"/>
      <c r="FR152" s="903"/>
      <c r="FS152" s="903"/>
      <c r="FT152" s="903"/>
      <c r="FU152" s="903"/>
      <c r="FV152" s="903"/>
      <c r="FW152" s="903"/>
      <c r="FX152" s="903"/>
      <c r="FY152" s="903"/>
      <c r="FZ152" s="903"/>
      <c r="GA152" s="903"/>
      <c r="GB152" s="903"/>
      <c r="GC152" s="903"/>
      <c r="GD152" s="903"/>
      <c r="GE152" s="903"/>
      <c r="GF152" s="903"/>
      <c r="GG152" s="903"/>
      <c r="GH152" s="903"/>
      <c r="GI152" s="902">
        <v>6</v>
      </c>
      <c r="GJ152" s="904"/>
      <c r="GK152" s="904"/>
      <c r="GL152" s="904"/>
      <c r="GM152" s="378"/>
      <c r="GN152" s="378"/>
      <c r="GO152" s="378"/>
      <c r="GP152" s="378"/>
      <c r="GQ152" s="378"/>
      <c r="GR152" s="378"/>
      <c r="GS152" s="378"/>
      <c r="GT152" s="378"/>
    </row>
    <row r="153" spans="1:202" ht="4.5" customHeight="1">
      <c r="A153" s="378"/>
      <c r="B153" s="378"/>
      <c r="C153" s="378"/>
      <c r="D153" s="378"/>
      <c r="E153" s="378"/>
      <c r="F153" s="905"/>
      <c r="G153" s="905"/>
      <c r="H153" s="905"/>
      <c r="I153" s="906"/>
      <c r="J153" s="906"/>
      <c r="K153" s="906"/>
      <c r="L153" s="906"/>
      <c r="M153" s="906"/>
      <c r="N153" s="906"/>
      <c r="O153" s="906"/>
      <c r="P153" s="906"/>
      <c r="Q153" s="906"/>
      <c r="R153" s="906"/>
      <c r="S153" s="906"/>
      <c r="T153" s="906"/>
      <c r="U153" s="906"/>
      <c r="V153" s="906"/>
      <c r="W153" s="906"/>
      <c r="X153" s="906"/>
      <c r="Y153" s="906"/>
      <c r="Z153" s="906"/>
      <c r="AA153" s="906"/>
      <c r="AB153" s="906"/>
      <c r="AC153" s="906"/>
      <c r="AD153" s="906"/>
      <c r="AE153" s="906"/>
      <c r="AF153" s="906"/>
      <c r="AG153" s="906"/>
      <c r="AH153" s="906"/>
      <c r="AI153" s="906"/>
      <c r="AJ153" s="906"/>
      <c r="AK153" s="906"/>
      <c r="AL153" s="906"/>
      <c r="AM153" s="906"/>
      <c r="AN153" s="906"/>
      <c r="AO153" s="906"/>
      <c r="AP153" s="906"/>
      <c r="AQ153" s="906"/>
      <c r="AR153" s="906"/>
      <c r="AS153" s="906"/>
      <c r="AT153" s="906"/>
      <c r="AU153" s="906"/>
      <c r="AV153" s="906"/>
      <c r="AW153" s="906"/>
      <c r="AX153" s="906"/>
      <c r="AY153" s="906"/>
      <c r="AZ153" s="906"/>
      <c r="BA153" s="906"/>
      <c r="BB153" s="906"/>
      <c r="BC153" s="906"/>
      <c r="BD153" s="906"/>
      <c r="BE153" s="906"/>
      <c r="BF153" s="906"/>
      <c r="BG153" s="906"/>
      <c r="BH153" s="906"/>
      <c r="BI153" s="906"/>
      <c r="BJ153" s="906"/>
      <c r="BK153" s="906"/>
      <c r="BL153" s="906"/>
      <c r="BM153" s="906"/>
      <c r="BN153" s="906"/>
      <c r="BO153" s="906"/>
      <c r="BP153" s="906"/>
      <c r="BQ153" s="906"/>
      <c r="BR153" s="906"/>
      <c r="BS153" s="906"/>
      <c r="BT153" s="906"/>
      <c r="BU153" s="906"/>
      <c r="BV153" s="906"/>
      <c r="BW153" s="906"/>
      <c r="BX153" s="906"/>
      <c r="BY153" s="906"/>
      <c r="BZ153" s="906"/>
      <c r="CA153" s="906"/>
      <c r="CB153" s="906"/>
      <c r="CC153" s="906"/>
      <c r="CD153" s="906"/>
      <c r="CE153" s="906"/>
      <c r="CF153" s="906"/>
      <c r="CG153" s="906"/>
      <c r="CH153" s="906"/>
      <c r="CI153" s="906"/>
      <c r="CJ153" s="906"/>
      <c r="CK153" s="906"/>
      <c r="CL153" s="906"/>
      <c r="CM153" s="906"/>
      <c r="CN153" s="906"/>
      <c r="CO153" s="906"/>
      <c r="CP153" s="906"/>
      <c r="CQ153" s="906"/>
      <c r="CR153" s="906"/>
      <c r="CS153" s="906"/>
      <c r="CT153" s="906"/>
      <c r="CU153" s="901"/>
      <c r="CV153" s="901"/>
      <c r="CW153" s="901"/>
      <c r="CX153" s="901"/>
      <c r="CY153" s="901"/>
      <c r="CZ153" s="901"/>
      <c r="DA153" s="901"/>
      <c r="DB153" s="901"/>
      <c r="DC153" s="901"/>
      <c r="DD153" s="901"/>
      <c r="DE153" s="901"/>
      <c r="DF153" s="902"/>
      <c r="DG153" s="902"/>
      <c r="DH153" s="902"/>
      <c r="DI153" s="902"/>
      <c r="DJ153" s="378"/>
      <c r="DK153" s="378"/>
      <c r="DL153" s="901"/>
      <c r="DM153" s="901"/>
      <c r="DN153" s="901"/>
      <c r="DO153" s="901"/>
      <c r="DP153" s="901"/>
      <c r="DQ153" s="901"/>
      <c r="DR153" s="901"/>
      <c r="DS153" s="901"/>
      <c r="DT153" s="901"/>
      <c r="DU153" s="901"/>
      <c r="DV153" s="901"/>
      <c r="DW153" s="901"/>
      <c r="DX153" s="901"/>
      <c r="DY153" s="901"/>
      <c r="DZ153" s="901"/>
      <c r="EA153" s="904"/>
      <c r="EB153" s="904"/>
      <c r="EC153" s="904"/>
      <c r="ED153" s="904"/>
      <c r="EE153" s="378"/>
      <c r="EF153" s="378"/>
      <c r="EG153" s="901"/>
      <c r="EH153" s="901"/>
      <c r="EI153" s="901"/>
      <c r="EJ153" s="901"/>
      <c r="EK153" s="901"/>
      <c r="EL153" s="901"/>
      <c r="EM153" s="901"/>
      <c r="EN153" s="901"/>
      <c r="EO153" s="901"/>
      <c r="EP153" s="901"/>
      <c r="EQ153" s="901"/>
      <c r="ER153" s="901"/>
      <c r="ES153" s="901"/>
      <c r="ET153" s="901"/>
      <c r="EU153" s="901"/>
      <c r="EV153" s="901"/>
      <c r="EW153" s="901"/>
      <c r="EX153" s="901"/>
      <c r="EY153" s="901"/>
      <c r="EZ153" s="901"/>
      <c r="FA153" s="901"/>
      <c r="FB153" s="901"/>
      <c r="FC153" s="901"/>
      <c r="FD153" s="904"/>
      <c r="FE153" s="904"/>
      <c r="FF153" s="904"/>
      <c r="FG153" s="904"/>
      <c r="FH153" s="378"/>
      <c r="FI153" s="378"/>
      <c r="FJ153" s="903"/>
      <c r="FK153" s="903"/>
      <c r="FL153" s="903"/>
      <c r="FM153" s="903"/>
      <c r="FN153" s="903"/>
      <c r="FO153" s="903"/>
      <c r="FP153" s="903"/>
      <c r="FQ153" s="903"/>
      <c r="FR153" s="903"/>
      <c r="FS153" s="903"/>
      <c r="FT153" s="903"/>
      <c r="FU153" s="903"/>
      <c r="FV153" s="903"/>
      <c r="FW153" s="903"/>
      <c r="FX153" s="903"/>
      <c r="FY153" s="903"/>
      <c r="FZ153" s="903"/>
      <c r="GA153" s="903"/>
      <c r="GB153" s="903"/>
      <c r="GC153" s="903"/>
      <c r="GD153" s="903"/>
      <c r="GE153" s="903"/>
      <c r="GF153" s="903"/>
      <c r="GG153" s="903"/>
      <c r="GH153" s="903"/>
      <c r="GI153" s="904"/>
      <c r="GJ153" s="904"/>
      <c r="GK153" s="904"/>
      <c r="GL153" s="904"/>
      <c r="GM153" s="378"/>
      <c r="GN153" s="378"/>
      <c r="GO153" s="378"/>
      <c r="GP153" s="378"/>
      <c r="GQ153" s="378"/>
      <c r="GR153" s="378"/>
      <c r="GS153" s="378"/>
      <c r="GT153" s="378"/>
    </row>
    <row r="154" spans="1:202" ht="4.5" customHeight="1">
      <c r="A154" s="378"/>
      <c r="B154" s="898"/>
      <c r="C154" s="898"/>
      <c r="D154" s="898"/>
      <c r="E154" s="899"/>
      <c r="F154" s="900"/>
      <c r="G154" s="900"/>
      <c r="H154" s="900"/>
      <c r="I154" s="900"/>
      <c r="J154" s="900"/>
      <c r="K154" s="900"/>
      <c r="L154" s="900"/>
      <c r="M154" s="900"/>
      <c r="N154" s="900"/>
      <c r="O154" s="900"/>
      <c r="P154" s="900"/>
      <c r="Q154" s="900"/>
      <c r="R154" s="900"/>
      <c r="S154" s="900"/>
      <c r="T154" s="900"/>
      <c r="U154" s="900"/>
      <c r="V154" s="900"/>
      <c r="W154" s="900"/>
      <c r="X154" s="900"/>
      <c r="Y154" s="900"/>
      <c r="Z154" s="900"/>
      <c r="AA154" s="900"/>
      <c r="AB154" s="900"/>
      <c r="AC154" s="900"/>
      <c r="AD154" s="900"/>
      <c r="AE154" s="900"/>
      <c r="AF154" s="900"/>
      <c r="AG154" s="900"/>
      <c r="AH154" s="900"/>
      <c r="AI154" s="900"/>
      <c r="AJ154" s="900"/>
      <c r="AK154" s="900"/>
      <c r="AL154" s="900"/>
      <c r="AM154" s="900"/>
      <c r="AN154" s="900"/>
      <c r="AO154" s="900"/>
      <c r="AP154" s="900"/>
      <c r="AQ154" s="900"/>
      <c r="AR154" s="900"/>
      <c r="AS154" s="900"/>
      <c r="AT154" s="900"/>
      <c r="AU154" s="900"/>
      <c r="AV154" s="900"/>
      <c r="AW154" s="900"/>
      <c r="AX154" s="900"/>
      <c r="AY154" s="900"/>
      <c r="AZ154" s="900"/>
      <c r="BA154" s="900"/>
      <c r="BB154" s="900"/>
      <c r="BC154" s="900"/>
      <c r="BD154" s="900"/>
      <c r="BE154" s="900"/>
      <c r="BF154" s="900"/>
      <c r="BG154" s="900"/>
      <c r="BH154" s="900"/>
      <c r="BI154" s="900"/>
      <c r="BJ154" s="900"/>
      <c r="BK154" s="900"/>
      <c r="BL154" s="900"/>
      <c r="BM154" s="900"/>
      <c r="BN154" s="900"/>
      <c r="BO154" s="900"/>
      <c r="BP154" s="900"/>
      <c r="BQ154" s="900"/>
      <c r="BR154" s="900"/>
      <c r="BS154" s="900"/>
      <c r="BT154" s="900"/>
      <c r="BU154" s="900"/>
      <c r="BV154" s="900"/>
      <c r="BW154" s="900"/>
      <c r="BX154" s="900"/>
      <c r="BY154" s="900"/>
      <c r="BZ154" s="900"/>
      <c r="CA154" s="900"/>
      <c r="CB154" s="900"/>
      <c r="CC154" s="900"/>
      <c r="CD154" s="900"/>
      <c r="CE154" s="900"/>
      <c r="CF154" s="900"/>
      <c r="CG154" s="900"/>
      <c r="CH154" s="900"/>
      <c r="CI154" s="900"/>
      <c r="CJ154" s="900"/>
      <c r="CK154" s="900"/>
      <c r="CL154" s="900"/>
      <c r="CM154" s="900"/>
      <c r="CN154" s="900"/>
      <c r="CO154" s="443"/>
      <c r="CP154" s="443"/>
      <c r="CQ154" s="443"/>
      <c r="CR154" s="443"/>
      <c r="CS154" s="443"/>
      <c r="CT154" s="378"/>
      <c r="CU154" s="378"/>
      <c r="CV154" s="378"/>
      <c r="CW154" s="378"/>
      <c r="CX154" s="441"/>
      <c r="CY154" s="441"/>
      <c r="CZ154" s="441"/>
      <c r="DA154" s="441"/>
      <c r="DB154" s="441"/>
      <c r="DC154" s="441"/>
      <c r="DD154" s="441"/>
      <c r="DE154" s="441"/>
      <c r="DF154" s="444"/>
      <c r="DG154" s="444"/>
      <c r="DH154" s="444"/>
      <c r="DI154" s="444"/>
      <c r="DJ154" s="378"/>
      <c r="DK154" s="378"/>
      <c r="DL154" s="378"/>
      <c r="DM154" s="378"/>
      <c r="DN154" s="378"/>
      <c r="DO154" s="378"/>
      <c r="DP154" s="378"/>
      <c r="DQ154" s="378"/>
      <c r="DR154" s="378"/>
      <c r="DS154" s="378"/>
      <c r="DT154" s="378"/>
      <c r="DU154" s="378"/>
      <c r="DV154" s="378"/>
      <c r="DW154" s="378"/>
      <c r="DX154" s="378"/>
      <c r="DY154" s="378"/>
      <c r="DZ154" s="378"/>
      <c r="EA154" s="378"/>
      <c r="EB154" s="378"/>
      <c r="EC154" s="378"/>
      <c r="ED154" s="378"/>
      <c r="EE154" s="378"/>
      <c r="EF154" s="378"/>
      <c r="EG154" s="901" t="s">
        <v>67</v>
      </c>
      <c r="EH154" s="901"/>
      <c r="EI154" s="901"/>
      <c r="EJ154" s="901"/>
      <c r="EK154" s="901"/>
      <c r="EL154" s="901"/>
      <c r="EM154" s="901"/>
      <c r="EN154" s="901"/>
      <c r="EO154" s="901"/>
      <c r="EP154" s="901"/>
      <c r="EQ154" s="901"/>
      <c r="ER154" s="901"/>
      <c r="ES154" s="901"/>
      <c r="ET154" s="901"/>
      <c r="EU154" s="901"/>
      <c r="EV154" s="901"/>
      <c r="EW154" s="901"/>
      <c r="EX154" s="901"/>
      <c r="EY154" s="901"/>
      <c r="EZ154" s="901"/>
      <c r="FA154" s="901"/>
      <c r="FB154" s="901"/>
      <c r="FC154" s="901"/>
      <c r="FD154" s="902" t="s">
        <v>48</v>
      </c>
      <c r="FE154" s="902"/>
      <c r="FF154" s="902"/>
      <c r="FG154" s="902"/>
      <c r="FH154" s="378"/>
      <c r="FI154" s="378"/>
      <c r="FJ154" s="903" t="s">
        <v>258</v>
      </c>
      <c r="FK154" s="903"/>
      <c r="FL154" s="903"/>
      <c r="FM154" s="903"/>
      <c r="FN154" s="903"/>
      <c r="FO154" s="903"/>
      <c r="FP154" s="903"/>
      <c r="FQ154" s="903"/>
      <c r="FR154" s="903"/>
      <c r="FS154" s="903"/>
      <c r="FT154" s="903"/>
      <c r="FU154" s="903"/>
      <c r="FV154" s="903"/>
      <c r="FW154" s="903"/>
      <c r="FX154" s="903"/>
      <c r="FY154" s="903"/>
      <c r="FZ154" s="903"/>
      <c r="GA154" s="903"/>
      <c r="GB154" s="903"/>
      <c r="GC154" s="903"/>
      <c r="GD154" s="903"/>
      <c r="GE154" s="903"/>
      <c r="GF154" s="903"/>
      <c r="GG154" s="903"/>
      <c r="GH154" s="903"/>
      <c r="GI154" s="902">
        <v>8</v>
      </c>
      <c r="GJ154" s="902"/>
      <c r="GK154" s="902"/>
      <c r="GL154" s="902"/>
      <c r="GM154" s="378"/>
      <c r="GN154" s="378"/>
      <c r="GO154" s="378"/>
      <c r="GP154" s="378"/>
      <c r="GQ154" s="378"/>
      <c r="GR154" s="378"/>
      <c r="GS154" s="378"/>
      <c r="GT154" s="378"/>
    </row>
    <row r="155" spans="1:202" ht="4.5" customHeight="1">
      <c r="A155" s="378"/>
      <c r="B155" s="898"/>
      <c r="C155" s="898"/>
      <c r="D155" s="898"/>
      <c r="E155" s="900"/>
      <c r="F155" s="900"/>
      <c r="G155" s="900"/>
      <c r="H155" s="900"/>
      <c r="I155" s="900"/>
      <c r="J155" s="900"/>
      <c r="K155" s="900"/>
      <c r="L155" s="900"/>
      <c r="M155" s="900"/>
      <c r="N155" s="900"/>
      <c r="O155" s="900"/>
      <c r="P155" s="900"/>
      <c r="Q155" s="900"/>
      <c r="R155" s="900"/>
      <c r="S155" s="900"/>
      <c r="T155" s="900"/>
      <c r="U155" s="900"/>
      <c r="V155" s="900"/>
      <c r="W155" s="900"/>
      <c r="X155" s="900"/>
      <c r="Y155" s="900"/>
      <c r="Z155" s="900"/>
      <c r="AA155" s="900"/>
      <c r="AB155" s="900"/>
      <c r="AC155" s="900"/>
      <c r="AD155" s="900"/>
      <c r="AE155" s="900"/>
      <c r="AF155" s="900"/>
      <c r="AG155" s="900"/>
      <c r="AH155" s="900"/>
      <c r="AI155" s="900"/>
      <c r="AJ155" s="900"/>
      <c r="AK155" s="900"/>
      <c r="AL155" s="900"/>
      <c r="AM155" s="900"/>
      <c r="AN155" s="900"/>
      <c r="AO155" s="900"/>
      <c r="AP155" s="900"/>
      <c r="AQ155" s="900"/>
      <c r="AR155" s="900"/>
      <c r="AS155" s="900"/>
      <c r="AT155" s="900"/>
      <c r="AU155" s="900"/>
      <c r="AV155" s="900"/>
      <c r="AW155" s="900"/>
      <c r="AX155" s="900"/>
      <c r="AY155" s="900"/>
      <c r="AZ155" s="900"/>
      <c r="BA155" s="900"/>
      <c r="BB155" s="900"/>
      <c r="BC155" s="900"/>
      <c r="BD155" s="900"/>
      <c r="BE155" s="900"/>
      <c r="BF155" s="900"/>
      <c r="BG155" s="900"/>
      <c r="BH155" s="900"/>
      <c r="BI155" s="900"/>
      <c r="BJ155" s="900"/>
      <c r="BK155" s="900"/>
      <c r="BL155" s="900"/>
      <c r="BM155" s="900"/>
      <c r="BN155" s="900"/>
      <c r="BO155" s="900"/>
      <c r="BP155" s="900"/>
      <c r="BQ155" s="900"/>
      <c r="BR155" s="900"/>
      <c r="BS155" s="900"/>
      <c r="BT155" s="900"/>
      <c r="BU155" s="900"/>
      <c r="BV155" s="900"/>
      <c r="BW155" s="900"/>
      <c r="BX155" s="900"/>
      <c r="BY155" s="900"/>
      <c r="BZ155" s="900"/>
      <c r="CA155" s="900"/>
      <c r="CB155" s="900"/>
      <c r="CC155" s="900"/>
      <c r="CD155" s="900"/>
      <c r="CE155" s="900"/>
      <c r="CF155" s="900"/>
      <c r="CG155" s="900"/>
      <c r="CH155" s="900"/>
      <c r="CI155" s="900"/>
      <c r="CJ155" s="900"/>
      <c r="CK155" s="900"/>
      <c r="CL155" s="900"/>
      <c r="CM155" s="900"/>
      <c r="CN155" s="900"/>
      <c r="CO155" s="443"/>
      <c r="CP155" s="443"/>
      <c r="CQ155" s="443"/>
      <c r="CR155" s="443"/>
      <c r="CS155" s="443"/>
      <c r="CT155" s="378"/>
      <c r="CU155" s="378"/>
      <c r="CV155" s="378"/>
      <c r="CW155" s="378"/>
      <c r="CX155" s="441"/>
      <c r="CY155" s="441"/>
      <c r="CZ155" s="441"/>
      <c r="DA155" s="441"/>
      <c r="DB155" s="441"/>
      <c r="DC155" s="441"/>
      <c r="DD155" s="441"/>
      <c r="DE155" s="441"/>
      <c r="DF155" s="441"/>
      <c r="DG155" s="441"/>
      <c r="DH155" s="444"/>
      <c r="DI155" s="444"/>
      <c r="DJ155" s="444"/>
      <c r="DK155" s="444"/>
      <c r="DL155" s="378"/>
      <c r="DM155" s="378"/>
      <c r="DN155" s="378"/>
      <c r="DO155" s="378"/>
      <c r="DP155" s="378"/>
      <c r="DQ155" s="378"/>
      <c r="DR155" s="378"/>
      <c r="DS155" s="378"/>
      <c r="DT155" s="378"/>
      <c r="DU155" s="378"/>
      <c r="DV155" s="378"/>
      <c r="DW155" s="378"/>
      <c r="DX155" s="378"/>
      <c r="DY155" s="378"/>
      <c r="DZ155" s="378"/>
      <c r="EA155" s="378"/>
      <c r="EB155" s="378"/>
      <c r="EC155" s="378"/>
      <c r="ED155" s="378"/>
      <c r="EE155" s="378"/>
      <c r="EF155" s="378"/>
      <c r="EG155" s="901"/>
      <c r="EH155" s="901"/>
      <c r="EI155" s="901"/>
      <c r="EJ155" s="901"/>
      <c r="EK155" s="901"/>
      <c r="EL155" s="901"/>
      <c r="EM155" s="901"/>
      <c r="EN155" s="901"/>
      <c r="EO155" s="901"/>
      <c r="EP155" s="901"/>
      <c r="EQ155" s="901"/>
      <c r="ER155" s="901"/>
      <c r="ES155" s="901"/>
      <c r="ET155" s="901"/>
      <c r="EU155" s="901"/>
      <c r="EV155" s="901"/>
      <c r="EW155" s="901"/>
      <c r="EX155" s="901"/>
      <c r="EY155" s="901"/>
      <c r="EZ155" s="901"/>
      <c r="FA155" s="901"/>
      <c r="FB155" s="901"/>
      <c r="FC155" s="901"/>
      <c r="FD155" s="902"/>
      <c r="FE155" s="902"/>
      <c r="FF155" s="902"/>
      <c r="FG155" s="902"/>
      <c r="FH155" s="442"/>
      <c r="FI155" s="442"/>
      <c r="FJ155" s="903"/>
      <c r="FK155" s="903"/>
      <c r="FL155" s="903"/>
      <c r="FM155" s="903"/>
      <c r="FN155" s="903"/>
      <c r="FO155" s="903"/>
      <c r="FP155" s="903"/>
      <c r="FQ155" s="903"/>
      <c r="FR155" s="903"/>
      <c r="FS155" s="903"/>
      <c r="FT155" s="903"/>
      <c r="FU155" s="903"/>
      <c r="FV155" s="903"/>
      <c r="FW155" s="903"/>
      <c r="FX155" s="903"/>
      <c r="FY155" s="903"/>
      <c r="FZ155" s="903"/>
      <c r="GA155" s="903"/>
      <c r="GB155" s="903"/>
      <c r="GC155" s="903"/>
      <c r="GD155" s="903"/>
      <c r="GE155" s="903"/>
      <c r="GF155" s="903"/>
      <c r="GG155" s="903"/>
      <c r="GH155" s="903"/>
      <c r="GI155" s="902"/>
      <c r="GJ155" s="902"/>
      <c r="GK155" s="902"/>
      <c r="GL155" s="902"/>
      <c r="GM155" s="442"/>
      <c r="GN155" s="442"/>
      <c r="GO155" s="378"/>
      <c r="GP155" s="378"/>
      <c r="GQ155" s="378"/>
      <c r="GR155" s="378"/>
      <c r="GS155" s="378"/>
      <c r="GT155" s="378"/>
    </row>
    <row r="156" spans="1:202" ht="4.5" hidden="1" customHeight="1" outlineLevel="1">
      <c r="A156" s="1296" t="s">
        <v>290</v>
      </c>
      <c r="B156" s="1296"/>
      <c r="C156" s="1296"/>
      <c r="D156" s="1296"/>
      <c r="E156" s="1296"/>
      <c r="F156" s="1296"/>
      <c r="G156" s="1296"/>
      <c r="H156" s="1296"/>
      <c r="I156" s="1296"/>
      <c r="J156" s="1296"/>
      <c r="K156" s="1296"/>
      <c r="L156" s="1296"/>
      <c r="M156" s="1296"/>
      <c r="N156" s="1296"/>
      <c r="O156" s="1296"/>
      <c r="P156" s="1296"/>
      <c r="Q156" s="1296"/>
      <c r="R156" s="1296"/>
      <c r="S156" s="1296"/>
      <c r="T156" s="1296"/>
      <c r="U156" s="382"/>
      <c r="V156" s="382"/>
      <c r="W156" s="382"/>
      <c r="X156" s="382"/>
      <c r="Y156" s="382"/>
      <c r="Z156" s="382"/>
      <c r="AA156" s="383"/>
      <c r="AB156" s="383"/>
      <c r="AC156" s="383"/>
      <c r="AD156" s="383"/>
      <c r="AE156" s="383"/>
      <c r="AF156" s="383"/>
      <c r="AG156" s="383"/>
      <c r="AH156" s="383"/>
      <c r="AI156" s="383"/>
      <c r="AJ156" s="383"/>
      <c r="AK156" s="383"/>
      <c r="AL156" s="383"/>
      <c r="AM156" s="383"/>
      <c r="AN156" s="383"/>
      <c r="AO156" s="383"/>
      <c r="AP156" s="383"/>
      <c r="AQ156" s="383"/>
      <c r="AR156" s="383"/>
      <c r="AS156" s="383"/>
      <c r="AT156" s="383"/>
      <c r="AU156" s="383"/>
      <c r="AV156" s="383"/>
      <c r="AW156" s="383"/>
      <c r="AX156" s="383"/>
      <c r="AY156" s="383"/>
      <c r="AZ156" s="383"/>
      <c r="BA156" s="383"/>
      <c r="BB156" s="383"/>
      <c r="BC156" s="383"/>
      <c r="BD156" s="383"/>
      <c r="BE156" s="383"/>
      <c r="BF156" s="383"/>
      <c r="BG156" s="383"/>
      <c r="BH156" s="383"/>
      <c r="BI156" s="383"/>
      <c r="BJ156" s="383"/>
      <c r="BK156" s="383"/>
      <c r="BL156" s="383"/>
      <c r="BN156" s="449"/>
      <c r="BO156" s="449"/>
      <c r="BP156" s="449"/>
      <c r="BQ156" s="449"/>
      <c r="BR156" s="449"/>
      <c r="BS156" s="449"/>
      <c r="BT156" s="449"/>
      <c r="BV156" s="449"/>
      <c r="BW156" s="449"/>
      <c r="BX156" s="1297" t="s">
        <v>1970</v>
      </c>
      <c r="BY156" s="1297"/>
      <c r="BZ156" s="1297"/>
      <c r="CA156" s="1297"/>
      <c r="CB156" s="1297"/>
      <c r="CC156" s="1297"/>
      <c r="CD156" s="1297"/>
      <c r="CE156" s="1297"/>
      <c r="CF156" s="1297"/>
      <c r="CG156" s="1297"/>
      <c r="CH156" s="1297"/>
      <c r="CI156" s="1297"/>
      <c r="CJ156" s="1297"/>
      <c r="CK156" s="1297"/>
      <c r="CL156" s="1297"/>
      <c r="CM156" s="1297"/>
      <c r="CN156" s="1297"/>
      <c r="CO156" s="1297"/>
      <c r="CP156" s="1297"/>
      <c r="CQ156" s="1297"/>
      <c r="CR156" s="1297"/>
      <c r="CS156" s="1297"/>
      <c r="CT156" s="1297"/>
      <c r="CU156" s="1297"/>
      <c r="CV156" s="1297"/>
      <c r="CW156" s="1297"/>
      <c r="CX156" s="1297"/>
      <c r="CY156" s="1297"/>
      <c r="CZ156" s="1297"/>
      <c r="DA156" s="1297"/>
      <c r="DB156" s="1297"/>
      <c r="DC156" s="1297"/>
      <c r="DD156" s="1297"/>
      <c r="DE156" s="1297"/>
      <c r="DF156" s="1297"/>
      <c r="DG156" s="1297"/>
      <c r="DH156" s="1297"/>
      <c r="DI156" s="1297"/>
      <c r="DJ156" s="1297"/>
      <c r="DK156" s="1297"/>
      <c r="DL156" s="1297"/>
      <c r="DM156" s="1297"/>
      <c r="DN156" s="1297"/>
      <c r="DO156" s="1297"/>
      <c r="DP156" s="1297"/>
      <c r="DQ156" s="1297"/>
      <c r="DR156" s="1297"/>
      <c r="DS156" s="1297"/>
      <c r="DT156" s="1297"/>
      <c r="DU156" s="1297"/>
      <c r="DV156" s="1297"/>
      <c r="DW156" s="1297"/>
      <c r="DX156" s="1298" t="s">
        <v>2086</v>
      </c>
      <c r="DY156" s="1298"/>
      <c r="DZ156" s="1298"/>
      <c r="EA156" s="1298"/>
      <c r="EB156" s="1298"/>
      <c r="EC156" s="1298"/>
      <c r="ED156" s="1298"/>
      <c r="EE156" s="1298"/>
      <c r="EF156" s="1298"/>
      <c r="EG156" s="1298"/>
      <c r="EH156" s="1298"/>
      <c r="EI156" s="1298"/>
      <c r="EJ156" s="1298"/>
      <c r="EK156" s="1298"/>
      <c r="EL156" s="1298"/>
      <c r="EM156" s="1298"/>
      <c r="EN156" s="1298"/>
      <c r="EO156" s="1298"/>
      <c r="EP156" s="1298"/>
      <c r="EQ156" s="1298"/>
      <c r="ER156" s="1298"/>
      <c r="ES156" s="1298"/>
      <c r="ET156" s="1298"/>
      <c r="EU156" s="1298"/>
      <c r="EV156" s="1298"/>
      <c r="EW156" s="1298"/>
      <c r="EX156" s="1298"/>
      <c r="EY156" s="1298"/>
      <c r="EZ156" s="1298"/>
      <c r="FA156" s="1298"/>
      <c r="FB156" s="1298"/>
      <c r="FC156" s="1298"/>
      <c r="FD156" s="1298"/>
      <c r="FE156" s="1298"/>
      <c r="FF156" s="1298"/>
      <c r="FG156" s="1298"/>
      <c r="FH156" s="1298"/>
      <c r="FI156" s="1298"/>
      <c r="FJ156" s="1298"/>
      <c r="FK156" s="1298"/>
      <c r="FL156" s="1298"/>
      <c r="FM156" s="1298"/>
      <c r="FN156" s="1298"/>
      <c r="FO156" s="1298"/>
      <c r="FP156" s="1298"/>
      <c r="FQ156" s="1298"/>
      <c r="FR156" s="1298"/>
      <c r="FS156" s="1298"/>
      <c r="FT156" s="1298"/>
      <c r="FU156" s="1298"/>
      <c r="FV156" s="1298"/>
      <c r="FW156" s="1298"/>
      <c r="FX156" s="1298"/>
      <c r="FY156" s="1298"/>
      <c r="FZ156" s="1298"/>
      <c r="GA156" s="1298"/>
      <c r="GB156" s="1298"/>
      <c r="GC156" s="1298"/>
      <c r="GD156" s="1298"/>
      <c r="GE156" s="1298"/>
      <c r="GF156" s="1298"/>
      <c r="GG156" s="1298"/>
      <c r="GH156" s="1298"/>
      <c r="GI156" s="1298"/>
      <c r="GJ156" s="1298"/>
      <c r="GK156" s="1298"/>
      <c r="GL156" s="1298"/>
      <c r="GM156" s="1298"/>
      <c r="GN156" s="1298"/>
      <c r="GO156" s="1298"/>
      <c r="GP156" s="1298"/>
      <c r="GQ156" s="1298"/>
      <c r="GR156" s="1298"/>
      <c r="GS156" s="1298"/>
      <c r="GT156" s="1298"/>
    </row>
    <row r="157" spans="1:202" ht="4.5" hidden="1" customHeight="1" outlineLevel="1">
      <c r="A157" s="1296"/>
      <c r="B157" s="1296"/>
      <c r="C157" s="1296"/>
      <c r="D157" s="1296"/>
      <c r="E157" s="1296"/>
      <c r="F157" s="1296"/>
      <c r="G157" s="1296"/>
      <c r="H157" s="1296"/>
      <c r="I157" s="1296"/>
      <c r="J157" s="1296"/>
      <c r="K157" s="1296"/>
      <c r="L157" s="1296"/>
      <c r="M157" s="1296"/>
      <c r="N157" s="1296"/>
      <c r="O157" s="1296"/>
      <c r="P157" s="1296"/>
      <c r="Q157" s="1296"/>
      <c r="R157" s="1296"/>
      <c r="S157" s="1296"/>
      <c r="T157" s="1296"/>
      <c r="U157" s="382"/>
      <c r="V157" s="382"/>
      <c r="W157" s="382"/>
      <c r="X157" s="382"/>
      <c r="Y157" s="382"/>
      <c r="Z157" s="382"/>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449"/>
      <c r="BN157" s="449"/>
      <c r="BO157" s="449"/>
      <c r="BP157" s="449"/>
      <c r="BQ157" s="449"/>
      <c r="BR157" s="449"/>
      <c r="BS157" s="449"/>
      <c r="BT157" s="449"/>
      <c r="BU157" s="449"/>
      <c r="BV157" s="449"/>
      <c r="BW157" s="449"/>
      <c r="BX157" s="1297"/>
      <c r="BY157" s="1297"/>
      <c r="BZ157" s="1297"/>
      <c r="CA157" s="1297"/>
      <c r="CB157" s="1297"/>
      <c r="CC157" s="1297"/>
      <c r="CD157" s="1297"/>
      <c r="CE157" s="1297"/>
      <c r="CF157" s="1297"/>
      <c r="CG157" s="1297"/>
      <c r="CH157" s="1297"/>
      <c r="CI157" s="1297"/>
      <c r="CJ157" s="1297"/>
      <c r="CK157" s="1297"/>
      <c r="CL157" s="1297"/>
      <c r="CM157" s="1297"/>
      <c r="CN157" s="1297"/>
      <c r="CO157" s="1297"/>
      <c r="CP157" s="1297"/>
      <c r="CQ157" s="1297"/>
      <c r="CR157" s="1297"/>
      <c r="CS157" s="1297"/>
      <c r="CT157" s="1297"/>
      <c r="CU157" s="1297"/>
      <c r="CV157" s="1297"/>
      <c r="CW157" s="1297"/>
      <c r="CX157" s="1297"/>
      <c r="CY157" s="1297"/>
      <c r="CZ157" s="1297"/>
      <c r="DA157" s="1297"/>
      <c r="DB157" s="1297"/>
      <c r="DC157" s="1297"/>
      <c r="DD157" s="1297"/>
      <c r="DE157" s="1297"/>
      <c r="DF157" s="1297"/>
      <c r="DG157" s="1297"/>
      <c r="DH157" s="1297"/>
      <c r="DI157" s="1297"/>
      <c r="DJ157" s="1297"/>
      <c r="DK157" s="1297"/>
      <c r="DL157" s="1297"/>
      <c r="DM157" s="1297"/>
      <c r="DN157" s="1297"/>
      <c r="DO157" s="1297"/>
      <c r="DP157" s="1297"/>
      <c r="DQ157" s="1297"/>
      <c r="DR157" s="1297"/>
      <c r="DS157" s="1297"/>
      <c r="DT157" s="1297"/>
      <c r="DU157" s="1297"/>
      <c r="DV157" s="1297"/>
      <c r="DW157" s="1297"/>
      <c r="DX157" s="1298"/>
      <c r="DY157" s="1298"/>
      <c r="DZ157" s="1298"/>
      <c r="EA157" s="1298"/>
      <c r="EB157" s="1298"/>
      <c r="EC157" s="1298"/>
      <c r="ED157" s="1298"/>
      <c r="EE157" s="1298"/>
      <c r="EF157" s="1298"/>
      <c r="EG157" s="1298"/>
      <c r="EH157" s="1298"/>
      <c r="EI157" s="1298"/>
      <c r="EJ157" s="1298"/>
      <c r="EK157" s="1298"/>
      <c r="EL157" s="1298"/>
      <c r="EM157" s="1298"/>
      <c r="EN157" s="1298"/>
      <c r="EO157" s="1298"/>
      <c r="EP157" s="1298"/>
      <c r="EQ157" s="1298"/>
      <c r="ER157" s="1298"/>
      <c r="ES157" s="1298"/>
      <c r="ET157" s="1298"/>
      <c r="EU157" s="1298"/>
      <c r="EV157" s="1298"/>
      <c r="EW157" s="1298"/>
      <c r="EX157" s="1298"/>
      <c r="EY157" s="1298"/>
      <c r="EZ157" s="1298"/>
      <c r="FA157" s="1298"/>
      <c r="FB157" s="1298"/>
      <c r="FC157" s="1298"/>
      <c r="FD157" s="1298"/>
      <c r="FE157" s="1298"/>
      <c r="FF157" s="1298"/>
      <c r="FG157" s="1298"/>
      <c r="FH157" s="1298"/>
      <c r="FI157" s="1298"/>
      <c r="FJ157" s="1298"/>
      <c r="FK157" s="1298"/>
      <c r="FL157" s="1298"/>
      <c r="FM157" s="1298"/>
      <c r="FN157" s="1298"/>
      <c r="FO157" s="1298"/>
      <c r="FP157" s="1298"/>
      <c r="FQ157" s="1298"/>
      <c r="FR157" s="1298"/>
      <c r="FS157" s="1298"/>
      <c r="FT157" s="1298"/>
      <c r="FU157" s="1298"/>
      <c r="FV157" s="1298"/>
      <c r="FW157" s="1298"/>
      <c r="FX157" s="1298"/>
      <c r="FY157" s="1298"/>
      <c r="FZ157" s="1298"/>
      <c r="GA157" s="1298"/>
      <c r="GB157" s="1298"/>
      <c r="GC157" s="1298"/>
      <c r="GD157" s="1298"/>
      <c r="GE157" s="1298"/>
      <c r="GF157" s="1298"/>
      <c r="GG157" s="1298"/>
      <c r="GH157" s="1298"/>
      <c r="GI157" s="1298"/>
      <c r="GJ157" s="1298"/>
      <c r="GK157" s="1298"/>
      <c r="GL157" s="1298"/>
      <c r="GM157" s="1298"/>
      <c r="GN157" s="1298"/>
      <c r="GO157" s="1298"/>
      <c r="GP157" s="1298"/>
      <c r="GQ157" s="1298"/>
      <c r="GR157" s="1298"/>
      <c r="GS157" s="1298"/>
      <c r="GT157" s="1298"/>
    </row>
    <row r="158" spans="1:202" ht="4.5" hidden="1" customHeight="1" outlineLevel="1">
      <c r="A158" s="1296"/>
      <c r="B158" s="1296"/>
      <c r="C158" s="1296"/>
      <c r="D158" s="1296"/>
      <c r="E158" s="1296"/>
      <c r="F158" s="1296"/>
      <c r="G158" s="1296"/>
      <c r="H158" s="1296"/>
      <c r="I158" s="1296"/>
      <c r="J158" s="1296"/>
      <c r="K158" s="1296"/>
      <c r="L158" s="1296"/>
      <c r="M158" s="1296"/>
      <c r="N158" s="1296"/>
      <c r="O158" s="1296"/>
      <c r="P158" s="1296"/>
      <c r="Q158" s="1296"/>
      <c r="R158" s="1296"/>
      <c r="S158" s="1296"/>
      <c r="T158" s="1296"/>
      <c r="U158" s="382"/>
      <c r="V158" s="382"/>
      <c r="W158" s="382"/>
      <c r="X158" s="382"/>
      <c r="Y158" s="382"/>
      <c r="Z158" s="382"/>
      <c r="AA158" s="383"/>
      <c r="AB158" s="383"/>
      <c r="AC158" s="383"/>
      <c r="AD158" s="383"/>
      <c r="AE158" s="383"/>
      <c r="AF158" s="383"/>
      <c r="AG158" s="383"/>
      <c r="AH158" s="383"/>
      <c r="AI158" s="383"/>
      <c r="AJ158" s="383"/>
      <c r="AK158" s="383"/>
      <c r="AL158" s="383"/>
      <c r="AM158" s="383"/>
      <c r="AN158" s="383"/>
      <c r="AO158" s="383"/>
      <c r="AP158" s="383"/>
      <c r="AQ158" s="383"/>
      <c r="AR158" s="383"/>
      <c r="AS158" s="383"/>
      <c r="AT158" s="383"/>
      <c r="AU158" s="383"/>
      <c r="AV158" s="383"/>
      <c r="AW158" s="383"/>
      <c r="AX158" s="383"/>
      <c r="AY158" s="383"/>
      <c r="AZ158" s="383"/>
      <c r="BA158" s="383"/>
      <c r="BB158" s="383"/>
      <c r="BC158" s="383"/>
      <c r="BD158" s="383"/>
      <c r="BE158" s="383"/>
      <c r="BF158" s="383"/>
      <c r="BG158" s="383"/>
      <c r="BH158" s="383"/>
      <c r="BI158" s="383"/>
      <c r="BJ158" s="383"/>
      <c r="BK158" s="383"/>
      <c r="BL158" s="383"/>
      <c r="BM158" s="449"/>
      <c r="BN158" s="449"/>
      <c r="BO158" s="449"/>
      <c r="BP158" s="449"/>
      <c r="BQ158" s="449"/>
      <c r="BR158" s="449"/>
      <c r="BS158" s="449"/>
      <c r="BT158" s="449"/>
      <c r="BU158" s="449"/>
      <c r="BV158" s="449"/>
      <c r="BW158" s="449"/>
      <c r="BX158" s="1297"/>
      <c r="BY158" s="1297"/>
      <c r="BZ158" s="1297"/>
      <c r="CA158" s="1297"/>
      <c r="CB158" s="1297"/>
      <c r="CC158" s="1297"/>
      <c r="CD158" s="1297"/>
      <c r="CE158" s="1297"/>
      <c r="CF158" s="1297"/>
      <c r="CG158" s="1297"/>
      <c r="CH158" s="1297"/>
      <c r="CI158" s="1297"/>
      <c r="CJ158" s="1297"/>
      <c r="CK158" s="1297"/>
      <c r="CL158" s="1297"/>
      <c r="CM158" s="1297"/>
      <c r="CN158" s="1297"/>
      <c r="CO158" s="1297"/>
      <c r="CP158" s="1297"/>
      <c r="CQ158" s="1297"/>
      <c r="CR158" s="1297"/>
      <c r="CS158" s="1297"/>
      <c r="CT158" s="1297"/>
      <c r="CU158" s="1297"/>
      <c r="CV158" s="1297"/>
      <c r="CW158" s="1297"/>
      <c r="CX158" s="1297"/>
      <c r="CY158" s="1297"/>
      <c r="CZ158" s="1297"/>
      <c r="DA158" s="1297"/>
      <c r="DB158" s="1297"/>
      <c r="DC158" s="1297"/>
      <c r="DD158" s="1297"/>
      <c r="DE158" s="1297"/>
      <c r="DF158" s="1297"/>
      <c r="DG158" s="1297"/>
      <c r="DH158" s="1297"/>
      <c r="DI158" s="1297"/>
      <c r="DJ158" s="1297"/>
      <c r="DK158" s="1297"/>
      <c r="DL158" s="1297"/>
      <c r="DM158" s="1297"/>
      <c r="DN158" s="1297"/>
      <c r="DO158" s="1297"/>
      <c r="DP158" s="1297"/>
      <c r="DQ158" s="1297"/>
      <c r="DR158" s="1297"/>
      <c r="DS158" s="1297"/>
      <c r="DT158" s="1297"/>
      <c r="DU158" s="1297"/>
      <c r="DV158" s="1297"/>
      <c r="DW158" s="1297"/>
      <c r="DX158" s="1298"/>
      <c r="DY158" s="1298"/>
      <c r="DZ158" s="1298"/>
      <c r="EA158" s="1298"/>
      <c r="EB158" s="1298"/>
      <c r="EC158" s="1298"/>
      <c r="ED158" s="1298"/>
      <c r="EE158" s="1298"/>
      <c r="EF158" s="1298"/>
      <c r="EG158" s="1298"/>
      <c r="EH158" s="1298"/>
      <c r="EI158" s="1298"/>
      <c r="EJ158" s="1298"/>
      <c r="EK158" s="1298"/>
      <c r="EL158" s="1298"/>
      <c r="EM158" s="1298"/>
      <c r="EN158" s="1298"/>
      <c r="EO158" s="1298"/>
      <c r="EP158" s="1298"/>
      <c r="EQ158" s="1298"/>
      <c r="ER158" s="1298"/>
      <c r="ES158" s="1298"/>
      <c r="ET158" s="1298"/>
      <c r="EU158" s="1298"/>
      <c r="EV158" s="1298"/>
      <c r="EW158" s="1298"/>
      <c r="EX158" s="1298"/>
      <c r="EY158" s="1298"/>
      <c r="EZ158" s="1298"/>
      <c r="FA158" s="1298"/>
      <c r="FB158" s="1298"/>
      <c r="FC158" s="1298"/>
      <c r="FD158" s="1298"/>
      <c r="FE158" s="1298"/>
      <c r="FF158" s="1298"/>
      <c r="FG158" s="1298"/>
      <c r="FH158" s="1298"/>
      <c r="FI158" s="1298"/>
      <c r="FJ158" s="1298"/>
      <c r="FK158" s="1298"/>
      <c r="FL158" s="1298"/>
      <c r="FM158" s="1298"/>
      <c r="FN158" s="1298"/>
      <c r="FO158" s="1298"/>
      <c r="FP158" s="1298"/>
      <c r="FQ158" s="1298"/>
      <c r="FR158" s="1298"/>
      <c r="FS158" s="1298"/>
      <c r="FT158" s="1298"/>
      <c r="FU158" s="1298"/>
      <c r="FV158" s="1298"/>
      <c r="FW158" s="1298"/>
      <c r="FX158" s="1298"/>
      <c r="FY158" s="1298"/>
      <c r="FZ158" s="1298"/>
      <c r="GA158" s="1298"/>
      <c r="GB158" s="1298"/>
      <c r="GC158" s="1298"/>
      <c r="GD158" s="1298"/>
      <c r="GE158" s="1298"/>
      <c r="GF158" s="1298"/>
      <c r="GG158" s="1298"/>
      <c r="GH158" s="1298"/>
      <c r="GI158" s="1298"/>
      <c r="GJ158" s="1298"/>
      <c r="GK158" s="1298"/>
      <c r="GL158" s="1298"/>
      <c r="GM158" s="1298"/>
      <c r="GN158" s="1298"/>
      <c r="GO158" s="1298"/>
      <c r="GP158" s="1298"/>
      <c r="GQ158" s="1298"/>
      <c r="GR158" s="1298"/>
      <c r="GS158" s="1298"/>
      <c r="GT158" s="1298"/>
    </row>
    <row r="159" spans="1:202" ht="4.5" hidden="1" customHeight="1" outlineLevel="1">
      <c r="A159" s="378"/>
      <c r="B159" s="385"/>
      <c r="C159" s="385"/>
      <c r="D159" s="385"/>
      <c r="E159" s="1246" t="s">
        <v>31</v>
      </c>
      <c r="F159" s="965"/>
      <c r="G159" s="965"/>
      <c r="H159" s="965"/>
      <c r="I159" s="965"/>
      <c r="J159" s="1299" t="s">
        <v>86</v>
      </c>
      <c r="K159" s="1300"/>
      <c r="L159" s="1300"/>
      <c r="M159" s="1300"/>
      <c r="N159" s="1300"/>
      <c r="O159" s="1300"/>
      <c r="P159" s="1300"/>
      <c r="Q159" s="1300"/>
      <c r="R159" s="1300"/>
      <c r="S159" s="1300"/>
      <c r="T159" s="1300"/>
      <c r="U159" s="1300"/>
      <c r="V159" s="1300"/>
      <c r="W159" s="1300"/>
      <c r="X159" s="1300"/>
      <c r="Y159" s="1300"/>
      <c r="Z159" s="1300"/>
      <c r="AA159" s="1300"/>
      <c r="AB159" s="1300"/>
      <c r="AC159" s="1300"/>
      <c r="AD159" s="1300"/>
      <c r="AE159" s="1300"/>
      <c r="AF159" s="1300"/>
      <c r="AG159" s="1300"/>
      <c r="AH159" s="1301"/>
      <c r="AI159" s="1305" t="s">
        <v>161</v>
      </c>
      <c r="AJ159" s="1306"/>
      <c r="AK159" s="1306"/>
      <c r="AL159" s="1306"/>
      <c r="AM159" s="1306"/>
      <c r="AN159" s="1306"/>
      <c r="AO159" s="1306"/>
      <c r="AP159" s="1306"/>
      <c r="AQ159" s="1306"/>
      <c r="AR159" s="1306"/>
      <c r="AS159" s="1306"/>
      <c r="AT159" s="1306"/>
      <c r="AU159" s="1306"/>
      <c r="AV159" s="1306"/>
      <c r="AW159" s="1306"/>
      <c r="AX159" s="1306"/>
      <c r="AY159" s="1306"/>
      <c r="AZ159" s="1306"/>
      <c r="BA159" s="1306"/>
      <c r="BB159" s="1306"/>
      <c r="BC159" s="1306"/>
      <c r="BD159" s="1306"/>
      <c r="BE159" s="1306"/>
      <c r="BF159" s="1306"/>
      <c r="BG159" s="1306"/>
      <c r="BH159" s="1306"/>
      <c r="BI159" s="1306"/>
      <c r="BJ159" s="1306"/>
      <c r="BK159" s="1306"/>
      <c r="BL159" s="1306"/>
      <c r="BM159" s="1306"/>
      <c r="BN159" s="1306"/>
      <c r="BO159" s="1306"/>
      <c r="BP159" s="1306"/>
      <c r="BQ159" s="1306"/>
      <c r="BR159" s="1306"/>
      <c r="BS159" s="1306"/>
      <c r="BT159" s="1306"/>
      <c r="BU159" s="1306"/>
      <c r="BV159" s="1307"/>
      <c r="BW159" s="449"/>
      <c r="BX159" s="1297"/>
      <c r="BY159" s="1297"/>
      <c r="BZ159" s="1297"/>
      <c r="CA159" s="1297"/>
      <c r="CB159" s="1297"/>
      <c r="CC159" s="1297"/>
      <c r="CD159" s="1297"/>
      <c r="CE159" s="1297"/>
      <c r="CF159" s="1297"/>
      <c r="CG159" s="1297"/>
      <c r="CH159" s="1297"/>
      <c r="CI159" s="1297"/>
      <c r="CJ159" s="1297"/>
      <c r="CK159" s="1297"/>
      <c r="CL159" s="1297"/>
      <c r="CM159" s="1297"/>
      <c r="CN159" s="1297"/>
      <c r="CO159" s="1297"/>
      <c r="CP159" s="1297"/>
      <c r="CQ159" s="1297"/>
      <c r="CR159" s="1297"/>
      <c r="CS159" s="1297"/>
      <c r="CT159" s="1297"/>
      <c r="CU159" s="1297"/>
      <c r="CV159" s="1297"/>
      <c r="CW159" s="1297"/>
      <c r="CX159" s="1297"/>
      <c r="CY159" s="1297"/>
      <c r="CZ159" s="1297"/>
      <c r="DA159" s="1297"/>
      <c r="DB159" s="1297"/>
      <c r="DC159" s="1297"/>
      <c r="DD159" s="1297"/>
      <c r="DE159" s="1297"/>
      <c r="DF159" s="1297"/>
      <c r="DG159" s="1297"/>
      <c r="DH159" s="1297"/>
      <c r="DI159" s="1297"/>
      <c r="DJ159" s="1297"/>
      <c r="DK159" s="1297"/>
      <c r="DL159" s="1297"/>
      <c r="DM159" s="1297"/>
      <c r="DN159" s="1297"/>
      <c r="DO159" s="1297"/>
      <c r="DP159" s="1297"/>
      <c r="DQ159" s="1297"/>
      <c r="DR159" s="1297"/>
      <c r="DS159" s="1297"/>
      <c r="DT159" s="1297"/>
      <c r="DU159" s="1297"/>
      <c r="DV159" s="1297"/>
      <c r="DW159" s="1297"/>
      <c r="DX159" s="1298"/>
      <c r="DY159" s="1298"/>
      <c r="DZ159" s="1298"/>
      <c r="EA159" s="1298"/>
      <c r="EB159" s="1298"/>
      <c r="EC159" s="1298"/>
      <c r="ED159" s="1298"/>
      <c r="EE159" s="1298"/>
      <c r="EF159" s="1298"/>
      <c r="EG159" s="1298"/>
      <c r="EH159" s="1298"/>
      <c r="EI159" s="1298"/>
      <c r="EJ159" s="1298"/>
      <c r="EK159" s="1298"/>
      <c r="EL159" s="1298"/>
      <c r="EM159" s="1298"/>
      <c r="EN159" s="1298"/>
      <c r="EO159" s="1298"/>
      <c r="EP159" s="1298"/>
      <c r="EQ159" s="1298"/>
      <c r="ER159" s="1298"/>
      <c r="ES159" s="1298"/>
      <c r="ET159" s="1298"/>
      <c r="EU159" s="1298"/>
      <c r="EV159" s="1298"/>
      <c r="EW159" s="1298"/>
      <c r="EX159" s="1298"/>
      <c r="EY159" s="1298"/>
      <c r="EZ159" s="1298"/>
      <c r="FA159" s="1298"/>
      <c r="FB159" s="1298"/>
      <c r="FC159" s="1298"/>
      <c r="FD159" s="1298"/>
      <c r="FE159" s="1298"/>
      <c r="FF159" s="1298"/>
      <c r="FG159" s="1298"/>
      <c r="FH159" s="1298"/>
      <c r="FI159" s="1298"/>
      <c r="FJ159" s="1298"/>
      <c r="FK159" s="1298"/>
      <c r="FL159" s="1298"/>
      <c r="FM159" s="1298"/>
      <c r="FN159" s="1298"/>
      <c r="FO159" s="1298"/>
      <c r="FP159" s="1298"/>
      <c r="FQ159" s="1298"/>
      <c r="FR159" s="1298"/>
      <c r="FS159" s="1298"/>
      <c r="FT159" s="1298"/>
      <c r="FU159" s="1298"/>
      <c r="FV159" s="1298"/>
      <c r="FW159" s="1298"/>
      <c r="FX159" s="1298"/>
      <c r="FY159" s="1298"/>
      <c r="FZ159" s="1298"/>
      <c r="GA159" s="1298"/>
      <c r="GB159" s="1298"/>
      <c r="GC159" s="1298"/>
      <c r="GD159" s="1298"/>
      <c r="GE159" s="1298"/>
      <c r="GF159" s="1298"/>
      <c r="GG159" s="1298"/>
      <c r="GH159" s="1298"/>
      <c r="GI159" s="1298"/>
      <c r="GJ159" s="1298"/>
      <c r="GK159" s="1298"/>
      <c r="GL159" s="1298"/>
      <c r="GM159" s="1298"/>
      <c r="GN159" s="1298"/>
      <c r="GO159" s="1298"/>
      <c r="GP159" s="1298"/>
      <c r="GQ159" s="1298"/>
      <c r="GR159" s="1298"/>
      <c r="GS159" s="1298"/>
      <c r="GT159" s="1298"/>
    </row>
    <row r="160" spans="1:202" ht="4.5" hidden="1" customHeight="1" outlineLevel="1">
      <c r="A160" s="385"/>
      <c r="B160" s="385"/>
      <c r="C160" s="385"/>
      <c r="D160" s="385"/>
      <c r="E160" s="967"/>
      <c r="F160" s="968"/>
      <c r="G160" s="968"/>
      <c r="H160" s="968"/>
      <c r="I160" s="968"/>
      <c r="J160" s="1302"/>
      <c r="K160" s="1303"/>
      <c r="L160" s="1303"/>
      <c r="M160" s="1303"/>
      <c r="N160" s="1303"/>
      <c r="O160" s="1303"/>
      <c r="P160" s="1303"/>
      <c r="Q160" s="1303"/>
      <c r="R160" s="1303"/>
      <c r="S160" s="1303"/>
      <c r="T160" s="1303"/>
      <c r="U160" s="1303"/>
      <c r="V160" s="1303"/>
      <c r="W160" s="1303"/>
      <c r="X160" s="1303"/>
      <c r="Y160" s="1303"/>
      <c r="Z160" s="1303"/>
      <c r="AA160" s="1303"/>
      <c r="AB160" s="1303"/>
      <c r="AC160" s="1303"/>
      <c r="AD160" s="1303"/>
      <c r="AE160" s="1303"/>
      <c r="AF160" s="1303"/>
      <c r="AG160" s="1303"/>
      <c r="AH160" s="1304"/>
      <c r="AI160" s="1308"/>
      <c r="AJ160" s="1309"/>
      <c r="AK160" s="1309"/>
      <c r="AL160" s="1309"/>
      <c r="AM160" s="1309"/>
      <c r="AN160" s="1309"/>
      <c r="AO160" s="1309"/>
      <c r="AP160" s="1309"/>
      <c r="AQ160" s="1309"/>
      <c r="AR160" s="1309"/>
      <c r="AS160" s="1309"/>
      <c r="AT160" s="1309"/>
      <c r="AU160" s="1309"/>
      <c r="AV160" s="1309"/>
      <c r="AW160" s="1309"/>
      <c r="AX160" s="1309"/>
      <c r="AY160" s="1309"/>
      <c r="AZ160" s="1309"/>
      <c r="BA160" s="1309"/>
      <c r="BB160" s="1309"/>
      <c r="BC160" s="1309"/>
      <c r="BD160" s="1309"/>
      <c r="BE160" s="1309"/>
      <c r="BF160" s="1309"/>
      <c r="BG160" s="1309"/>
      <c r="BH160" s="1309"/>
      <c r="BI160" s="1309"/>
      <c r="BJ160" s="1309"/>
      <c r="BK160" s="1309"/>
      <c r="BL160" s="1309"/>
      <c r="BM160" s="1309"/>
      <c r="BN160" s="1309"/>
      <c r="BO160" s="1309"/>
      <c r="BP160" s="1309"/>
      <c r="BQ160" s="1309"/>
      <c r="BR160" s="1309"/>
      <c r="BS160" s="1309"/>
      <c r="BT160" s="1309"/>
      <c r="BU160" s="1309"/>
      <c r="BV160" s="1310"/>
      <c r="BW160" s="449"/>
      <c r="BX160" s="1297"/>
      <c r="BY160" s="1297"/>
      <c r="BZ160" s="1297"/>
      <c r="CA160" s="1297"/>
      <c r="CB160" s="1297"/>
      <c r="CC160" s="1297"/>
      <c r="CD160" s="1297"/>
      <c r="CE160" s="1297"/>
      <c r="CF160" s="1297"/>
      <c r="CG160" s="1297"/>
      <c r="CH160" s="1297"/>
      <c r="CI160" s="1297"/>
      <c r="CJ160" s="1297"/>
      <c r="CK160" s="1297"/>
      <c r="CL160" s="1297"/>
      <c r="CM160" s="1297"/>
      <c r="CN160" s="1297"/>
      <c r="CO160" s="1297"/>
      <c r="CP160" s="1297"/>
      <c r="CQ160" s="1297"/>
      <c r="CR160" s="1297"/>
      <c r="CS160" s="1297"/>
      <c r="CT160" s="1297"/>
      <c r="CU160" s="1297"/>
      <c r="CV160" s="1297"/>
      <c r="CW160" s="1297"/>
      <c r="CX160" s="1297"/>
      <c r="CY160" s="1297"/>
      <c r="CZ160" s="1297"/>
      <c r="DA160" s="1297"/>
      <c r="DB160" s="1297"/>
      <c r="DC160" s="1297"/>
      <c r="DD160" s="1297"/>
      <c r="DE160" s="1297"/>
      <c r="DF160" s="1297"/>
      <c r="DG160" s="1297"/>
      <c r="DH160" s="1297"/>
      <c r="DI160" s="1297"/>
      <c r="DJ160" s="1297"/>
      <c r="DK160" s="1297"/>
      <c r="DL160" s="1297"/>
      <c r="DM160" s="1297"/>
      <c r="DN160" s="1297"/>
      <c r="DO160" s="1297"/>
      <c r="DP160" s="1297"/>
      <c r="DQ160" s="1297"/>
      <c r="DR160" s="1297"/>
      <c r="DS160" s="1297"/>
      <c r="DT160" s="1297"/>
      <c r="DU160" s="1297"/>
      <c r="DV160" s="1297"/>
      <c r="DW160" s="1297"/>
      <c r="DX160" s="1298"/>
      <c r="DY160" s="1298"/>
      <c r="DZ160" s="1298"/>
      <c r="EA160" s="1298"/>
      <c r="EB160" s="1298"/>
      <c r="EC160" s="1298"/>
      <c r="ED160" s="1298"/>
      <c r="EE160" s="1298"/>
      <c r="EF160" s="1298"/>
      <c r="EG160" s="1298"/>
      <c r="EH160" s="1298"/>
      <c r="EI160" s="1298"/>
      <c r="EJ160" s="1298"/>
      <c r="EK160" s="1298"/>
      <c r="EL160" s="1298"/>
      <c r="EM160" s="1298"/>
      <c r="EN160" s="1298"/>
      <c r="EO160" s="1298"/>
      <c r="EP160" s="1298"/>
      <c r="EQ160" s="1298"/>
      <c r="ER160" s="1298"/>
      <c r="ES160" s="1298"/>
      <c r="ET160" s="1298"/>
      <c r="EU160" s="1298"/>
      <c r="EV160" s="1298"/>
      <c r="EW160" s="1298"/>
      <c r="EX160" s="1298"/>
      <c r="EY160" s="1298"/>
      <c r="EZ160" s="1298"/>
      <c r="FA160" s="1298"/>
      <c r="FB160" s="1298"/>
      <c r="FC160" s="1298"/>
      <c r="FD160" s="1298"/>
      <c r="FE160" s="1298"/>
      <c r="FF160" s="1298"/>
      <c r="FG160" s="1298"/>
      <c r="FH160" s="1298"/>
      <c r="FI160" s="1298"/>
      <c r="FJ160" s="1298"/>
      <c r="FK160" s="1298"/>
      <c r="FL160" s="1298"/>
      <c r="FM160" s="1298"/>
      <c r="FN160" s="1298"/>
      <c r="FO160" s="1298"/>
      <c r="FP160" s="1298"/>
      <c r="FQ160" s="1298"/>
      <c r="FR160" s="1298"/>
      <c r="FS160" s="1298"/>
      <c r="FT160" s="1298"/>
      <c r="FU160" s="1298"/>
      <c r="FV160" s="1298"/>
      <c r="FW160" s="1298"/>
      <c r="FX160" s="1298"/>
      <c r="FY160" s="1298"/>
      <c r="FZ160" s="1298"/>
      <c r="GA160" s="1298"/>
      <c r="GB160" s="1298"/>
      <c r="GC160" s="1298"/>
      <c r="GD160" s="1298"/>
      <c r="GE160" s="1298"/>
      <c r="GF160" s="1298"/>
      <c r="GG160" s="1298"/>
      <c r="GH160" s="1298"/>
      <c r="GI160" s="1298"/>
      <c r="GJ160" s="1298"/>
      <c r="GK160" s="1298"/>
      <c r="GL160" s="1298"/>
      <c r="GM160" s="1298"/>
      <c r="GN160" s="1298"/>
      <c r="GO160" s="1298"/>
      <c r="GP160" s="1298"/>
      <c r="GQ160" s="1298"/>
      <c r="GR160" s="1298"/>
      <c r="GS160" s="1298"/>
      <c r="GT160" s="1298"/>
    </row>
    <row r="161" spans="1:202" ht="4.5" hidden="1" customHeight="1" outlineLevel="1">
      <c r="A161" s="385"/>
      <c r="B161" s="385"/>
      <c r="C161" s="385"/>
      <c r="D161" s="385"/>
      <c r="E161" s="967"/>
      <c r="F161" s="968"/>
      <c r="G161" s="968"/>
      <c r="H161" s="968"/>
      <c r="I161" s="968"/>
      <c r="J161" s="1302"/>
      <c r="K161" s="1303"/>
      <c r="L161" s="1303"/>
      <c r="M161" s="1303"/>
      <c r="N161" s="1303"/>
      <c r="O161" s="1303"/>
      <c r="P161" s="1303"/>
      <c r="Q161" s="1303"/>
      <c r="R161" s="1303"/>
      <c r="S161" s="1303"/>
      <c r="T161" s="1303"/>
      <c r="U161" s="1303"/>
      <c r="V161" s="1303"/>
      <c r="W161" s="1303"/>
      <c r="X161" s="1303"/>
      <c r="Y161" s="1303"/>
      <c r="Z161" s="1303"/>
      <c r="AA161" s="1303"/>
      <c r="AB161" s="1303"/>
      <c r="AC161" s="1303"/>
      <c r="AD161" s="1303"/>
      <c r="AE161" s="1303"/>
      <c r="AF161" s="1303"/>
      <c r="AG161" s="1303"/>
      <c r="AH161" s="1304"/>
      <c r="AI161" s="1308"/>
      <c r="AJ161" s="1309"/>
      <c r="AK161" s="1309"/>
      <c r="AL161" s="1309"/>
      <c r="AM161" s="1309"/>
      <c r="AN161" s="1309"/>
      <c r="AO161" s="1309"/>
      <c r="AP161" s="1309"/>
      <c r="AQ161" s="1309"/>
      <c r="AR161" s="1309"/>
      <c r="AS161" s="1309"/>
      <c r="AT161" s="1309"/>
      <c r="AU161" s="1309"/>
      <c r="AV161" s="1309"/>
      <c r="AW161" s="1309"/>
      <c r="AX161" s="1309"/>
      <c r="AY161" s="1309"/>
      <c r="AZ161" s="1309"/>
      <c r="BA161" s="1309"/>
      <c r="BB161" s="1309"/>
      <c r="BC161" s="1309"/>
      <c r="BD161" s="1309"/>
      <c r="BE161" s="1309"/>
      <c r="BF161" s="1309"/>
      <c r="BG161" s="1309"/>
      <c r="BH161" s="1309"/>
      <c r="BI161" s="1309"/>
      <c r="BJ161" s="1309"/>
      <c r="BK161" s="1309"/>
      <c r="BL161" s="1309"/>
      <c r="BM161" s="1309"/>
      <c r="BN161" s="1309"/>
      <c r="BO161" s="1309"/>
      <c r="BP161" s="1309"/>
      <c r="BQ161" s="1309"/>
      <c r="BR161" s="1309"/>
      <c r="BS161" s="1309"/>
      <c r="BT161" s="1309"/>
      <c r="BU161" s="1309"/>
      <c r="BV161" s="1310"/>
      <c r="BW161" s="449"/>
      <c r="BX161" s="1297"/>
      <c r="BY161" s="1297"/>
      <c r="BZ161" s="1297"/>
      <c r="CA161" s="1297"/>
      <c r="CB161" s="1297"/>
      <c r="CC161" s="1297"/>
      <c r="CD161" s="1297"/>
      <c r="CE161" s="1297"/>
      <c r="CF161" s="1297"/>
      <c r="CG161" s="1297"/>
      <c r="CH161" s="1297"/>
      <c r="CI161" s="1297"/>
      <c r="CJ161" s="1297"/>
      <c r="CK161" s="1297"/>
      <c r="CL161" s="1297"/>
      <c r="CM161" s="1297"/>
      <c r="CN161" s="1297"/>
      <c r="CO161" s="1297"/>
      <c r="CP161" s="1297"/>
      <c r="CQ161" s="1297"/>
      <c r="CR161" s="1297"/>
      <c r="CS161" s="1297"/>
      <c r="CT161" s="1297"/>
      <c r="CU161" s="1297"/>
      <c r="CV161" s="1297"/>
      <c r="CW161" s="1297"/>
      <c r="CX161" s="1297"/>
      <c r="CY161" s="1297"/>
      <c r="CZ161" s="1297"/>
      <c r="DA161" s="1297"/>
      <c r="DB161" s="1297"/>
      <c r="DC161" s="1297"/>
      <c r="DD161" s="1297"/>
      <c r="DE161" s="1297"/>
      <c r="DF161" s="1297"/>
      <c r="DG161" s="1297"/>
      <c r="DH161" s="1297"/>
      <c r="DI161" s="1297"/>
      <c r="DJ161" s="1297"/>
      <c r="DK161" s="1297"/>
      <c r="DL161" s="1297"/>
      <c r="DM161" s="1297"/>
      <c r="DN161" s="1297"/>
      <c r="DO161" s="1297"/>
      <c r="DP161" s="1297"/>
      <c r="DQ161" s="1297"/>
      <c r="DR161" s="1297"/>
      <c r="DS161" s="1297"/>
      <c r="DT161" s="1297"/>
      <c r="DU161" s="1297"/>
      <c r="DV161" s="1297"/>
      <c r="DW161" s="1297"/>
      <c r="DX161" s="384"/>
      <c r="DY161" s="384"/>
      <c r="DZ161" s="384"/>
      <c r="EA161" s="384"/>
      <c r="EB161" s="384"/>
      <c r="EC161" s="384"/>
      <c r="ED161" s="384"/>
      <c r="EE161" s="384"/>
      <c r="EF161" s="384"/>
      <c r="EG161" s="386"/>
      <c r="EH161" s="386"/>
      <c r="EI161" s="386"/>
      <c r="EJ161" s="386"/>
      <c r="EK161" s="386"/>
      <c r="EL161" s="386"/>
      <c r="EM161" s="386"/>
      <c r="EN161" s="386"/>
      <c r="EO161" s="386"/>
      <c r="EP161" s="386"/>
      <c r="EQ161" s="386"/>
      <c r="ER161" s="386"/>
      <c r="ES161" s="386"/>
      <c r="ET161" s="386"/>
      <c r="EU161" s="386"/>
      <c r="EV161" s="378"/>
      <c r="EW161" s="378"/>
      <c r="EX161" s="378"/>
      <c r="EY161" s="383"/>
      <c r="EZ161" s="383"/>
      <c r="FA161" s="383"/>
      <c r="FB161" s="383"/>
      <c r="FC161" s="383"/>
      <c r="FD161" s="383"/>
      <c r="FE161" s="383"/>
      <c r="FF161" s="383"/>
      <c r="FG161" s="383"/>
      <c r="FH161" s="383"/>
      <c r="FI161" s="383"/>
      <c r="FJ161" s="383"/>
      <c r="FK161" s="383"/>
      <c r="FL161" s="383"/>
      <c r="FM161" s="383"/>
      <c r="FN161" s="383"/>
      <c r="FO161" s="383"/>
      <c r="FP161" s="383"/>
      <c r="FQ161" s="1311" t="s">
        <v>2087</v>
      </c>
      <c r="FR161" s="1312"/>
      <c r="FS161" s="1312"/>
      <c r="FT161" s="1312"/>
      <c r="FU161" s="1312"/>
      <c r="FV161" s="1312"/>
      <c r="FW161" s="1312"/>
      <c r="FX161" s="1312"/>
      <c r="FY161" s="1312"/>
      <c r="FZ161" s="1312"/>
      <c r="GA161" s="1312"/>
      <c r="GB161" s="1312"/>
      <c r="GC161" s="1312"/>
      <c r="GD161" s="1312"/>
      <c r="GE161" s="1312"/>
      <c r="GF161" s="1312"/>
      <c r="GG161" s="1312"/>
      <c r="GH161" s="1312"/>
      <c r="GI161" s="1312"/>
      <c r="GJ161" s="1312"/>
      <c r="GK161" s="1312"/>
      <c r="GL161" s="1312"/>
      <c r="GM161" s="1312"/>
      <c r="GN161" s="1312"/>
      <c r="GO161" s="1313"/>
      <c r="GP161" s="383"/>
      <c r="GQ161" s="383"/>
      <c r="GR161" s="383"/>
      <c r="GS161" s="383"/>
      <c r="GT161" s="383"/>
    </row>
    <row r="162" spans="1:202" ht="4.5" hidden="1" customHeight="1" outlineLevel="1">
      <c r="A162" s="385"/>
      <c r="B162" s="385"/>
      <c r="C162" s="385"/>
      <c r="D162" s="385"/>
      <c r="E162" s="967"/>
      <c r="F162" s="968"/>
      <c r="G162" s="968"/>
      <c r="H162" s="968"/>
      <c r="I162" s="968"/>
      <c r="J162" s="1302"/>
      <c r="K162" s="1303"/>
      <c r="L162" s="1303"/>
      <c r="M162" s="1303"/>
      <c r="N162" s="1303"/>
      <c r="O162" s="1303"/>
      <c r="P162" s="1303"/>
      <c r="Q162" s="1303"/>
      <c r="R162" s="1303"/>
      <c r="S162" s="1303"/>
      <c r="T162" s="1303"/>
      <c r="U162" s="1303"/>
      <c r="V162" s="1303"/>
      <c r="W162" s="1303"/>
      <c r="X162" s="1303"/>
      <c r="Y162" s="1303"/>
      <c r="Z162" s="1303"/>
      <c r="AA162" s="1303"/>
      <c r="AB162" s="1303"/>
      <c r="AC162" s="1303"/>
      <c r="AD162" s="1303"/>
      <c r="AE162" s="1303"/>
      <c r="AF162" s="1303"/>
      <c r="AG162" s="1303"/>
      <c r="AH162" s="1304"/>
      <c r="AI162" s="1308"/>
      <c r="AJ162" s="1309"/>
      <c r="AK162" s="1309"/>
      <c r="AL162" s="1309"/>
      <c r="AM162" s="1309"/>
      <c r="AN162" s="1309"/>
      <c r="AO162" s="1309"/>
      <c r="AP162" s="1309"/>
      <c r="AQ162" s="1309"/>
      <c r="AR162" s="1309"/>
      <c r="AS162" s="1309"/>
      <c r="AT162" s="1309"/>
      <c r="AU162" s="1309"/>
      <c r="AV162" s="1309"/>
      <c r="AW162" s="1309"/>
      <c r="AX162" s="1309"/>
      <c r="AY162" s="1309"/>
      <c r="AZ162" s="1309"/>
      <c r="BA162" s="1309"/>
      <c r="BB162" s="1309"/>
      <c r="BC162" s="1309"/>
      <c r="BD162" s="1309"/>
      <c r="BE162" s="1309"/>
      <c r="BF162" s="1309"/>
      <c r="BG162" s="1309"/>
      <c r="BH162" s="1309"/>
      <c r="BI162" s="1309"/>
      <c r="BJ162" s="1309"/>
      <c r="BK162" s="1309"/>
      <c r="BL162" s="1309"/>
      <c r="BM162" s="1309"/>
      <c r="BN162" s="1309"/>
      <c r="BO162" s="1309"/>
      <c r="BP162" s="1309"/>
      <c r="BQ162" s="1309"/>
      <c r="BR162" s="1309"/>
      <c r="BS162" s="1309"/>
      <c r="BT162" s="1309"/>
      <c r="BU162" s="1309"/>
      <c r="BV162" s="1310"/>
      <c r="BW162" s="378"/>
      <c r="BX162" s="387"/>
      <c r="BY162" s="387"/>
      <c r="BZ162" s="387"/>
      <c r="CA162" s="387"/>
      <c r="CB162" s="387"/>
      <c r="CC162" s="387"/>
      <c r="CD162" s="387"/>
      <c r="CE162" s="387"/>
      <c r="CF162" s="387"/>
      <c r="CG162" s="386"/>
      <c r="CH162" s="386"/>
      <c r="CI162" s="386"/>
      <c r="CJ162" s="386"/>
      <c r="CK162" s="386"/>
      <c r="CL162" s="386"/>
      <c r="CM162" s="386"/>
      <c r="CN162" s="386"/>
      <c r="CO162" s="386"/>
      <c r="CP162" s="386"/>
      <c r="CQ162" s="386"/>
      <c r="CR162" s="386"/>
      <c r="CS162" s="386"/>
      <c r="CT162" s="386"/>
      <c r="CU162" s="386"/>
      <c r="CV162" s="386"/>
      <c r="CW162" s="386"/>
      <c r="CX162" s="386"/>
      <c r="CY162" s="386"/>
      <c r="CZ162" s="386"/>
      <c r="DA162" s="386"/>
      <c r="DB162" s="386"/>
      <c r="DC162" s="386"/>
      <c r="DD162" s="386"/>
      <c r="DE162" s="386"/>
      <c r="DF162" s="386"/>
      <c r="DG162" s="386"/>
      <c r="DH162" s="386"/>
      <c r="DI162" s="386"/>
      <c r="DJ162" s="386"/>
      <c r="DK162" s="386"/>
      <c r="DL162" s="386"/>
      <c r="DM162" s="386"/>
      <c r="DN162" s="386"/>
      <c r="DO162" s="386"/>
      <c r="DP162" s="386"/>
      <c r="DQ162" s="386"/>
      <c r="DR162" s="386"/>
      <c r="DS162" s="386"/>
      <c r="DT162" s="386"/>
      <c r="DU162" s="386"/>
      <c r="DV162" s="386"/>
      <c r="DW162" s="386"/>
      <c r="DX162" s="386"/>
      <c r="DY162" s="386"/>
      <c r="DZ162" s="386"/>
      <c r="EA162" s="386"/>
      <c r="EB162" s="386"/>
      <c r="EC162" s="386"/>
      <c r="ED162" s="386"/>
      <c r="EE162" s="386"/>
      <c r="EF162" s="386"/>
      <c r="EG162" s="386"/>
      <c r="EH162" s="386"/>
      <c r="EI162" s="386"/>
      <c r="EJ162" s="386"/>
      <c r="EK162" s="386"/>
      <c r="EL162" s="386"/>
      <c r="EM162" s="386"/>
      <c r="EN162" s="386"/>
      <c r="EO162" s="386"/>
      <c r="EP162" s="386"/>
      <c r="EQ162" s="386"/>
      <c r="ER162" s="386"/>
      <c r="ES162" s="386"/>
      <c r="ET162" s="386"/>
      <c r="EU162" s="386"/>
      <c r="EV162" s="378"/>
      <c r="EW162" s="378"/>
      <c r="EX162" s="378"/>
      <c r="EY162" s="378"/>
      <c r="EZ162" s="378"/>
      <c r="FA162" s="378"/>
      <c r="FB162" s="378"/>
      <c r="FC162" s="378"/>
      <c r="FD162" s="378"/>
      <c r="FE162" s="378"/>
      <c r="FF162" s="378"/>
      <c r="FG162" s="378"/>
      <c r="FH162" s="378"/>
      <c r="FI162" s="378"/>
      <c r="FJ162" s="378"/>
      <c r="FK162" s="378"/>
      <c r="FL162" s="378"/>
      <c r="FM162" s="378"/>
      <c r="FN162" s="378"/>
      <c r="FO162" s="378"/>
      <c r="FP162" s="383"/>
      <c r="FQ162" s="1314"/>
      <c r="FR162" s="1315"/>
      <c r="FS162" s="1315"/>
      <c r="FT162" s="1315"/>
      <c r="FU162" s="1315"/>
      <c r="FV162" s="1315"/>
      <c r="FW162" s="1315"/>
      <c r="FX162" s="1315"/>
      <c r="FY162" s="1315"/>
      <c r="FZ162" s="1315"/>
      <c r="GA162" s="1315"/>
      <c r="GB162" s="1315"/>
      <c r="GC162" s="1315"/>
      <c r="GD162" s="1315"/>
      <c r="GE162" s="1315"/>
      <c r="GF162" s="1315"/>
      <c r="GG162" s="1315"/>
      <c r="GH162" s="1315"/>
      <c r="GI162" s="1315"/>
      <c r="GJ162" s="1315"/>
      <c r="GK162" s="1315"/>
      <c r="GL162" s="1315"/>
      <c r="GM162" s="1315"/>
      <c r="GN162" s="1315"/>
      <c r="GO162" s="1316"/>
      <c r="GP162" s="383"/>
      <c r="GQ162" s="383"/>
      <c r="GR162" s="383"/>
      <c r="GS162" s="383"/>
      <c r="GT162" s="383"/>
    </row>
    <row r="163" spans="1:202" ht="4.5" hidden="1" customHeight="1" outlineLevel="1">
      <c r="A163" s="385"/>
      <c r="B163" s="385"/>
      <c r="C163" s="385"/>
      <c r="D163" s="385"/>
      <c r="E163" s="967"/>
      <c r="F163" s="968"/>
      <c r="G163" s="968"/>
      <c r="H163" s="968"/>
      <c r="I163" s="968"/>
      <c r="J163" s="1302"/>
      <c r="K163" s="1303"/>
      <c r="L163" s="1303"/>
      <c r="M163" s="1303"/>
      <c r="N163" s="1303"/>
      <c r="O163" s="1303"/>
      <c r="P163" s="1303"/>
      <c r="Q163" s="1303"/>
      <c r="R163" s="1303"/>
      <c r="S163" s="1303"/>
      <c r="T163" s="1303"/>
      <c r="U163" s="1303"/>
      <c r="V163" s="1303"/>
      <c r="W163" s="1303"/>
      <c r="X163" s="1303"/>
      <c r="Y163" s="1303"/>
      <c r="Z163" s="1303"/>
      <c r="AA163" s="1303"/>
      <c r="AB163" s="1303"/>
      <c r="AC163" s="1303"/>
      <c r="AD163" s="1303"/>
      <c r="AE163" s="1303"/>
      <c r="AF163" s="1303"/>
      <c r="AG163" s="1303"/>
      <c r="AH163" s="1304"/>
      <c r="AI163" s="1308"/>
      <c r="AJ163" s="1309"/>
      <c r="AK163" s="1309"/>
      <c r="AL163" s="1309"/>
      <c r="AM163" s="1309"/>
      <c r="AN163" s="1309"/>
      <c r="AO163" s="1309"/>
      <c r="AP163" s="1309"/>
      <c r="AQ163" s="1309"/>
      <c r="AR163" s="1309"/>
      <c r="AS163" s="1309"/>
      <c r="AT163" s="1309"/>
      <c r="AU163" s="1309"/>
      <c r="AV163" s="1309"/>
      <c r="AW163" s="1309"/>
      <c r="AX163" s="1309"/>
      <c r="AY163" s="1309"/>
      <c r="AZ163" s="1309"/>
      <c r="BA163" s="1309"/>
      <c r="BB163" s="1309"/>
      <c r="BC163" s="1309"/>
      <c r="BD163" s="1309"/>
      <c r="BE163" s="1309"/>
      <c r="BF163" s="1309"/>
      <c r="BG163" s="1309"/>
      <c r="BH163" s="1309"/>
      <c r="BI163" s="1309"/>
      <c r="BJ163" s="1309"/>
      <c r="BK163" s="1309"/>
      <c r="BL163" s="1309"/>
      <c r="BM163" s="1309"/>
      <c r="BN163" s="1309"/>
      <c r="BO163" s="1309"/>
      <c r="BP163" s="1309"/>
      <c r="BQ163" s="1309"/>
      <c r="BR163" s="1309"/>
      <c r="BS163" s="1309"/>
      <c r="BT163" s="1309"/>
      <c r="BU163" s="1309"/>
      <c r="BV163" s="1310"/>
      <c r="BW163" s="378"/>
      <c r="BX163" s="1320" t="s">
        <v>271</v>
      </c>
      <c r="BY163" s="1321"/>
      <c r="BZ163" s="1321"/>
      <c r="CA163" s="1321"/>
      <c r="CB163" s="1321"/>
      <c r="CC163" s="1321"/>
      <c r="CD163" s="1321"/>
      <c r="CE163" s="1321"/>
      <c r="CF163" s="1322"/>
      <c r="CG163" s="1329" t="str">
        <f>CG12</f>
        <v/>
      </c>
      <c r="CH163" s="1330"/>
      <c r="CI163" s="1330"/>
      <c r="CJ163" s="1330"/>
      <c r="CK163" s="1330"/>
      <c r="CL163" s="1330"/>
      <c r="CM163" s="1330"/>
      <c r="CN163" s="1330"/>
      <c r="CO163" s="1330"/>
      <c r="CP163" s="1330"/>
      <c r="CQ163" s="1330"/>
      <c r="CR163" s="1330"/>
      <c r="CS163" s="1330"/>
      <c r="CT163" s="1330"/>
      <c r="CU163" s="1330"/>
      <c r="CV163" s="1330"/>
      <c r="CW163" s="1330"/>
      <c r="CX163" s="1330"/>
      <c r="CY163" s="1330"/>
      <c r="CZ163" s="1330"/>
      <c r="DA163" s="1330"/>
      <c r="DB163" s="1330"/>
      <c r="DC163" s="1330"/>
      <c r="DD163" s="1330"/>
      <c r="DE163" s="1330"/>
      <c r="DF163" s="1330"/>
      <c r="DG163" s="1330"/>
      <c r="DH163" s="1330"/>
      <c r="DI163" s="1330"/>
      <c r="DJ163" s="1330"/>
      <c r="DK163" s="1330"/>
      <c r="DL163" s="1330"/>
      <c r="DM163" s="1330"/>
      <c r="DN163" s="1330"/>
      <c r="DO163" s="1330"/>
      <c r="DP163" s="1330"/>
      <c r="DQ163" s="1330"/>
      <c r="DR163" s="1330"/>
      <c r="DS163" s="1330"/>
      <c r="DT163" s="1330"/>
      <c r="DU163" s="1330"/>
      <c r="DV163" s="1330"/>
      <c r="DW163" s="1330"/>
      <c r="DX163" s="1330"/>
      <c r="DY163" s="1330"/>
      <c r="DZ163" s="1330"/>
      <c r="EA163" s="1330"/>
      <c r="EB163" s="1330"/>
      <c r="EC163" s="1330"/>
      <c r="ED163" s="1330"/>
      <c r="EE163" s="1330"/>
      <c r="EF163" s="1330"/>
      <c r="EG163" s="1330"/>
      <c r="EH163" s="1330"/>
      <c r="EI163" s="1330"/>
      <c r="EJ163" s="1330"/>
      <c r="EK163" s="1330"/>
      <c r="EL163" s="1330"/>
      <c r="EM163" s="1330"/>
      <c r="EN163" s="1330"/>
      <c r="EO163" s="1330"/>
      <c r="EP163" s="1330"/>
      <c r="EQ163" s="1330"/>
      <c r="ER163" s="1330"/>
      <c r="ES163" s="1330"/>
      <c r="ET163" s="1330"/>
      <c r="EU163" s="1331"/>
      <c r="EV163" s="378"/>
      <c r="EW163" s="378"/>
      <c r="EX163" s="388"/>
      <c r="EY163" s="388"/>
      <c r="EZ163" s="388"/>
      <c r="FA163" s="388"/>
      <c r="FB163" s="388"/>
      <c r="FC163" s="388"/>
      <c r="FD163" s="388"/>
      <c r="FE163" s="388"/>
      <c r="FF163" s="388"/>
      <c r="FG163" s="388"/>
      <c r="FH163" s="388"/>
      <c r="FI163" s="388"/>
      <c r="FJ163" s="388"/>
      <c r="FK163" s="388"/>
      <c r="FL163" s="388"/>
      <c r="FM163" s="388"/>
      <c r="FN163" s="378"/>
      <c r="FO163" s="378"/>
      <c r="FP163" s="383"/>
      <c r="FQ163" s="1314"/>
      <c r="FR163" s="1315"/>
      <c r="FS163" s="1315"/>
      <c r="FT163" s="1315"/>
      <c r="FU163" s="1315"/>
      <c r="FV163" s="1315"/>
      <c r="FW163" s="1315"/>
      <c r="FX163" s="1315"/>
      <c r="FY163" s="1315"/>
      <c r="FZ163" s="1315"/>
      <c r="GA163" s="1315"/>
      <c r="GB163" s="1315"/>
      <c r="GC163" s="1315"/>
      <c r="GD163" s="1315"/>
      <c r="GE163" s="1315"/>
      <c r="GF163" s="1315"/>
      <c r="GG163" s="1315"/>
      <c r="GH163" s="1315"/>
      <c r="GI163" s="1315"/>
      <c r="GJ163" s="1315"/>
      <c r="GK163" s="1315"/>
      <c r="GL163" s="1315"/>
      <c r="GM163" s="1315"/>
      <c r="GN163" s="1315"/>
      <c r="GO163" s="1316"/>
      <c r="GP163" s="383"/>
      <c r="GQ163" s="383"/>
      <c r="GR163" s="383"/>
      <c r="GS163" s="383"/>
      <c r="GT163" s="383"/>
    </row>
    <row r="164" spans="1:202" ht="4.5" hidden="1" customHeight="1" outlineLevel="1">
      <c r="A164" s="385"/>
      <c r="B164" s="385"/>
      <c r="C164" s="385"/>
      <c r="D164" s="385"/>
      <c r="E164" s="967"/>
      <c r="F164" s="968"/>
      <c r="G164" s="968"/>
      <c r="H164" s="968"/>
      <c r="I164" s="968"/>
      <c r="J164" s="1302" t="s">
        <v>87</v>
      </c>
      <c r="K164" s="1303"/>
      <c r="L164" s="1303"/>
      <c r="M164" s="1303"/>
      <c r="N164" s="1303"/>
      <c r="O164" s="1303"/>
      <c r="P164" s="1303"/>
      <c r="Q164" s="1303"/>
      <c r="R164" s="1303"/>
      <c r="S164" s="1303"/>
      <c r="T164" s="1303"/>
      <c r="U164" s="1303"/>
      <c r="V164" s="1303"/>
      <c r="W164" s="1303"/>
      <c r="X164" s="1303"/>
      <c r="Y164" s="1303"/>
      <c r="Z164" s="1303"/>
      <c r="AA164" s="1303"/>
      <c r="AB164" s="1303"/>
      <c r="AC164" s="1303"/>
      <c r="AD164" s="1303"/>
      <c r="AE164" s="1303"/>
      <c r="AF164" s="1303"/>
      <c r="AG164" s="1303"/>
      <c r="AH164" s="1304"/>
      <c r="AI164" s="1308" t="s">
        <v>162</v>
      </c>
      <c r="AJ164" s="1309"/>
      <c r="AK164" s="1309"/>
      <c r="AL164" s="1309"/>
      <c r="AM164" s="1309"/>
      <c r="AN164" s="1309"/>
      <c r="AO164" s="1309"/>
      <c r="AP164" s="1309"/>
      <c r="AQ164" s="1309"/>
      <c r="AR164" s="1309"/>
      <c r="AS164" s="1309"/>
      <c r="AT164" s="1309"/>
      <c r="AU164" s="1309"/>
      <c r="AV164" s="1309"/>
      <c r="AW164" s="1309"/>
      <c r="AX164" s="1309"/>
      <c r="AY164" s="1309"/>
      <c r="AZ164" s="1309"/>
      <c r="BA164" s="1309"/>
      <c r="BB164" s="1309"/>
      <c r="BC164" s="1309"/>
      <c r="BD164" s="1309"/>
      <c r="BE164" s="1309"/>
      <c r="BF164" s="1309"/>
      <c r="BG164" s="1309"/>
      <c r="BH164" s="1309"/>
      <c r="BI164" s="1309"/>
      <c r="BJ164" s="1309"/>
      <c r="BK164" s="1309"/>
      <c r="BL164" s="1309"/>
      <c r="BM164" s="1309"/>
      <c r="BN164" s="1309"/>
      <c r="BO164" s="1309"/>
      <c r="BP164" s="1309"/>
      <c r="BQ164" s="1309"/>
      <c r="BR164" s="1309"/>
      <c r="BS164" s="1309"/>
      <c r="BT164" s="1309"/>
      <c r="BU164" s="1309"/>
      <c r="BV164" s="1310"/>
      <c r="BW164" s="378"/>
      <c r="BX164" s="1323"/>
      <c r="BY164" s="1324"/>
      <c r="BZ164" s="1324"/>
      <c r="CA164" s="1324"/>
      <c r="CB164" s="1324"/>
      <c r="CC164" s="1324"/>
      <c r="CD164" s="1324"/>
      <c r="CE164" s="1324"/>
      <c r="CF164" s="1325"/>
      <c r="CG164" s="1332"/>
      <c r="CH164" s="1333"/>
      <c r="CI164" s="1333"/>
      <c r="CJ164" s="1333"/>
      <c r="CK164" s="1333"/>
      <c r="CL164" s="1333"/>
      <c r="CM164" s="1333"/>
      <c r="CN164" s="1333"/>
      <c r="CO164" s="1333"/>
      <c r="CP164" s="1333"/>
      <c r="CQ164" s="1333"/>
      <c r="CR164" s="1333"/>
      <c r="CS164" s="1333"/>
      <c r="CT164" s="1333"/>
      <c r="CU164" s="1333"/>
      <c r="CV164" s="1333"/>
      <c r="CW164" s="1333"/>
      <c r="CX164" s="1333"/>
      <c r="CY164" s="1333"/>
      <c r="CZ164" s="1333"/>
      <c r="DA164" s="1333"/>
      <c r="DB164" s="1333"/>
      <c r="DC164" s="1333"/>
      <c r="DD164" s="1333"/>
      <c r="DE164" s="1333"/>
      <c r="DF164" s="1333"/>
      <c r="DG164" s="1333"/>
      <c r="DH164" s="1333"/>
      <c r="DI164" s="1333"/>
      <c r="DJ164" s="1333"/>
      <c r="DK164" s="1333"/>
      <c r="DL164" s="1333"/>
      <c r="DM164" s="1333"/>
      <c r="DN164" s="1333"/>
      <c r="DO164" s="1333"/>
      <c r="DP164" s="1333"/>
      <c r="DQ164" s="1333"/>
      <c r="DR164" s="1333"/>
      <c r="DS164" s="1333"/>
      <c r="DT164" s="1333"/>
      <c r="DU164" s="1333"/>
      <c r="DV164" s="1333"/>
      <c r="DW164" s="1333"/>
      <c r="DX164" s="1333"/>
      <c r="DY164" s="1333"/>
      <c r="DZ164" s="1333"/>
      <c r="EA164" s="1333"/>
      <c r="EB164" s="1333"/>
      <c r="EC164" s="1333"/>
      <c r="ED164" s="1333"/>
      <c r="EE164" s="1333"/>
      <c r="EF164" s="1333"/>
      <c r="EG164" s="1333"/>
      <c r="EH164" s="1333"/>
      <c r="EI164" s="1333"/>
      <c r="EJ164" s="1333"/>
      <c r="EK164" s="1333"/>
      <c r="EL164" s="1333"/>
      <c r="EM164" s="1333"/>
      <c r="EN164" s="1333"/>
      <c r="EO164" s="1333"/>
      <c r="EP164" s="1333"/>
      <c r="EQ164" s="1333"/>
      <c r="ER164" s="1333"/>
      <c r="ES164" s="1333"/>
      <c r="ET164" s="1333"/>
      <c r="EU164" s="1334"/>
      <c r="EV164" s="378"/>
      <c r="EW164" s="388"/>
      <c r="EX164" s="388"/>
      <c r="EY164" s="388"/>
      <c r="EZ164" s="388"/>
      <c r="FA164" s="388"/>
      <c r="FB164" s="388"/>
      <c r="FC164" s="388"/>
      <c r="FD164" s="388"/>
      <c r="FE164" s="388"/>
      <c r="FF164" s="388"/>
      <c r="FG164" s="388"/>
      <c r="FH164" s="388"/>
      <c r="FI164" s="388"/>
      <c r="FJ164" s="388"/>
      <c r="FK164" s="388"/>
      <c r="FL164" s="388"/>
      <c r="FM164" s="388"/>
      <c r="FN164" s="378"/>
      <c r="FO164" s="378"/>
      <c r="FP164" s="383"/>
      <c r="FQ164" s="1317"/>
      <c r="FR164" s="1318"/>
      <c r="FS164" s="1318"/>
      <c r="FT164" s="1318"/>
      <c r="FU164" s="1318"/>
      <c r="FV164" s="1318"/>
      <c r="FW164" s="1318"/>
      <c r="FX164" s="1318"/>
      <c r="FY164" s="1318"/>
      <c r="FZ164" s="1318"/>
      <c r="GA164" s="1318"/>
      <c r="GB164" s="1318"/>
      <c r="GC164" s="1318"/>
      <c r="GD164" s="1318"/>
      <c r="GE164" s="1318"/>
      <c r="GF164" s="1318"/>
      <c r="GG164" s="1318"/>
      <c r="GH164" s="1318"/>
      <c r="GI164" s="1318"/>
      <c r="GJ164" s="1318"/>
      <c r="GK164" s="1318"/>
      <c r="GL164" s="1318"/>
      <c r="GM164" s="1318"/>
      <c r="GN164" s="1318"/>
      <c r="GO164" s="1319"/>
      <c r="GP164" s="383"/>
      <c r="GQ164" s="383"/>
      <c r="GR164" s="383"/>
      <c r="GS164" s="383"/>
      <c r="GT164" s="383"/>
    </row>
    <row r="165" spans="1:202" ht="4.5" hidden="1" customHeight="1" outlineLevel="1">
      <c r="A165" s="385"/>
      <c r="B165" s="385"/>
      <c r="C165" s="385"/>
      <c r="D165" s="385"/>
      <c r="E165" s="967"/>
      <c r="F165" s="968"/>
      <c r="G165" s="968"/>
      <c r="H165" s="968"/>
      <c r="I165" s="968"/>
      <c r="J165" s="1302"/>
      <c r="K165" s="1303"/>
      <c r="L165" s="1303"/>
      <c r="M165" s="1303"/>
      <c r="N165" s="1303"/>
      <c r="O165" s="1303"/>
      <c r="P165" s="1303"/>
      <c r="Q165" s="1303"/>
      <c r="R165" s="1303"/>
      <c r="S165" s="1303"/>
      <c r="T165" s="1303"/>
      <c r="U165" s="1303"/>
      <c r="V165" s="1303"/>
      <c r="W165" s="1303"/>
      <c r="X165" s="1303"/>
      <c r="Y165" s="1303"/>
      <c r="Z165" s="1303"/>
      <c r="AA165" s="1303"/>
      <c r="AB165" s="1303"/>
      <c r="AC165" s="1303"/>
      <c r="AD165" s="1303"/>
      <c r="AE165" s="1303"/>
      <c r="AF165" s="1303"/>
      <c r="AG165" s="1303"/>
      <c r="AH165" s="1304"/>
      <c r="AI165" s="1308"/>
      <c r="AJ165" s="1309"/>
      <c r="AK165" s="1309"/>
      <c r="AL165" s="1309"/>
      <c r="AM165" s="1309"/>
      <c r="AN165" s="1309"/>
      <c r="AO165" s="1309"/>
      <c r="AP165" s="1309"/>
      <c r="AQ165" s="1309"/>
      <c r="AR165" s="1309"/>
      <c r="AS165" s="1309"/>
      <c r="AT165" s="1309"/>
      <c r="AU165" s="1309"/>
      <c r="AV165" s="1309"/>
      <c r="AW165" s="1309"/>
      <c r="AX165" s="1309"/>
      <c r="AY165" s="1309"/>
      <c r="AZ165" s="1309"/>
      <c r="BA165" s="1309"/>
      <c r="BB165" s="1309"/>
      <c r="BC165" s="1309"/>
      <c r="BD165" s="1309"/>
      <c r="BE165" s="1309"/>
      <c r="BF165" s="1309"/>
      <c r="BG165" s="1309"/>
      <c r="BH165" s="1309"/>
      <c r="BI165" s="1309"/>
      <c r="BJ165" s="1309"/>
      <c r="BK165" s="1309"/>
      <c r="BL165" s="1309"/>
      <c r="BM165" s="1309"/>
      <c r="BN165" s="1309"/>
      <c r="BO165" s="1309"/>
      <c r="BP165" s="1309"/>
      <c r="BQ165" s="1309"/>
      <c r="BR165" s="1309"/>
      <c r="BS165" s="1309"/>
      <c r="BT165" s="1309"/>
      <c r="BU165" s="1309"/>
      <c r="BV165" s="1310"/>
      <c r="BW165" s="388"/>
      <c r="BX165" s="1323"/>
      <c r="BY165" s="1324"/>
      <c r="BZ165" s="1324"/>
      <c r="CA165" s="1324"/>
      <c r="CB165" s="1324"/>
      <c r="CC165" s="1324"/>
      <c r="CD165" s="1324"/>
      <c r="CE165" s="1324"/>
      <c r="CF165" s="1325"/>
      <c r="CG165" s="1332"/>
      <c r="CH165" s="1333"/>
      <c r="CI165" s="1333"/>
      <c r="CJ165" s="1333"/>
      <c r="CK165" s="1333"/>
      <c r="CL165" s="1333"/>
      <c r="CM165" s="1333"/>
      <c r="CN165" s="1333"/>
      <c r="CO165" s="1333"/>
      <c r="CP165" s="1333"/>
      <c r="CQ165" s="1333"/>
      <c r="CR165" s="1333"/>
      <c r="CS165" s="1333"/>
      <c r="CT165" s="1333"/>
      <c r="CU165" s="1333"/>
      <c r="CV165" s="1333"/>
      <c r="CW165" s="1333"/>
      <c r="CX165" s="1333"/>
      <c r="CY165" s="1333"/>
      <c r="CZ165" s="1333"/>
      <c r="DA165" s="1333"/>
      <c r="DB165" s="1333"/>
      <c r="DC165" s="1333"/>
      <c r="DD165" s="1333"/>
      <c r="DE165" s="1333"/>
      <c r="DF165" s="1333"/>
      <c r="DG165" s="1333"/>
      <c r="DH165" s="1333"/>
      <c r="DI165" s="1333"/>
      <c r="DJ165" s="1333"/>
      <c r="DK165" s="1333"/>
      <c r="DL165" s="1333"/>
      <c r="DM165" s="1333"/>
      <c r="DN165" s="1333"/>
      <c r="DO165" s="1333"/>
      <c r="DP165" s="1333"/>
      <c r="DQ165" s="1333"/>
      <c r="DR165" s="1333"/>
      <c r="DS165" s="1333"/>
      <c r="DT165" s="1333"/>
      <c r="DU165" s="1333"/>
      <c r="DV165" s="1333"/>
      <c r="DW165" s="1333"/>
      <c r="DX165" s="1333"/>
      <c r="DY165" s="1333"/>
      <c r="DZ165" s="1333"/>
      <c r="EA165" s="1333"/>
      <c r="EB165" s="1333"/>
      <c r="EC165" s="1333"/>
      <c r="ED165" s="1333"/>
      <c r="EE165" s="1333"/>
      <c r="EF165" s="1333"/>
      <c r="EG165" s="1333"/>
      <c r="EH165" s="1333"/>
      <c r="EI165" s="1333"/>
      <c r="EJ165" s="1333"/>
      <c r="EK165" s="1333"/>
      <c r="EL165" s="1333"/>
      <c r="EM165" s="1333"/>
      <c r="EN165" s="1333"/>
      <c r="EO165" s="1333"/>
      <c r="EP165" s="1333"/>
      <c r="EQ165" s="1333"/>
      <c r="ER165" s="1333"/>
      <c r="ES165" s="1333"/>
      <c r="ET165" s="1333"/>
      <c r="EU165" s="1334"/>
      <c r="EV165" s="390"/>
      <c r="EW165" s="1341" t="s">
        <v>93</v>
      </c>
      <c r="EX165" s="1342"/>
      <c r="EY165" s="1342"/>
      <c r="EZ165" s="1342"/>
      <c r="FA165" s="1342"/>
      <c r="FB165" s="1342"/>
      <c r="FC165" s="1342"/>
      <c r="FD165" s="1342"/>
      <c r="FE165" s="1342"/>
      <c r="FF165" s="1342"/>
      <c r="FG165" s="1342"/>
      <c r="FH165" s="1342"/>
      <c r="FI165" s="1342"/>
      <c r="FJ165" s="1342"/>
      <c r="FK165" s="1342"/>
      <c r="FL165" s="1342"/>
      <c r="FM165" s="1343"/>
      <c r="FN165" s="383"/>
      <c r="FO165" s="383"/>
      <c r="FP165" s="383"/>
      <c r="FQ165" s="1246"/>
      <c r="FR165" s="965"/>
      <c r="FS165" s="965"/>
      <c r="FT165" s="965"/>
      <c r="FU165" s="965"/>
      <c r="FV165" s="965"/>
      <c r="FW165" s="965"/>
      <c r="FX165" s="965"/>
      <c r="FY165" s="965"/>
      <c r="FZ165" s="965"/>
      <c r="GA165" s="965"/>
      <c r="GB165" s="965"/>
      <c r="GC165" s="965"/>
      <c r="GD165" s="965"/>
      <c r="GE165" s="965"/>
      <c r="GF165" s="965"/>
      <c r="GG165" s="965"/>
      <c r="GH165" s="965"/>
      <c r="GI165" s="965"/>
      <c r="GJ165" s="965"/>
      <c r="GK165" s="965"/>
      <c r="GL165" s="965"/>
      <c r="GM165" s="965"/>
      <c r="GN165" s="965"/>
      <c r="GO165" s="966"/>
      <c r="GP165" s="383"/>
      <c r="GQ165" s="383"/>
      <c r="GR165" s="383"/>
      <c r="GS165" s="383"/>
      <c r="GT165" s="383"/>
    </row>
    <row r="166" spans="1:202" ht="4.5" hidden="1" customHeight="1" outlineLevel="1">
      <c r="A166" s="378"/>
      <c r="B166" s="385"/>
      <c r="C166" s="385"/>
      <c r="D166" s="385"/>
      <c r="E166" s="967"/>
      <c r="F166" s="968"/>
      <c r="G166" s="968"/>
      <c r="H166" s="968"/>
      <c r="I166" s="968"/>
      <c r="J166" s="1302"/>
      <c r="K166" s="1303"/>
      <c r="L166" s="1303"/>
      <c r="M166" s="1303"/>
      <c r="N166" s="1303"/>
      <c r="O166" s="1303"/>
      <c r="P166" s="1303"/>
      <c r="Q166" s="1303"/>
      <c r="R166" s="1303"/>
      <c r="S166" s="1303"/>
      <c r="T166" s="1303"/>
      <c r="U166" s="1303"/>
      <c r="V166" s="1303"/>
      <c r="W166" s="1303"/>
      <c r="X166" s="1303"/>
      <c r="Y166" s="1303"/>
      <c r="Z166" s="1303"/>
      <c r="AA166" s="1303"/>
      <c r="AB166" s="1303"/>
      <c r="AC166" s="1303"/>
      <c r="AD166" s="1303"/>
      <c r="AE166" s="1303"/>
      <c r="AF166" s="1303"/>
      <c r="AG166" s="1303"/>
      <c r="AH166" s="1304"/>
      <c r="AI166" s="1308"/>
      <c r="AJ166" s="1309"/>
      <c r="AK166" s="1309"/>
      <c r="AL166" s="1309"/>
      <c r="AM166" s="1309"/>
      <c r="AN166" s="1309"/>
      <c r="AO166" s="1309"/>
      <c r="AP166" s="1309"/>
      <c r="AQ166" s="1309"/>
      <c r="AR166" s="1309"/>
      <c r="AS166" s="1309"/>
      <c r="AT166" s="1309"/>
      <c r="AU166" s="1309"/>
      <c r="AV166" s="1309"/>
      <c r="AW166" s="1309"/>
      <c r="AX166" s="1309"/>
      <c r="AY166" s="1309"/>
      <c r="AZ166" s="1309"/>
      <c r="BA166" s="1309"/>
      <c r="BB166" s="1309"/>
      <c r="BC166" s="1309"/>
      <c r="BD166" s="1309"/>
      <c r="BE166" s="1309"/>
      <c r="BF166" s="1309"/>
      <c r="BG166" s="1309"/>
      <c r="BH166" s="1309"/>
      <c r="BI166" s="1309"/>
      <c r="BJ166" s="1309"/>
      <c r="BK166" s="1309"/>
      <c r="BL166" s="1309"/>
      <c r="BM166" s="1309"/>
      <c r="BN166" s="1309"/>
      <c r="BO166" s="1309"/>
      <c r="BP166" s="1309"/>
      <c r="BQ166" s="1309"/>
      <c r="BR166" s="1309"/>
      <c r="BS166" s="1309"/>
      <c r="BT166" s="1309"/>
      <c r="BU166" s="1309"/>
      <c r="BV166" s="1310"/>
      <c r="BW166" s="388"/>
      <c r="BX166" s="1323"/>
      <c r="BY166" s="1324"/>
      <c r="BZ166" s="1324"/>
      <c r="CA166" s="1324"/>
      <c r="CB166" s="1324"/>
      <c r="CC166" s="1324"/>
      <c r="CD166" s="1324"/>
      <c r="CE166" s="1324"/>
      <c r="CF166" s="1325"/>
      <c r="CG166" s="1332"/>
      <c r="CH166" s="1333"/>
      <c r="CI166" s="1333"/>
      <c r="CJ166" s="1333"/>
      <c r="CK166" s="1333"/>
      <c r="CL166" s="1333"/>
      <c r="CM166" s="1333"/>
      <c r="CN166" s="1333"/>
      <c r="CO166" s="1333"/>
      <c r="CP166" s="1333"/>
      <c r="CQ166" s="1333"/>
      <c r="CR166" s="1333"/>
      <c r="CS166" s="1333"/>
      <c r="CT166" s="1333"/>
      <c r="CU166" s="1333"/>
      <c r="CV166" s="1333"/>
      <c r="CW166" s="1333"/>
      <c r="CX166" s="1333"/>
      <c r="CY166" s="1333"/>
      <c r="CZ166" s="1333"/>
      <c r="DA166" s="1333"/>
      <c r="DB166" s="1333"/>
      <c r="DC166" s="1333"/>
      <c r="DD166" s="1333"/>
      <c r="DE166" s="1333"/>
      <c r="DF166" s="1333"/>
      <c r="DG166" s="1333"/>
      <c r="DH166" s="1333"/>
      <c r="DI166" s="1333"/>
      <c r="DJ166" s="1333"/>
      <c r="DK166" s="1333"/>
      <c r="DL166" s="1333"/>
      <c r="DM166" s="1333"/>
      <c r="DN166" s="1333"/>
      <c r="DO166" s="1333"/>
      <c r="DP166" s="1333"/>
      <c r="DQ166" s="1333"/>
      <c r="DR166" s="1333"/>
      <c r="DS166" s="1333"/>
      <c r="DT166" s="1333"/>
      <c r="DU166" s="1333"/>
      <c r="DV166" s="1333"/>
      <c r="DW166" s="1333"/>
      <c r="DX166" s="1333"/>
      <c r="DY166" s="1333"/>
      <c r="DZ166" s="1333"/>
      <c r="EA166" s="1333"/>
      <c r="EB166" s="1333"/>
      <c r="EC166" s="1333"/>
      <c r="ED166" s="1333"/>
      <c r="EE166" s="1333"/>
      <c r="EF166" s="1333"/>
      <c r="EG166" s="1333"/>
      <c r="EH166" s="1333"/>
      <c r="EI166" s="1333"/>
      <c r="EJ166" s="1333"/>
      <c r="EK166" s="1333"/>
      <c r="EL166" s="1333"/>
      <c r="EM166" s="1333"/>
      <c r="EN166" s="1333"/>
      <c r="EO166" s="1333"/>
      <c r="EP166" s="1333"/>
      <c r="EQ166" s="1333"/>
      <c r="ER166" s="1333"/>
      <c r="ES166" s="1333"/>
      <c r="ET166" s="1333"/>
      <c r="EU166" s="1334"/>
      <c r="EV166" s="390"/>
      <c r="EW166" s="1344"/>
      <c r="EX166" s="1345"/>
      <c r="EY166" s="1345"/>
      <c r="EZ166" s="1345"/>
      <c r="FA166" s="1345"/>
      <c r="FB166" s="1345"/>
      <c r="FC166" s="1345"/>
      <c r="FD166" s="1345"/>
      <c r="FE166" s="1345"/>
      <c r="FF166" s="1345"/>
      <c r="FG166" s="1345"/>
      <c r="FH166" s="1345"/>
      <c r="FI166" s="1345"/>
      <c r="FJ166" s="1345"/>
      <c r="FK166" s="1345"/>
      <c r="FL166" s="1345"/>
      <c r="FM166" s="1346"/>
      <c r="FN166" s="383"/>
      <c r="FO166" s="378"/>
      <c r="FP166" s="378"/>
      <c r="FQ166" s="967"/>
      <c r="FR166" s="1350"/>
      <c r="FS166" s="1350"/>
      <c r="FT166" s="1350"/>
      <c r="FU166" s="1350"/>
      <c r="FV166" s="1350"/>
      <c r="FW166" s="1350"/>
      <c r="FX166" s="1350"/>
      <c r="FY166" s="1350"/>
      <c r="FZ166" s="1350"/>
      <c r="GA166" s="1350"/>
      <c r="GB166" s="1350"/>
      <c r="GC166" s="1350"/>
      <c r="GD166" s="1350"/>
      <c r="GE166" s="1350"/>
      <c r="GF166" s="1350"/>
      <c r="GG166" s="1350"/>
      <c r="GH166" s="1350"/>
      <c r="GI166" s="1350"/>
      <c r="GJ166" s="1350"/>
      <c r="GK166" s="1350"/>
      <c r="GL166" s="1350"/>
      <c r="GM166" s="1350"/>
      <c r="GN166" s="1350"/>
      <c r="GO166" s="969"/>
      <c r="GP166" s="526"/>
      <c r="GQ166" s="378"/>
      <c r="GR166" s="378"/>
      <c r="GS166" s="378"/>
      <c r="GT166" s="383"/>
    </row>
    <row r="167" spans="1:202" ht="4.5" hidden="1" customHeight="1" outlineLevel="1">
      <c r="A167" s="385"/>
      <c r="B167" s="385"/>
      <c r="C167" s="385"/>
      <c r="D167" s="385"/>
      <c r="E167" s="967"/>
      <c r="F167" s="968"/>
      <c r="G167" s="968"/>
      <c r="H167" s="968"/>
      <c r="I167" s="968"/>
      <c r="J167" s="1302"/>
      <c r="K167" s="1303"/>
      <c r="L167" s="1303"/>
      <c r="M167" s="1303"/>
      <c r="N167" s="1303"/>
      <c r="O167" s="1303"/>
      <c r="P167" s="1303"/>
      <c r="Q167" s="1303"/>
      <c r="R167" s="1303"/>
      <c r="S167" s="1303"/>
      <c r="T167" s="1303"/>
      <c r="U167" s="1303"/>
      <c r="V167" s="1303"/>
      <c r="W167" s="1303"/>
      <c r="X167" s="1303"/>
      <c r="Y167" s="1303"/>
      <c r="Z167" s="1303"/>
      <c r="AA167" s="1303"/>
      <c r="AB167" s="1303"/>
      <c r="AC167" s="1303"/>
      <c r="AD167" s="1303"/>
      <c r="AE167" s="1303"/>
      <c r="AF167" s="1303"/>
      <c r="AG167" s="1303"/>
      <c r="AH167" s="1304"/>
      <c r="AI167" s="1308"/>
      <c r="AJ167" s="1309"/>
      <c r="AK167" s="1309"/>
      <c r="AL167" s="1309"/>
      <c r="AM167" s="1309"/>
      <c r="AN167" s="1309"/>
      <c r="AO167" s="1309"/>
      <c r="AP167" s="1309"/>
      <c r="AQ167" s="1309"/>
      <c r="AR167" s="1309"/>
      <c r="AS167" s="1309"/>
      <c r="AT167" s="1309"/>
      <c r="AU167" s="1309"/>
      <c r="AV167" s="1309"/>
      <c r="AW167" s="1309"/>
      <c r="AX167" s="1309"/>
      <c r="AY167" s="1309"/>
      <c r="AZ167" s="1309"/>
      <c r="BA167" s="1309"/>
      <c r="BB167" s="1309"/>
      <c r="BC167" s="1309"/>
      <c r="BD167" s="1309"/>
      <c r="BE167" s="1309"/>
      <c r="BF167" s="1309"/>
      <c r="BG167" s="1309"/>
      <c r="BH167" s="1309"/>
      <c r="BI167" s="1309"/>
      <c r="BJ167" s="1309"/>
      <c r="BK167" s="1309"/>
      <c r="BL167" s="1309"/>
      <c r="BM167" s="1309"/>
      <c r="BN167" s="1309"/>
      <c r="BO167" s="1309"/>
      <c r="BP167" s="1309"/>
      <c r="BQ167" s="1309"/>
      <c r="BR167" s="1309"/>
      <c r="BS167" s="1309"/>
      <c r="BT167" s="1309"/>
      <c r="BU167" s="1309"/>
      <c r="BV167" s="1310"/>
      <c r="BW167" s="388"/>
      <c r="BX167" s="1323"/>
      <c r="BY167" s="1324"/>
      <c r="BZ167" s="1324"/>
      <c r="CA167" s="1324"/>
      <c r="CB167" s="1324"/>
      <c r="CC167" s="1324"/>
      <c r="CD167" s="1324"/>
      <c r="CE167" s="1324"/>
      <c r="CF167" s="1325"/>
      <c r="CG167" s="1332"/>
      <c r="CH167" s="1333"/>
      <c r="CI167" s="1333"/>
      <c r="CJ167" s="1333"/>
      <c r="CK167" s="1333"/>
      <c r="CL167" s="1333"/>
      <c r="CM167" s="1333"/>
      <c r="CN167" s="1333"/>
      <c r="CO167" s="1333"/>
      <c r="CP167" s="1333"/>
      <c r="CQ167" s="1333"/>
      <c r="CR167" s="1333"/>
      <c r="CS167" s="1333"/>
      <c r="CT167" s="1333"/>
      <c r="CU167" s="1333"/>
      <c r="CV167" s="1333"/>
      <c r="CW167" s="1333"/>
      <c r="CX167" s="1333"/>
      <c r="CY167" s="1333"/>
      <c r="CZ167" s="1333"/>
      <c r="DA167" s="1333"/>
      <c r="DB167" s="1333"/>
      <c r="DC167" s="1333"/>
      <c r="DD167" s="1333"/>
      <c r="DE167" s="1333"/>
      <c r="DF167" s="1333"/>
      <c r="DG167" s="1333"/>
      <c r="DH167" s="1333"/>
      <c r="DI167" s="1333"/>
      <c r="DJ167" s="1333"/>
      <c r="DK167" s="1333"/>
      <c r="DL167" s="1333"/>
      <c r="DM167" s="1333"/>
      <c r="DN167" s="1333"/>
      <c r="DO167" s="1333"/>
      <c r="DP167" s="1333"/>
      <c r="DQ167" s="1333"/>
      <c r="DR167" s="1333"/>
      <c r="DS167" s="1333"/>
      <c r="DT167" s="1333"/>
      <c r="DU167" s="1333"/>
      <c r="DV167" s="1333"/>
      <c r="DW167" s="1333"/>
      <c r="DX167" s="1333"/>
      <c r="DY167" s="1333"/>
      <c r="DZ167" s="1333"/>
      <c r="EA167" s="1333"/>
      <c r="EB167" s="1333"/>
      <c r="EC167" s="1333"/>
      <c r="ED167" s="1333"/>
      <c r="EE167" s="1333"/>
      <c r="EF167" s="1333"/>
      <c r="EG167" s="1333"/>
      <c r="EH167" s="1333"/>
      <c r="EI167" s="1333"/>
      <c r="EJ167" s="1333"/>
      <c r="EK167" s="1333"/>
      <c r="EL167" s="1333"/>
      <c r="EM167" s="1333"/>
      <c r="EN167" s="1333"/>
      <c r="EO167" s="1333"/>
      <c r="EP167" s="1333"/>
      <c r="EQ167" s="1333"/>
      <c r="ER167" s="1333"/>
      <c r="ES167" s="1333"/>
      <c r="ET167" s="1333"/>
      <c r="EU167" s="1334"/>
      <c r="EV167" s="390"/>
      <c r="EW167" s="1344"/>
      <c r="EX167" s="1345"/>
      <c r="EY167" s="1345"/>
      <c r="EZ167" s="1345"/>
      <c r="FA167" s="1345"/>
      <c r="FB167" s="1345"/>
      <c r="FC167" s="1345"/>
      <c r="FD167" s="1345"/>
      <c r="FE167" s="1345"/>
      <c r="FF167" s="1345"/>
      <c r="FG167" s="1345"/>
      <c r="FH167" s="1345"/>
      <c r="FI167" s="1345"/>
      <c r="FJ167" s="1345"/>
      <c r="FK167" s="1345"/>
      <c r="FL167" s="1345"/>
      <c r="FM167" s="1346"/>
      <c r="FN167" s="383"/>
      <c r="FO167" s="378"/>
      <c r="FP167" s="378"/>
      <c r="FQ167" s="967"/>
      <c r="FR167" s="1350"/>
      <c r="FS167" s="1350"/>
      <c r="FT167" s="1350"/>
      <c r="FU167" s="1350"/>
      <c r="FV167" s="1350"/>
      <c r="FW167" s="1350"/>
      <c r="FX167" s="1350"/>
      <c r="FY167" s="1350"/>
      <c r="FZ167" s="1350"/>
      <c r="GA167" s="1350"/>
      <c r="GB167" s="1350"/>
      <c r="GC167" s="1350"/>
      <c r="GD167" s="1350"/>
      <c r="GE167" s="1350"/>
      <c r="GF167" s="1350"/>
      <c r="GG167" s="1350"/>
      <c r="GH167" s="1350"/>
      <c r="GI167" s="1350"/>
      <c r="GJ167" s="1350"/>
      <c r="GK167" s="1350"/>
      <c r="GL167" s="1350"/>
      <c r="GM167" s="1350"/>
      <c r="GN167" s="1350"/>
      <c r="GO167" s="969"/>
      <c r="GP167" s="526"/>
      <c r="GQ167" s="378"/>
      <c r="GR167" s="378"/>
      <c r="GS167" s="378"/>
      <c r="GT167" s="383"/>
    </row>
    <row r="168" spans="1:202" ht="4.5" hidden="1" customHeight="1" outlineLevel="1">
      <c r="A168" s="385"/>
      <c r="B168" s="385"/>
      <c r="C168" s="385"/>
      <c r="D168" s="385"/>
      <c r="E168" s="970"/>
      <c r="F168" s="971"/>
      <c r="G168" s="971"/>
      <c r="H168" s="971"/>
      <c r="I168" s="971"/>
      <c r="J168" s="1335"/>
      <c r="K168" s="1336"/>
      <c r="L168" s="1336"/>
      <c r="M168" s="1336"/>
      <c r="N168" s="1336"/>
      <c r="O168" s="1336"/>
      <c r="P168" s="1336"/>
      <c r="Q168" s="1336"/>
      <c r="R168" s="1336"/>
      <c r="S168" s="1336"/>
      <c r="T168" s="1336"/>
      <c r="U168" s="1336"/>
      <c r="V168" s="1336"/>
      <c r="W168" s="1336"/>
      <c r="X168" s="1336"/>
      <c r="Y168" s="1336"/>
      <c r="Z168" s="1336"/>
      <c r="AA168" s="1336"/>
      <c r="AB168" s="1336"/>
      <c r="AC168" s="1336"/>
      <c r="AD168" s="1336"/>
      <c r="AE168" s="1336"/>
      <c r="AF168" s="1336"/>
      <c r="AG168" s="1336"/>
      <c r="AH168" s="1337"/>
      <c r="AI168" s="1338"/>
      <c r="AJ168" s="1339"/>
      <c r="AK168" s="1339"/>
      <c r="AL168" s="1339"/>
      <c r="AM168" s="1339"/>
      <c r="AN168" s="1339"/>
      <c r="AO168" s="1339"/>
      <c r="AP168" s="1339"/>
      <c r="AQ168" s="1339"/>
      <c r="AR168" s="1339"/>
      <c r="AS168" s="1339"/>
      <c r="AT168" s="1339"/>
      <c r="AU168" s="1339"/>
      <c r="AV168" s="1339"/>
      <c r="AW168" s="1339"/>
      <c r="AX168" s="1339"/>
      <c r="AY168" s="1339"/>
      <c r="AZ168" s="1339"/>
      <c r="BA168" s="1339"/>
      <c r="BB168" s="1339"/>
      <c r="BC168" s="1339"/>
      <c r="BD168" s="1339"/>
      <c r="BE168" s="1339"/>
      <c r="BF168" s="1339"/>
      <c r="BG168" s="1339"/>
      <c r="BH168" s="1339"/>
      <c r="BI168" s="1339"/>
      <c r="BJ168" s="1339"/>
      <c r="BK168" s="1339"/>
      <c r="BL168" s="1339"/>
      <c r="BM168" s="1339"/>
      <c r="BN168" s="1339"/>
      <c r="BO168" s="1339"/>
      <c r="BP168" s="1339"/>
      <c r="BQ168" s="1339"/>
      <c r="BR168" s="1339"/>
      <c r="BS168" s="1339"/>
      <c r="BT168" s="1339"/>
      <c r="BU168" s="1339"/>
      <c r="BV168" s="1340"/>
      <c r="BW168" s="388"/>
      <c r="BX168" s="1323"/>
      <c r="BY168" s="1324"/>
      <c r="BZ168" s="1324"/>
      <c r="CA168" s="1324"/>
      <c r="CB168" s="1324"/>
      <c r="CC168" s="1324"/>
      <c r="CD168" s="1324"/>
      <c r="CE168" s="1324"/>
      <c r="CF168" s="1325"/>
      <c r="CG168" s="1332"/>
      <c r="CH168" s="1333"/>
      <c r="CI168" s="1333"/>
      <c r="CJ168" s="1333"/>
      <c r="CK168" s="1333"/>
      <c r="CL168" s="1333"/>
      <c r="CM168" s="1333"/>
      <c r="CN168" s="1333"/>
      <c r="CO168" s="1333"/>
      <c r="CP168" s="1333"/>
      <c r="CQ168" s="1333"/>
      <c r="CR168" s="1333"/>
      <c r="CS168" s="1333"/>
      <c r="CT168" s="1333"/>
      <c r="CU168" s="1333"/>
      <c r="CV168" s="1333"/>
      <c r="CW168" s="1333"/>
      <c r="CX168" s="1333"/>
      <c r="CY168" s="1333"/>
      <c r="CZ168" s="1333"/>
      <c r="DA168" s="1333"/>
      <c r="DB168" s="1333"/>
      <c r="DC168" s="1333"/>
      <c r="DD168" s="1333"/>
      <c r="DE168" s="1333"/>
      <c r="DF168" s="1333"/>
      <c r="DG168" s="1333"/>
      <c r="DH168" s="1333"/>
      <c r="DI168" s="1333"/>
      <c r="DJ168" s="1333"/>
      <c r="DK168" s="1333"/>
      <c r="DL168" s="1333"/>
      <c r="DM168" s="1333"/>
      <c r="DN168" s="1333"/>
      <c r="DO168" s="1333"/>
      <c r="DP168" s="1333"/>
      <c r="DQ168" s="1333"/>
      <c r="DR168" s="1333"/>
      <c r="DS168" s="1333"/>
      <c r="DT168" s="1333"/>
      <c r="DU168" s="1333"/>
      <c r="DV168" s="1333"/>
      <c r="DW168" s="1333"/>
      <c r="DX168" s="1333"/>
      <c r="DY168" s="1333"/>
      <c r="DZ168" s="1333"/>
      <c r="EA168" s="1333"/>
      <c r="EB168" s="1333"/>
      <c r="EC168" s="1333"/>
      <c r="ED168" s="1333"/>
      <c r="EE168" s="1333"/>
      <c r="EF168" s="1333"/>
      <c r="EG168" s="1333"/>
      <c r="EH168" s="1333"/>
      <c r="EI168" s="1333"/>
      <c r="EJ168" s="1333"/>
      <c r="EK168" s="1333"/>
      <c r="EL168" s="1333"/>
      <c r="EM168" s="1333"/>
      <c r="EN168" s="1333"/>
      <c r="EO168" s="1333"/>
      <c r="EP168" s="1333"/>
      <c r="EQ168" s="1333"/>
      <c r="ER168" s="1333"/>
      <c r="ES168" s="1333"/>
      <c r="ET168" s="1333"/>
      <c r="EU168" s="1334"/>
      <c r="EV168" s="390"/>
      <c r="EW168" s="1347"/>
      <c r="EX168" s="1348"/>
      <c r="EY168" s="1348"/>
      <c r="EZ168" s="1348"/>
      <c r="FA168" s="1348"/>
      <c r="FB168" s="1348"/>
      <c r="FC168" s="1348"/>
      <c r="FD168" s="1348"/>
      <c r="FE168" s="1348"/>
      <c r="FF168" s="1348"/>
      <c r="FG168" s="1348"/>
      <c r="FH168" s="1348"/>
      <c r="FI168" s="1348"/>
      <c r="FJ168" s="1348"/>
      <c r="FK168" s="1348"/>
      <c r="FL168" s="1348"/>
      <c r="FM168" s="1349"/>
      <c r="FN168" s="383"/>
      <c r="FO168" s="378"/>
      <c r="FP168" s="378"/>
      <c r="FQ168" s="967"/>
      <c r="FR168" s="1350"/>
      <c r="FS168" s="1350"/>
      <c r="FT168" s="1350"/>
      <c r="FU168" s="1350"/>
      <c r="FV168" s="1350"/>
      <c r="FW168" s="1350"/>
      <c r="FX168" s="1350"/>
      <c r="FY168" s="1350"/>
      <c r="FZ168" s="1350"/>
      <c r="GA168" s="1350"/>
      <c r="GB168" s="1350"/>
      <c r="GC168" s="1350"/>
      <c r="GD168" s="1350"/>
      <c r="GE168" s="1350"/>
      <c r="GF168" s="1350"/>
      <c r="GG168" s="1350"/>
      <c r="GH168" s="1350"/>
      <c r="GI168" s="1350"/>
      <c r="GJ168" s="1350"/>
      <c r="GK168" s="1350"/>
      <c r="GL168" s="1350"/>
      <c r="GM168" s="1350"/>
      <c r="GN168" s="1350"/>
      <c r="GO168" s="969"/>
      <c r="GP168" s="526"/>
      <c r="GQ168" s="378"/>
      <c r="GR168" s="378"/>
      <c r="GS168" s="378"/>
      <c r="GT168" s="383"/>
    </row>
    <row r="169" spans="1:202" ht="4.5" hidden="1" customHeight="1" outlineLevel="1">
      <c r="A169" s="385"/>
      <c r="B169" s="385"/>
      <c r="C169" s="385"/>
      <c r="D169" s="385"/>
      <c r="E169" s="1352">
        <v>1</v>
      </c>
      <c r="F169" s="1353"/>
      <c r="G169" s="1353"/>
      <c r="H169" s="1353"/>
      <c r="I169" s="1353"/>
      <c r="J169" s="1354" t="str">
        <f>J18</f>
        <v/>
      </c>
      <c r="K169" s="1355"/>
      <c r="L169" s="1355"/>
      <c r="M169" s="1355"/>
      <c r="N169" s="1355"/>
      <c r="O169" s="1355"/>
      <c r="P169" s="1355"/>
      <c r="Q169" s="1355"/>
      <c r="R169" s="1355"/>
      <c r="S169" s="1355"/>
      <c r="T169" s="1355"/>
      <c r="U169" s="1355"/>
      <c r="V169" s="1355"/>
      <c r="W169" s="1355"/>
      <c r="X169" s="1355"/>
      <c r="Y169" s="1355"/>
      <c r="Z169" s="1355"/>
      <c r="AA169" s="1355"/>
      <c r="AB169" s="1355"/>
      <c r="AC169" s="1355"/>
      <c r="AD169" s="1355"/>
      <c r="AE169" s="1355"/>
      <c r="AF169" s="1355"/>
      <c r="AG169" s="1355"/>
      <c r="AH169" s="1356"/>
      <c r="AI169" s="1357" t="str">
        <f>AI18</f>
        <v/>
      </c>
      <c r="AJ169" s="1358"/>
      <c r="AK169" s="1358"/>
      <c r="AL169" s="1358"/>
      <c r="AM169" s="1358"/>
      <c r="AN169" s="1358"/>
      <c r="AO169" s="1358"/>
      <c r="AP169" s="1358"/>
      <c r="AQ169" s="1358"/>
      <c r="AR169" s="1358"/>
      <c r="AS169" s="1358"/>
      <c r="AT169" s="1358"/>
      <c r="AU169" s="1358"/>
      <c r="AV169" s="1358"/>
      <c r="AW169" s="1358"/>
      <c r="AX169" s="1358"/>
      <c r="AY169" s="1358"/>
      <c r="AZ169" s="1358"/>
      <c r="BA169" s="1358"/>
      <c r="BB169" s="1358"/>
      <c r="BC169" s="1358" t="str">
        <f>BC18</f>
        <v/>
      </c>
      <c r="BD169" s="1358"/>
      <c r="BE169" s="1358"/>
      <c r="BF169" s="1358"/>
      <c r="BG169" s="1358"/>
      <c r="BH169" s="1358"/>
      <c r="BI169" s="1358"/>
      <c r="BJ169" s="1358"/>
      <c r="BK169" s="1358"/>
      <c r="BL169" s="1358"/>
      <c r="BM169" s="1358"/>
      <c r="BN169" s="1358"/>
      <c r="BO169" s="1358"/>
      <c r="BP169" s="1358"/>
      <c r="BQ169" s="1358"/>
      <c r="BR169" s="1358"/>
      <c r="BS169" s="1358"/>
      <c r="BT169" s="1358"/>
      <c r="BU169" s="1358"/>
      <c r="BV169" s="1361"/>
      <c r="BW169" s="388"/>
      <c r="BX169" s="1323"/>
      <c r="BY169" s="1324"/>
      <c r="BZ169" s="1324"/>
      <c r="CA169" s="1324"/>
      <c r="CB169" s="1324"/>
      <c r="CC169" s="1324"/>
      <c r="CD169" s="1324"/>
      <c r="CE169" s="1324"/>
      <c r="CF169" s="1325"/>
      <c r="CG169" s="1332"/>
      <c r="CH169" s="1333"/>
      <c r="CI169" s="1333"/>
      <c r="CJ169" s="1333"/>
      <c r="CK169" s="1333"/>
      <c r="CL169" s="1333"/>
      <c r="CM169" s="1333"/>
      <c r="CN169" s="1333"/>
      <c r="CO169" s="1333"/>
      <c r="CP169" s="1333"/>
      <c r="CQ169" s="1333"/>
      <c r="CR169" s="1333"/>
      <c r="CS169" s="1333"/>
      <c r="CT169" s="1333"/>
      <c r="CU169" s="1333"/>
      <c r="CV169" s="1333"/>
      <c r="CW169" s="1333"/>
      <c r="CX169" s="1333"/>
      <c r="CY169" s="1333"/>
      <c r="CZ169" s="1333"/>
      <c r="DA169" s="1333"/>
      <c r="DB169" s="1333"/>
      <c r="DC169" s="1333"/>
      <c r="DD169" s="1333"/>
      <c r="DE169" s="1333"/>
      <c r="DF169" s="1333"/>
      <c r="DG169" s="1333"/>
      <c r="DH169" s="1333"/>
      <c r="DI169" s="1333"/>
      <c r="DJ169" s="1333"/>
      <c r="DK169" s="1333"/>
      <c r="DL169" s="1333"/>
      <c r="DM169" s="1333"/>
      <c r="DN169" s="1333"/>
      <c r="DO169" s="1333"/>
      <c r="DP169" s="1333"/>
      <c r="DQ169" s="1333"/>
      <c r="DR169" s="1333"/>
      <c r="DS169" s="1333"/>
      <c r="DT169" s="1333"/>
      <c r="DU169" s="1333"/>
      <c r="DV169" s="1333"/>
      <c r="DW169" s="1333"/>
      <c r="DX169" s="1333"/>
      <c r="DY169" s="1333"/>
      <c r="DZ169" s="1333"/>
      <c r="EA169" s="1333"/>
      <c r="EB169" s="1333"/>
      <c r="EC169" s="1333"/>
      <c r="ED169" s="1333"/>
      <c r="EE169" s="1333"/>
      <c r="EF169" s="1333"/>
      <c r="EG169" s="1333"/>
      <c r="EH169" s="1333"/>
      <c r="EI169" s="1333"/>
      <c r="EJ169" s="1333"/>
      <c r="EK169" s="1333"/>
      <c r="EL169" s="1333"/>
      <c r="EM169" s="1333"/>
      <c r="EN169" s="1333"/>
      <c r="EO169" s="1333"/>
      <c r="EP169" s="1333"/>
      <c r="EQ169" s="1333"/>
      <c r="ER169" s="1333"/>
      <c r="ES169" s="1333"/>
      <c r="ET169" s="1333"/>
      <c r="EU169" s="1334"/>
      <c r="EV169" s="390"/>
      <c r="EW169" s="1363" t="s">
        <v>94</v>
      </c>
      <c r="EX169" s="1364"/>
      <c r="EY169" s="1364"/>
      <c r="EZ169" s="1364"/>
      <c r="FA169" s="1364"/>
      <c r="FB169" s="1364"/>
      <c r="FC169" s="1364"/>
      <c r="FD169" s="1364"/>
      <c r="FE169" s="1364"/>
      <c r="FF169" s="1364"/>
      <c r="FG169" s="1364"/>
      <c r="FH169" s="1364"/>
      <c r="FI169" s="1369">
        <f>'（簡易入力）入力用シート'!CX211</f>
        <v>0</v>
      </c>
      <c r="FJ169" s="1369"/>
      <c r="FK169" s="1369"/>
      <c r="FL169" s="1369"/>
      <c r="FM169" s="1370"/>
      <c r="FN169" s="383"/>
      <c r="FO169" s="378"/>
      <c r="FP169" s="378"/>
      <c r="FQ169" s="967"/>
      <c r="FR169" s="1350"/>
      <c r="FS169" s="1350"/>
      <c r="FT169" s="1350"/>
      <c r="FU169" s="1350"/>
      <c r="FV169" s="1350"/>
      <c r="FW169" s="1350"/>
      <c r="FX169" s="1350"/>
      <c r="FY169" s="1350"/>
      <c r="FZ169" s="1350"/>
      <c r="GA169" s="1350"/>
      <c r="GB169" s="1350"/>
      <c r="GC169" s="1350"/>
      <c r="GD169" s="1350"/>
      <c r="GE169" s="1350"/>
      <c r="GF169" s="1350"/>
      <c r="GG169" s="1350"/>
      <c r="GH169" s="1350"/>
      <c r="GI169" s="1350"/>
      <c r="GJ169" s="1350"/>
      <c r="GK169" s="1350"/>
      <c r="GL169" s="1350"/>
      <c r="GM169" s="1350"/>
      <c r="GN169" s="1350"/>
      <c r="GO169" s="969"/>
      <c r="GP169" s="526"/>
      <c r="GQ169" s="378"/>
      <c r="GR169" s="378"/>
      <c r="GS169" s="378"/>
      <c r="GT169" s="383"/>
    </row>
    <row r="170" spans="1:202" ht="4.5" hidden="1" customHeight="1" outlineLevel="1">
      <c r="A170" s="385"/>
      <c r="B170" s="385"/>
      <c r="C170" s="385"/>
      <c r="D170" s="385"/>
      <c r="E170" s="1352"/>
      <c r="F170" s="1353"/>
      <c r="G170" s="1353"/>
      <c r="H170" s="1353"/>
      <c r="I170" s="1353"/>
      <c r="J170" s="1354"/>
      <c r="K170" s="1355"/>
      <c r="L170" s="1355"/>
      <c r="M170" s="1355"/>
      <c r="N170" s="1355"/>
      <c r="O170" s="1355"/>
      <c r="P170" s="1355"/>
      <c r="Q170" s="1355"/>
      <c r="R170" s="1355"/>
      <c r="S170" s="1355"/>
      <c r="T170" s="1355"/>
      <c r="U170" s="1355"/>
      <c r="V170" s="1355"/>
      <c r="W170" s="1355"/>
      <c r="X170" s="1355"/>
      <c r="Y170" s="1355"/>
      <c r="Z170" s="1355"/>
      <c r="AA170" s="1355"/>
      <c r="AB170" s="1355"/>
      <c r="AC170" s="1355"/>
      <c r="AD170" s="1355"/>
      <c r="AE170" s="1355"/>
      <c r="AF170" s="1355"/>
      <c r="AG170" s="1355"/>
      <c r="AH170" s="1356"/>
      <c r="AI170" s="1359"/>
      <c r="AJ170" s="1360"/>
      <c r="AK170" s="1360"/>
      <c r="AL170" s="1360"/>
      <c r="AM170" s="1360"/>
      <c r="AN170" s="1360"/>
      <c r="AO170" s="1360"/>
      <c r="AP170" s="1360"/>
      <c r="AQ170" s="1360"/>
      <c r="AR170" s="1360"/>
      <c r="AS170" s="1360"/>
      <c r="AT170" s="1360"/>
      <c r="AU170" s="1360"/>
      <c r="AV170" s="1360"/>
      <c r="AW170" s="1360"/>
      <c r="AX170" s="1360"/>
      <c r="AY170" s="1360"/>
      <c r="AZ170" s="1360"/>
      <c r="BA170" s="1360"/>
      <c r="BB170" s="1360"/>
      <c r="BC170" s="1360"/>
      <c r="BD170" s="1360"/>
      <c r="BE170" s="1360"/>
      <c r="BF170" s="1360"/>
      <c r="BG170" s="1360"/>
      <c r="BH170" s="1360"/>
      <c r="BI170" s="1360"/>
      <c r="BJ170" s="1360"/>
      <c r="BK170" s="1360"/>
      <c r="BL170" s="1360"/>
      <c r="BM170" s="1360"/>
      <c r="BN170" s="1360"/>
      <c r="BO170" s="1360"/>
      <c r="BP170" s="1360"/>
      <c r="BQ170" s="1360"/>
      <c r="BR170" s="1360"/>
      <c r="BS170" s="1360"/>
      <c r="BT170" s="1360"/>
      <c r="BU170" s="1360"/>
      <c r="BV170" s="1362"/>
      <c r="BW170" s="388"/>
      <c r="BX170" s="1323"/>
      <c r="BY170" s="1324"/>
      <c r="BZ170" s="1324"/>
      <c r="CA170" s="1324"/>
      <c r="CB170" s="1324"/>
      <c r="CC170" s="1324"/>
      <c r="CD170" s="1324"/>
      <c r="CE170" s="1324"/>
      <c r="CF170" s="1325"/>
      <c r="CG170" s="1332"/>
      <c r="CH170" s="1333"/>
      <c r="CI170" s="1333"/>
      <c r="CJ170" s="1333"/>
      <c r="CK170" s="1333"/>
      <c r="CL170" s="1333"/>
      <c r="CM170" s="1333"/>
      <c r="CN170" s="1333"/>
      <c r="CO170" s="1333"/>
      <c r="CP170" s="1333"/>
      <c r="CQ170" s="1333"/>
      <c r="CR170" s="1333"/>
      <c r="CS170" s="1333"/>
      <c r="CT170" s="1333"/>
      <c r="CU170" s="1333"/>
      <c r="CV170" s="1333"/>
      <c r="CW170" s="1333"/>
      <c r="CX170" s="1333"/>
      <c r="CY170" s="1333"/>
      <c r="CZ170" s="1333"/>
      <c r="DA170" s="1333"/>
      <c r="DB170" s="1333"/>
      <c r="DC170" s="1333"/>
      <c r="DD170" s="1333"/>
      <c r="DE170" s="1333"/>
      <c r="DF170" s="1333"/>
      <c r="DG170" s="1333"/>
      <c r="DH170" s="1333"/>
      <c r="DI170" s="1333"/>
      <c r="DJ170" s="1333"/>
      <c r="DK170" s="1333"/>
      <c r="DL170" s="1333"/>
      <c r="DM170" s="1333"/>
      <c r="DN170" s="1333"/>
      <c r="DO170" s="1333"/>
      <c r="DP170" s="1333"/>
      <c r="DQ170" s="1333"/>
      <c r="DR170" s="1333"/>
      <c r="DS170" s="1333"/>
      <c r="DT170" s="1333"/>
      <c r="DU170" s="1333"/>
      <c r="DV170" s="1333"/>
      <c r="DW170" s="1333"/>
      <c r="DX170" s="1333"/>
      <c r="DY170" s="1333"/>
      <c r="DZ170" s="1333"/>
      <c r="EA170" s="1333"/>
      <c r="EB170" s="1333"/>
      <c r="EC170" s="1333"/>
      <c r="ED170" s="1333"/>
      <c r="EE170" s="1333"/>
      <c r="EF170" s="1333"/>
      <c r="EG170" s="1333"/>
      <c r="EH170" s="1333"/>
      <c r="EI170" s="1333"/>
      <c r="EJ170" s="1333"/>
      <c r="EK170" s="1333"/>
      <c r="EL170" s="1333"/>
      <c r="EM170" s="1333"/>
      <c r="EN170" s="1333"/>
      <c r="EO170" s="1333"/>
      <c r="EP170" s="1333"/>
      <c r="EQ170" s="1333"/>
      <c r="ER170" s="1333"/>
      <c r="ES170" s="1333"/>
      <c r="ET170" s="1333"/>
      <c r="EU170" s="1334"/>
      <c r="EV170" s="390"/>
      <c r="EW170" s="1365"/>
      <c r="EX170" s="1366"/>
      <c r="EY170" s="1366"/>
      <c r="EZ170" s="1366"/>
      <c r="FA170" s="1366"/>
      <c r="FB170" s="1366"/>
      <c r="FC170" s="1366"/>
      <c r="FD170" s="1366"/>
      <c r="FE170" s="1366"/>
      <c r="FF170" s="1366"/>
      <c r="FG170" s="1366"/>
      <c r="FH170" s="1366"/>
      <c r="FI170" s="1371"/>
      <c r="FJ170" s="1371"/>
      <c r="FK170" s="1371"/>
      <c r="FL170" s="1371"/>
      <c r="FM170" s="1372"/>
      <c r="FN170" s="383"/>
      <c r="FO170" s="378"/>
      <c r="FP170" s="378"/>
      <c r="FQ170" s="967"/>
      <c r="FR170" s="1350"/>
      <c r="FS170" s="1350"/>
      <c r="FT170" s="1350"/>
      <c r="FU170" s="1350"/>
      <c r="FV170" s="1350"/>
      <c r="FW170" s="1350"/>
      <c r="FX170" s="1350"/>
      <c r="FY170" s="1350"/>
      <c r="FZ170" s="1350"/>
      <c r="GA170" s="1350"/>
      <c r="GB170" s="1350"/>
      <c r="GC170" s="1350"/>
      <c r="GD170" s="1350"/>
      <c r="GE170" s="1350"/>
      <c r="GF170" s="1350"/>
      <c r="GG170" s="1350"/>
      <c r="GH170" s="1350"/>
      <c r="GI170" s="1350"/>
      <c r="GJ170" s="1350"/>
      <c r="GK170" s="1350"/>
      <c r="GL170" s="1350"/>
      <c r="GM170" s="1350"/>
      <c r="GN170" s="1350"/>
      <c r="GO170" s="969"/>
      <c r="GP170" s="526"/>
      <c r="GQ170" s="378"/>
      <c r="GR170" s="378"/>
      <c r="GS170" s="378"/>
      <c r="GT170" s="383"/>
    </row>
    <row r="171" spans="1:202" ht="4.5" hidden="1" customHeight="1" outlineLevel="1">
      <c r="A171" s="385"/>
      <c r="B171" s="385"/>
      <c r="C171" s="385"/>
      <c r="D171" s="385"/>
      <c r="E171" s="1352"/>
      <c r="F171" s="1353"/>
      <c r="G171" s="1353"/>
      <c r="H171" s="1353"/>
      <c r="I171" s="1353"/>
      <c r="J171" s="1055"/>
      <c r="K171" s="1056"/>
      <c r="L171" s="1056"/>
      <c r="M171" s="1056"/>
      <c r="N171" s="1056"/>
      <c r="O171" s="1056"/>
      <c r="P171" s="1056"/>
      <c r="Q171" s="1056"/>
      <c r="R171" s="1056"/>
      <c r="S171" s="1056"/>
      <c r="T171" s="1056"/>
      <c r="U171" s="1056"/>
      <c r="V171" s="1056"/>
      <c r="W171" s="1056"/>
      <c r="X171" s="1056"/>
      <c r="Y171" s="1056"/>
      <c r="Z171" s="1056"/>
      <c r="AA171" s="1056"/>
      <c r="AB171" s="1056"/>
      <c r="AC171" s="1056"/>
      <c r="AD171" s="1056"/>
      <c r="AE171" s="1056"/>
      <c r="AF171" s="1056"/>
      <c r="AG171" s="1056"/>
      <c r="AH171" s="1060"/>
      <c r="AI171" s="1359"/>
      <c r="AJ171" s="1360"/>
      <c r="AK171" s="1360"/>
      <c r="AL171" s="1360"/>
      <c r="AM171" s="1360"/>
      <c r="AN171" s="1360"/>
      <c r="AO171" s="1360"/>
      <c r="AP171" s="1360"/>
      <c r="AQ171" s="1360"/>
      <c r="AR171" s="1360"/>
      <c r="AS171" s="1360"/>
      <c r="AT171" s="1360"/>
      <c r="AU171" s="1360"/>
      <c r="AV171" s="1360"/>
      <c r="AW171" s="1360"/>
      <c r="AX171" s="1360"/>
      <c r="AY171" s="1360"/>
      <c r="AZ171" s="1360"/>
      <c r="BA171" s="1360"/>
      <c r="BB171" s="1360"/>
      <c r="BC171" s="1360"/>
      <c r="BD171" s="1360"/>
      <c r="BE171" s="1360"/>
      <c r="BF171" s="1360"/>
      <c r="BG171" s="1360"/>
      <c r="BH171" s="1360"/>
      <c r="BI171" s="1360"/>
      <c r="BJ171" s="1360"/>
      <c r="BK171" s="1360"/>
      <c r="BL171" s="1360"/>
      <c r="BM171" s="1360"/>
      <c r="BN171" s="1360"/>
      <c r="BO171" s="1360"/>
      <c r="BP171" s="1360"/>
      <c r="BQ171" s="1360"/>
      <c r="BR171" s="1360"/>
      <c r="BS171" s="1360"/>
      <c r="BT171" s="1360"/>
      <c r="BU171" s="1360"/>
      <c r="BV171" s="1362"/>
      <c r="BW171" s="388"/>
      <c r="BX171" s="1323"/>
      <c r="BY171" s="1324"/>
      <c r="BZ171" s="1324"/>
      <c r="CA171" s="1324"/>
      <c r="CB171" s="1324"/>
      <c r="CC171" s="1324"/>
      <c r="CD171" s="1324"/>
      <c r="CE171" s="1324"/>
      <c r="CF171" s="1325"/>
      <c r="CG171" s="1332"/>
      <c r="CH171" s="1333"/>
      <c r="CI171" s="1333"/>
      <c r="CJ171" s="1333"/>
      <c r="CK171" s="1333"/>
      <c r="CL171" s="1333"/>
      <c r="CM171" s="1333"/>
      <c r="CN171" s="1333"/>
      <c r="CO171" s="1333"/>
      <c r="CP171" s="1333"/>
      <c r="CQ171" s="1333"/>
      <c r="CR171" s="1333"/>
      <c r="CS171" s="1333"/>
      <c r="CT171" s="1333"/>
      <c r="CU171" s="1333"/>
      <c r="CV171" s="1333"/>
      <c r="CW171" s="1333"/>
      <c r="CX171" s="1333"/>
      <c r="CY171" s="1333"/>
      <c r="CZ171" s="1333"/>
      <c r="DA171" s="1333"/>
      <c r="DB171" s="1333"/>
      <c r="DC171" s="1333"/>
      <c r="DD171" s="1333"/>
      <c r="DE171" s="1333"/>
      <c r="DF171" s="1333"/>
      <c r="DG171" s="1333"/>
      <c r="DH171" s="1333"/>
      <c r="DI171" s="1333"/>
      <c r="DJ171" s="1333"/>
      <c r="DK171" s="1333"/>
      <c r="DL171" s="1333"/>
      <c r="DM171" s="1333"/>
      <c r="DN171" s="1333"/>
      <c r="DO171" s="1333"/>
      <c r="DP171" s="1333"/>
      <c r="DQ171" s="1333"/>
      <c r="DR171" s="1333"/>
      <c r="DS171" s="1333"/>
      <c r="DT171" s="1333"/>
      <c r="DU171" s="1333"/>
      <c r="DV171" s="1333"/>
      <c r="DW171" s="1333"/>
      <c r="DX171" s="1333"/>
      <c r="DY171" s="1333"/>
      <c r="DZ171" s="1333"/>
      <c r="EA171" s="1333"/>
      <c r="EB171" s="1333"/>
      <c r="EC171" s="1333"/>
      <c r="ED171" s="1333"/>
      <c r="EE171" s="1333"/>
      <c r="EF171" s="1333"/>
      <c r="EG171" s="1333"/>
      <c r="EH171" s="1333"/>
      <c r="EI171" s="1333"/>
      <c r="EJ171" s="1333"/>
      <c r="EK171" s="1333"/>
      <c r="EL171" s="1333"/>
      <c r="EM171" s="1333"/>
      <c r="EN171" s="1333"/>
      <c r="EO171" s="1333"/>
      <c r="EP171" s="1333"/>
      <c r="EQ171" s="1333"/>
      <c r="ER171" s="1333"/>
      <c r="ES171" s="1333"/>
      <c r="ET171" s="1333"/>
      <c r="EU171" s="1334"/>
      <c r="EV171" s="390"/>
      <c r="EW171" s="1365"/>
      <c r="EX171" s="1366"/>
      <c r="EY171" s="1366"/>
      <c r="EZ171" s="1366"/>
      <c r="FA171" s="1366"/>
      <c r="FB171" s="1366"/>
      <c r="FC171" s="1366"/>
      <c r="FD171" s="1366"/>
      <c r="FE171" s="1366"/>
      <c r="FF171" s="1366"/>
      <c r="FG171" s="1366"/>
      <c r="FH171" s="1366"/>
      <c r="FI171" s="1371"/>
      <c r="FJ171" s="1371"/>
      <c r="FK171" s="1371"/>
      <c r="FL171" s="1371"/>
      <c r="FM171" s="1372"/>
      <c r="FN171" s="383"/>
      <c r="FO171" s="378"/>
      <c r="FP171" s="378"/>
      <c r="FQ171" s="967"/>
      <c r="FR171" s="1350"/>
      <c r="FS171" s="1350"/>
      <c r="FT171" s="1350"/>
      <c r="FU171" s="1350"/>
      <c r="FV171" s="1350"/>
      <c r="FW171" s="1350"/>
      <c r="FX171" s="1350"/>
      <c r="FY171" s="1350"/>
      <c r="FZ171" s="1350"/>
      <c r="GA171" s="1350"/>
      <c r="GB171" s="1350"/>
      <c r="GC171" s="1350"/>
      <c r="GD171" s="1350"/>
      <c r="GE171" s="1350"/>
      <c r="GF171" s="1350"/>
      <c r="GG171" s="1350"/>
      <c r="GH171" s="1350"/>
      <c r="GI171" s="1350"/>
      <c r="GJ171" s="1350"/>
      <c r="GK171" s="1350"/>
      <c r="GL171" s="1350"/>
      <c r="GM171" s="1350"/>
      <c r="GN171" s="1350"/>
      <c r="GO171" s="969"/>
      <c r="GP171" s="526"/>
      <c r="GQ171" s="378"/>
      <c r="GR171" s="378"/>
      <c r="GS171" s="378"/>
      <c r="GT171" s="383"/>
    </row>
    <row r="172" spans="1:202" ht="4.5" hidden="1" customHeight="1" outlineLevel="1">
      <c r="A172" s="385"/>
      <c r="B172" s="385"/>
      <c r="C172" s="385"/>
      <c r="D172" s="385"/>
      <c r="E172" s="1352"/>
      <c r="F172" s="1353"/>
      <c r="G172" s="1353"/>
      <c r="H172" s="1353"/>
      <c r="I172" s="1353"/>
      <c r="J172" s="1055"/>
      <c r="K172" s="1056"/>
      <c r="L172" s="1056"/>
      <c r="M172" s="1056"/>
      <c r="N172" s="1056"/>
      <c r="O172" s="1056"/>
      <c r="P172" s="1056"/>
      <c r="Q172" s="1056"/>
      <c r="R172" s="1056"/>
      <c r="S172" s="1056"/>
      <c r="T172" s="1056"/>
      <c r="U172" s="1056"/>
      <c r="V172" s="1056"/>
      <c r="W172" s="1056"/>
      <c r="X172" s="1056"/>
      <c r="Y172" s="1056"/>
      <c r="Z172" s="1056"/>
      <c r="AA172" s="1056"/>
      <c r="AB172" s="1056"/>
      <c r="AC172" s="1056"/>
      <c r="AD172" s="1056"/>
      <c r="AE172" s="1056"/>
      <c r="AF172" s="1056"/>
      <c r="AG172" s="1056"/>
      <c r="AH172" s="1060"/>
      <c r="AI172" s="1359"/>
      <c r="AJ172" s="1360"/>
      <c r="AK172" s="1360"/>
      <c r="AL172" s="1360"/>
      <c r="AM172" s="1360"/>
      <c r="AN172" s="1360"/>
      <c r="AO172" s="1360"/>
      <c r="AP172" s="1360"/>
      <c r="AQ172" s="1360"/>
      <c r="AR172" s="1360"/>
      <c r="AS172" s="1360"/>
      <c r="AT172" s="1360"/>
      <c r="AU172" s="1360"/>
      <c r="AV172" s="1360"/>
      <c r="AW172" s="1360"/>
      <c r="AX172" s="1360"/>
      <c r="AY172" s="1360"/>
      <c r="AZ172" s="1360"/>
      <c r="BA172" s="1360"/>
      <c r="BB172" s="1360"/>
      <c r="BC172" s="1360"/>
      <c r="BD172" s="1360"/>
      <c r="BE172" s="1360"/>
      <c r="BF172" s="1360"/>
      <c r="BG172" s="1360"/>
      <c r="BH172" s="1360"/>
      <c r="BI172" s="1360"/>
      <c r="BJ172" s="1360"/>
      <c r="BK172" s="1360"/>
      <c r="BL172" s="1360"/>
      <c r="BM172" s="1360"/>
      <c r="BN172" s="1360"/>
      <c r="BO172" s="1360"/>
      <c r="BP172" s="1360"/>
      <c r="BQ172" s="1360"/>
      <c r="BR172" s="1360"/>
      <c r="BS172" s="1360"/>
      <c r="BT172" s="1360"/>
      <c r="BU172" s="1360"/>
      <c r="BV172" s="1362"/>
      <c r="BW172" s="388"/>
      <c r="BX172" s="1323"/>
      <c r="BY172" s="1324"/>
      <c r="BZ172" s="1324"/>
      <c r="CA172" s="1324"/>
      <c r="CB172" s="1324"/>
      <c r="CC172" s="1324"/>
      <c r="CD172" s="1324"/>
      <c r="CE172" s="1324"/>
      <c r="CF172" s="1325"/>
      <c r="CG172" s="1332"/>
      <c r="CH172" s="1333"/>
      <c r="CI172" s="1333"/>
      <c r="CJ172" s="1333"/>
      <c r="CK172" s="1333"/>
      <c r="CL172" s="1333"/>
      <c r="CM172" s="1333"/>
      <c r="CN172" s="1333"/>
      <c r="CO172" s="1333"/>
      <c r="CP172" s="1333"/>
      <c r="CQ172" s="1333"/>
      <c r="CR172" s="1333"/>
      <c r="CS172" s="1333"/>
      <c r="CT172" s="1333"/>
      <c r="CU172" s="1333"/>
      <c r="CV172" s="1333"/>
      <c r="CW172" s="1333"/>
      <c r="CX172" s="1333"/>
      <c r="CY172" s="1333"/>
      <c r="CZ172" s="1333"/>
      <c r="DA172" s="1333"/>
      <c r="DB172" s="1333"/>
      <c r="DC172" s="1333"/>
      <c r="DD172" s="1333"/>
      <c r="DE172" s="1333"/>
      <c r="DF172" s="1333"/>
      <c r="DG172" s="1333"/>
      <c r="DH172" s="1333"/>
      <c r="DI172" s="1333"/>
      <c r="DJ172" s="1333"/>
      <c r="DK172" s="1333"/>
      <c r="DL172" s="1333"/>
      <c r="DM172" s="1333"/>
      <c r="DN172" s="1333"/>
      <c r="DO172" s="1333"/>
      <c r="DP172" s="1333"/>
      <c r="DQ172" s="1333"/>
      <c r="DR172" s="1333"/>
      <c r="DS172" s="1333"/>
      <c r="DT172" s="1333"/>
      <c r="DU172" s="1333"/>
      <c r="DV172" s="1333"/>
      <c r="DW172" s="1333"/>
      <c r="DX172" s="1333"/>
      <c r="DY172" s="1333"/>
      <c r="DZ172" s="1333"/>
      <c r="EA172" s="1333"/>
      <c r="EB172" s="1333"/>
      <c r="EC172" s="1333"/>
      <c r="ED172" s="1333"/>
      <c r="EE172" s="1333"/>
      <c r="EF172" s="1333"/>
      <c r="EG172" s="1333"/>
      <c r="EH172" s="1333"/>
      <c r="EI172" s="1333"/>
      <c r="EJ172" s="1333"/>
      <c r="EK172" s="1333"/>
      <c r="EL172" s="1333"/>
      <c r="EM172" s="1333"/>
      <c r="EN172" s="1333"/>
      <c r="EO172" s="1333"/>
      <c r="EP172" s="1333"/>
      <c r="EQ172" s="1333"/>
      <c r="ER172" s="1333"/>
      <c r="ES172" s="1333"/>
      <c r="ET172" s="1333"/>
      <c r="EU172" s="1334"/>
      <c r="EV172" s="390"/>
      <c r="EW172" s="1365"/>
      <c r="EX172" s="1366"/>
      <c r="EY172" s="1366"/>
      <c r="EZ172" s="1366"/>
      <c r="FA172" s="1366"/>
      <c r="FB172" s="1366"/>
      <c r="FC172" s="1366"/>
      <c r="FD172" s="1366"/>
      <c r="FE172" s="1366"/>
      <c r="FF172" s="1366"/>
      <c r="FG172" s="1366"/>
      <c r="FH172" s="1366"/>
      <c r="FI172" s="1371"/>
      <c r="FJ172" s="1371"/>
      <c r="FK172" s="1371"/>
      <c r="FL172" s="1371"/>
      <c r="FM172" s="1372"/>
      <c r="FN172" s="383"/>
      <c r="FO172" s="378"/>
      <c r="FP172" s="378"/>
      <c r="FQ172" s="967"/>
      <c r="FR172" s="1350"/>
      <c r="FS172" s="1350"/>
      <c r="FT172" s="1350"/>
      <c r="FU172" s="1350"/>
      <c r="FV172" s="1350"/>
      <c r="FW172" s="1350"/>
      <c r="FX172" s="1350"/>
      <c r="FY172" s="1350"/>
      <c r="FZ172" s="1350"/>
      <c r="GA172" s="1350"/>
      <c r="GB172" s="1350"/>
      <c r="GC172" s="1350"/>
      <c r="GD172" s="1350"/>
      <c r="GE172" s="1350"/>
      <c r="GF172" s="1350"/>
      <c r="GG172" s="1350"/>
      <c r="GH172" s="1350"/>
      <c r="GI172" s="1350"/>
      <c r="GJ172" s="1350"/>
      <c r="GK172" s="1350"/>
      <c r="GL172" s="1350"/>
      <c r="GM172" s="1350"/>
      <c r="GN172" s="1350"/>
      <c r="GO172" s="969"/>
      <c r="GP172" s="526"/>
      <c r="GQ172" s="378"/>
      <c r="GR172" s="378"/>
      <c r="GS172" s="378"/>
      <c r="GT172" s="383"/>
    </row>
    <row r="173" spans="1:202" ht="4.5" hidden="1" customHeight="1" outlineLevel="1">
      <c r="A173" s="385"/>
      <c r="B173" s="385"/>
      <c r="C173" s="385"/>
      <c r="D173" s="385"/>
      <c r="E173" s="1352"/>
      <c r="F173" s="1353"/>
      <c r="G173" s="1353"/>
      <c r="H173" s="1353"/>
      <c r="I173" s="1353"/>
      <c r="J173" s="1055"/>
      <c r="K173" s="1056"/>
      <c r="L173" s="1056"/>
      <c r="M173" s="1056"/>
      <c r="N173" s="1056"/>
      <c r="O173" s="1056"/>
      <c r="P173" s="1056"/>
      <c r="Q173" s="1056"/>
      <c r="R173" s="1056"/>
      <c r="S173" s="1056"/>
      <c r="T173" s="1056"/>
      <c r="U173" s="1056"/>
      <c r="V173" s="1056"/>
      <c r="W173" s="1056"/>
      <c r="X173" s="1056"/>
      <c r="Y173" s="1056"/>
      <c r="Z173" s="1056"/>
      <c r="AA173" s="1056"/>
      <c r="AB173" s="1056"/>
      <c r="AC173" s="1056"/>
      <c r="AD173" s="1056"/>
      <c r="AE173" s="1056"/>
      <c r="AF173" s="1056"/>
      <c r="AG173" s="1056"/>
      <c r="AH173" s="1060"/>
      <c r="AI173" s="1359"/>
      <c r="AJ173" s="1360"/>
      <c r="AK173" s="1360"/>
      <c r="AL173" s="1360"/>
      <c r="AM173" s="1360"/>
      <c r="AN173" s="1360"/>
      <c r="AO173" s="1360"/>
      <c r="AP173" s="1360"/>
      <c r="AQ173" s="1360"/>
      <c r="AR173" s="1360"/>
      <c r="AS173" s="1360"/>
      <c r="AT173" s="1360"/>
      <c r="AU173" s="1360"/>
      <c r="AV173" s="1360"/>
      <c r="AW173" s="1360"/>
      <c r="AX173" s="1360"/>
      <c r="AY173" s="1360"/>
      <c r="AZ173" s="1360"/>
      <c r="BA173" s="1360"/>
      <c r="BB173" s="1360"/>
      <c r="BC173" s="1360"/>
      <c r="BD173" s="1360"/>
      <c r="BE173" s="1360"/>
      <c r="BF173" s="1360"/>
      <c r="BG173" s="1360"/>
      <c r="BH173" s="1360"/>
      <c r="BI173" s="1360"/>
      <c r="BJ173" s="1360"/>
      <c r="BK173" s="1360"/>
      <c r="BL173" s="1360"/>
      <c r="BM173" s="1360"/>
      <c r="BN173" s="1360"/>
      <c r="BO173" s="1360"/>
      <c r="BP173" s="1360"/>
      <c r="BQ173" s="1360"/>
      <c r="BR173" s="1360"/>
      <c r="BS173" s="1360"/>
      <c r="BT173" s="1360"/>
      <c r="BU173" s="1360"/>
      <c r="BV173" s="1362"/>
      <c r="BW173" s="388"/>
      <c r="BX173" s="1323"/>
      <c r="BY173" s="1324"/>
      <c r="BZ173" s="1324"/>
      <c r="CA173" s="1324"/>
      <c r="CB173" s="1324"/>
      <c r="CC173" s="1324"/>
      <c r="CD173" s="1324"/>
      <c r="CE173" s="1324"/>
      <c r="CF173" s="1325"/>
      <c r="CG173" s="1332"/>
      <c r="CH173" s="1333"/>
      <c r="CI173" s="1333"/>
      <c r="CJ173" s="1333"/>
      <c r="CK173" s="1333"/>
      <c r="CL173" s="1333"/>
      <c r="CM173" s="1333"/>
      <c r="CN173" s="1333"/>
      <c r="CO173" s="1333"/>
      <c r="CP173" s="1333"/>
      <c r="CQ173" s="1333"/>
      <c r="CR173" s="1333"/>
      <c r="CS173" s="1333"/>
      <c r="CT173" s="1333"/>
      <c r="CU173" s="1333"/>
      <c r="CV173" s="1333"/>
      <c r="CW173" s="1333"/>
      <c r="CX173" s="1333"/>
      <c r="CY173" s="1333"/>
      <c r="CZ173" s="1333"/>
      <c r="DA173" s="1333"/>
      <c r="DB173" s="1333"/>
      <c r="DC173" s="1333"/>
      <c r="DD173" s="1333"/>
      <c r="DE173" s="1333"/>
      <c r="DF173" s="1333"/>
      <c r="DG173" s="1333"/>
      <c r="DH173" s="1333"/>
      <c r="DI173" s="1333"/>
      <c r="DJ173" s="1333"/>
      <c r="DK173" s="1333"/>
      <c r="DL173" s="1333"/>
      <c r="DM173" s="1333"/>
      <c r="DN173" s="1333"/>
      <c r="DO173" s="1333"/>
      <c r="DP173" s="1333"/>
      <c r="DQ173" s="1333"/>
      <c r="DR173" s="1333"/>
      <c r="DS173" s="1333"/>
      <c r="DT173" s="1333"/>
      <c r="DU173" s="1333"/>
      <c r="DV173" s="1333"/>
      <c r="DW173" s="1333"/>
      <c r="DX173" s="1333"/>
      <c r="DY173" s="1333"/>
      <c r="DZ173" s="1333"/>
      <c r="EA173" s="1333"/>
      <c r="EB173" s="1333"/>
      <c r="EC173" s="1333"/>
      <c r="ED173" s="1333"/>
      <c r="EE173" s="1333"/>
      <c r="EF173" s="1333"/>
      <c r="EG173" s="1333"/>
      <c r="EH173" s="1333"/>
      <c r="EI173" s="1333"/>
      <c r="EJ173" s="1333"/>
      <c r="EK173" s="1333"/>
      <c r="EL173" s="1333"/>
      <c r="EM173" s="1333"/>
      <c r="EN173" s="1333"/>
      <c r="EO173" s="1333"/>
      <c r="EP173" s="1333"/>
      <c r="EQ173" s="1333"/>
      <c r="ER173" s="1333"/>
      <c r="ES173" s="1333"/>
      <c r="ET173" s="1333"/>
      <c r="EU173" s="1334"/>
      <c r="EV173" s="390"/>
      <c r="EW173" s="1365"/>
      <c r="EX173" s="1366"/>
      <c r="EY173" s="1366"/>
      <c r="EZ173" s="1366"/>
      <c r="FA173" s="1366"/>
      <c r="FB173" s="1366"/>
      <c r="FC173" s="1366"/>
      <c r="FD173" s="1366"/>
      <c r="FE173" s="1366"/>
      <c r="FF173" s="1366"/>
      <c r="FG173" s="1366"/>
      <c r="FH173" s="1366"/>
      <c r="FI173" s="1371"/>
      <c r="FJ173" s="1371"/>
      <c r="FK173" s="1371"/>
      <c r="FL173" s="1371"/>
      <c r="FM173" s="1372"/>
      <c r="FN173" s="383"/>
      <c r="FO173" s="378"/>
      <c r="FP173" s="378"/>
      <c r="FQ173" s="967"/>
      <c r="FR173" s="1350"/>
      <c r="FS173" s="1350"/>
      <c r="FT173" s="1350"/>
      <c r="FU173" s="1350"/>
      <c r="FV173" s="1350"/>
      <c r="FW173" s="1350"/>
      <c r="FX173" s="1350"/>
      <c r="FY173" s="1350"/>
      <c r="FZ173" s="1350"/>
      <c r="GA173" s="1350"/>
      <c r="GB173" s="1350"/>
      <c r="GC173" s="1350"/>
      <c r="GD173" s="1350"/>
      <c r="GE173" s="1350"/>
      <c r="GF173" s="1350"/>
      <c r="GG173" s="1350"/>
      <c r="GH173" s="1350"/>
      <c r="GI173" s="1350"/>
      <c r="GJ173" s="1350"/>
      <c r="GK173" s="1350"/>
      <c r="GL173" s="1350"/>
      <c r="GM173" s="1350"/>
      <c r="GN173" s="1350"/>
      <c r="GO173" s="969"/>
      <c r="GP173" s="526"/>
      <c r="GQ173" s="378"/>
      <c r="GR173" s="378"/>
      <c r="GS173" s="378"/>
      <c r="GT173" s="383"/>
    </row>
    <row r="174" spans="1:202" ht="4.5" hidden="1" customHeight="1" outlineLevel="1">
      <c r="A174" s="385"/>
      <c r="B174" s="385"/>
      <c r="C174" s="385"/>
      <c r="D174" s="385"/>
      <c r="E174" s="1352"/>
      <c r="F174" s="1353"/>
      <c r="G174" s="1353"/>
      <c r="H174" s="1353"/>
      <c r="I174" s="1353"/>
      <c r="J174" s="1055"/>
      <c r="K174" s="1056"/>
      <c r="L174" s="1056"/>
      <c r="M174" s="1056"/>
      <c r="N174" s="1056"/>
      <c r="O174" s="1056"/>
      <c r="P174" s="1056"/>
      <c r="Q174" s="1056"/>
      <c r="R174" s="1056"/>
      <c r="S174" s="1056"/>
      <c r="T174" s="1056"/>
      <c r="U174" s="1056"/>
      <c r="V174" s="1056"/>
      <c r="W174" s="1056"/>
      <c r="X174" s="1056"/>
      <c r="Y174" s="1056"/>
      <c r="Z174" s="1056"/>
      <c r="AA174" s="1056"/>
      <c r="AB174" s="1056"/>
      <c r="AC174" s="1056"/>
      <c r="AD174" s="1056"/>
      <c r="AE174" s="1056"/>
      <c r="AF174" s="1056"/>
      <c r="AG174" s="1056"/>
      <c r="AH174" s="1060"/>
      <c r="AI174" s="1359"/>
      <c r="AJ174" s="1360"/>
      <c r="AK174" s="1360"/>
      <c r="AL174" s="1360"/>
      <c r="AM174" s="1360"/>
      <c r="AN174" s="1360"/>
      <c r="AO174" s="1360"/>
      <c r="AP174" s="1360"/>
      <c r="AQ174" s="1360"/>
      <c r="AR174" s="1360"/>
      <c r="AS174" s="1360"/>
      <c r="AT174" s="1360"/>
      <c r="AU174" s="1360"/>
      <c r="AV174" s="1360"/>
      <c r="AW174" s="1360"/>
      <c r="AX174" s="1360"/>
      <c r="AY174" s="1360"/>
      <c r="AZ174" s="1360"/>
      <c r="BA174" s="1360"/>
      <c r="BB174" s="1360"/>
      <c r="BC174" s="1360"/>
      <c r="BD174" s="1360"/>
      <c r="BE174" s="1360"/>
      <c r="BF174" s="1360"/>
      <c r="BG174" s="1360"/>
      <c r="BH174" s="1360"/>
      <c r="BI174" s="1360"/>
      <c r="BJ174" s="1360"/>
      <c r="BK174" s="1360"/>
      <c r="BL174" s="1360"/>
      <c r="BM174" s="1360"/>
      <c r="BN174" s="1360"/>
      <c r="BO174" s="1360"/>
      <c r="BP174" s="1360"/>
      <c r="BQ174" s="1360"/>
      <c r="BR174" s="1360"/>
      <c r="BS174" s="1360"/>
      <c r="BT174" s="1360"/>
      <c r="BU174" s="1360"/>
      <c r="BV174" s="1362"/>
      <c r="BW174" s="388"/>
      <c r="BX174" s="1323"/>
      <c r="BY174" s="1324"/>
      <c r="BZ174" s="1324"/>
      <c r="CA174" s="1324"/>
      <c r="CB174" s="1324"/>
      <c r="CC174" s="1324"/>
      <c r="CD174" s="1324"/>
      <c r="CE174" s="1324"/>
      <c r="CF174" s="1325"/>
      <c r="CG174" s="1332"/>
      <c r="CH174" s="1333"/>
      <c r="CI174" s="1333"/>
      <c r="CJ174" s="1333"/>
      <c r="CK174" s="1333"/>
      <c r="CL174" s="1333"/>
      <c r="CM174" s="1333"/>
      <c r="CN174" s="1333"/>
      <c r="CO174" s="1333"/>
      <c r="CP174" s="1333"/>
      <c r="CQ174" s="1333"/>
      <c r="CR174" s="1333"/>
      <c r="CS174" s="1333"/>
      <c r="CT174" s="1333"/>
      <c r="CU174" s="1333"/>
      <c r="CV174" s="1333"/>
      <c r="CW174" s="1333"/>
      <c r="CX174" s="1333"/>
      <c r="CY174" s="1333"/>
      <c r="CZ174" s="1333"/>
      <c r="DA174" s="1333"/>
      <c r="DB174" s="1333"/>
      <c r="DC174" s="1333"/>
      <c r="DD174" s="1333"/>
      <c r="DE174" s="1333"/>
      <c r="DF174" s="1333"/>
      <c r="DG174" s="1333"/>
      <c r="DH174" s="1333"/>
      <c r="DI174" s="1333"/>
      <c r="DJ174" s="1333"/>
      <c r="DK174" s="1333"/>
      <c r="DL174" s="1333"/>
      <c r="DM174" s="1333"/>
      <c r="DN174" s="1333"/>
      <c r="DO174" s="1333"/>
      <c r="DP174" s="1333"/>
      <c r="DQ174" s="1333"/>
      <c r="DR174" s="1333"/>
      <c r="DS174" s="1333"/>
      <c r="DT174" s="1333"/>
      <c r="DU174" s="1333"/>
      <c r="DV174" s="1333"/>
      <c r="DW174" s="1333"/>
      <c r="DX174" s="1333"/>
      <c r="DY174" s="1333"/>
      <c r="DZ174" s="1333"/>
      <c r="EA174" s="1333"/>
      <c r="EB174" s="1333"/>
      <c r="EC174" s="1333"/>
      <c r="ED174" s="1333"/>
      <c r="EE174" s="1333"/>
      <c r="EF174" s="1333"/>
      <c r="EG174" s="1333"/>
      <c r="EH174" s="1333"/>
      <c r="EI174" s="1333"/>
      <c r="EJ174" s="1333"/>
      <c r="EK174" s="1333"/>
      <c r="EL174" s="1333"/>
      <c r="EM174" s="1333"/>
      <c r="EN174" s="1333"/>
      <c r="EO174" s="1333"/>
      <c r="EP174" s="1333"/>
      <c r="EQ174" s="1333"/>
      <c r="ER174" s="1333"/>
      <c r="ES174" s="1333"/>
      <c r="ET174" s="1333"/>
      <c r="EU174" s="1334"/>
      <c r="EV174" s="390"/>
      <c r="EW174" s="1367"/>
      <c r="EX174" s="1368"/>
      <c r="EY174" s="1368"/>
      <c r="EZ174" s="1368"/>
      <c r="FA174" s="1368"/>
      <c r="FB174" s="1368"/>
      <c r="FC174" s="1368"/>
      <c r="FD174" s="1368"/>
      <c r="FE174" s="1368"/>
      <c r="FF174" s="1368"/>
      <c r="FG174" s="1368"/>
      <c r="FH174" s="1368"/>
      <c r="FI174" s="1373"/>
      <c r="FJ174" s="1373"/>
      <c r="FK174" s="1373"/>
      <c r="FL174" s="1373"/>
      <c r="FM174" s="1374"/>
      <c r="FN174" s="383"/>
      <c r="FO174" s="378"/>
      <c r="FP174" s="378"/>
      <c r="FQ174" s="967"/>
      <c r="FR174" s="1350"/>
      <c r="FS174" s="1350"/>
      <c r="FT174" s="1350"/>
      <c r="FU174" s="1350"/>
      <c r="FV174" s="1350"/>
      <c r="FW174" s="1350"/>
      <c r="FX174" s="1350"/>
      <c r="FY174" s="1350"/>
      <c r="FZ174" s="1350"/>
      <c r="GA174" s="1350"/>
      <c r="GB174" s="1350"/>
      <c r="GC174" s="1350"/>
      <c r="GD174" s="1350"/>
      <c r="GE174" s="1350"/>
      <c r="GF174" s="1350"/>
      <c r="GG174" s="1350"/>
      <c r="GH174" s="1350"/>
      <c r="GI174" s="1350"/>
      <c r="GJ174" s="1350"/>
      <c r="GK174" s="1350"/>
      <c r="GL174" s="1350"/>
      <c r="GM174" s="1350"/>
      <c r="GN174" s="1350"/>
      <c r="GO174" s="969"/>
      <c r="GP174" s="526"/>
      <c r="GQ174" s="378"/>
      <c r="GR174" s="378"/>
      <c r="GS174" s="378"/>
      <c r="GT174" s="383"/>
    </row>
    <row r="175" spans="1:202" ht="4.5" hidden="1" customHeight="1" outlineLevel="1">
      <c r="A175" s="385"/>
      <c r="B175" s="385"/>
      <c r="C175" s="385"/>
      <c r="D175" s="385"/>
      <c r="E175" s="1352"/>
      <c r="F175" s="1353"/>
      <c r="G175" s="1353"/>
      <c r="H175" s="1353"/>
      <c r="I175" s="1353"/>
      <c r="J175" s="1285" t="str">
        <f>J24</f>
        <v/>
      </c>
      <c r="K175" s="1286"/>
      <c r="L175" s="1286"/>
      <c r="M175" s="1286"/>
      <c r="N175" s="1286"/>
      <c r="O175" s="1286" t="str">
        <f t="shared" ref="O175" si="0">O24</f>
        <v/>
      </c>
      <c r="P175" s="1286"/>
      <c r="Q175" s="1286"/>
      <c r="R175" s="1286"/>
      <c r="S175" s="1286"/>
      <c r="T175" s="1286" t="str">
        <f t="shared" ref="T175" si="1">T24</f>
        <v/>
      </c>
      <c r="U175" s="1286"/>
      <c r="V175" s="1286"/>
      <c r="W175" s="1286"/>
      <c r="X175" s="1286"/>
      <c r="Y175" s="1286" t="str">
        <f t="shared" ref="Y175" si="2">Y24</f>
        <v/>
      </c>
      <c r="Z175" s="1286"/>
      <c r="AA175" s="1286"/>
      <c r="AB175" s="1286"/>
      <c r="AC175" s="1286"/>
      <c r="AD175" s="1286" t="str">
        <f t="shared" ref="AD175" si="3">AD24</f>
        <v/>
      </c>
      <c r="AE175" s="1286"/>
      <c r="AF175" s="1286"/>
      <c r="AG175" s="1286"/>
      <c r="AH175" s="1288"/>
      <c r="AI175" s="1283" t="str">
        <f t="shared" ref="AI175" si="4">AI24</f>
        <v/>
      </c>
      <c r="AJ175" s="1284"/>
      <c r="AK175" s="1284"/>
      <c r="AL175" s="1284"/>
      <c r="AM175" s="1284"/>
      <c r="AN175" s="1284" t="str">
        <f t="shared" ref="AN175" si="5">AN24</f>
        <v/>
      </c>
      <c r="AO175" s="1284"/>
      <c r="AP175" s="1284"/>
      <c r="AQ175" s="1284"/>
      <c r="AR175" s="1284"/>
      <c r="AS175" s="1284" t="str">
        <f t="shared" ref="AS175" si="6">AS24</f>
        <v/>
      </c>
      <c r="AT175" s="1284"/>
      <c r="AU175" s="1284"/>
      <c r="AV175" s="1284"/>
      <c r="AW175" s="1284"/>
      <c r="AX175" s="1284" t="str">
        <f t="shared" ref="AX175" si="7">AX24</f>
        <v/>
      </c>
      <c r="AY175" s="1284"/>
      <c r="AZ175" s="1284"/>
      <c r="BA175" s="1284"/>
      <c r="BB175" s="1284"/>
      <c r="BC175" s="1284" t="str">
        <f t="shared" ref="BC175" si="8">BC24</f>
        <v/>
      </c>
      <c r="BD175" s="1284"/>
      <c r="BE175" s="1284"/>
      <c r="BF175" s="1284"/>
      <c r="BG175" s="1284"/>
      <c r="BH175" s="1284" t="str">
        <f t="shared" ref="BH175" si="9">BH24</f>
        <v/>
      </c>
      <c r="BI175" s="1284"/>
      <c r="BJ175" s="1284"/>
      <c r="BK175" s="1284"/>
      <c r="BL175" s="1284"/>
      <c r="BM175" s="1286" t="str">
        <f t="shared" ref="BM175" si="10">BM24</f>
        <v/>
      </c>
      <c r="BN175" s="1286"/>
      <c r="BO175" s="1286"/>
      <c r="BP175" s="1286"/>
      <c r="BQ175" s="1286"/>
      <c r="BR175" s="1286" t="str">
        <f t="shared" ref="BR175" si="11">BR24</f>
        <v/>
      </c>
      <c r="BS175" s="1286"/>
      <c r="BT175" s="1286"/>
      <c r="BU175" s="1286"/>
      <c r="BV175" s="1288"/>
      <c r="BW175" s="388"/>
      <c r="BX175" s="1323"/>
      <c r="BY175" s="1324"/>
      <c r="BZ175" s="1324"/>
      <c r="CA175" s="1324"/>
      <c r="CB175" s="1324"/>
      <c r="CC175" s="1324"/>
      <c r="CD175" s="1324"/>
      <c r="CE175" s="1324"/>
      <c r="CF175" s="1325"/>
      <c r="CG175" s="1332"/>
      <c r="CH175" s="1333"/>
      <c r="CI175" s="1333"/>
      <c r="CJ175" s="1333"/>
      <c r="CK175" s="1333"/>
      <c r="CL175" s="1333"/>
      <c r="CM175" s="1333"/>
      <c r="CN175" s="1333"/>
      <c r="CO175" s="1333"/>
      <c r="CP175" s="1333"/>
      <c r="CQ175" s="1333"/>
      <c r="CR175" s="1333"/>
      <c r="CS175" s="1333"/>
      <c r="CT175" s="1333"/>
      <c r="CU175" s="1333"/>
      <c r="CV175" s="1333"/>
      <c r="CW175" s="1333"/>
      <c r="CX175" s="1333"/>
      <c r="CY175" s="1333"/>
      <c r="CZ175" s="1333"/>
      <c r="DA175" s="1333"/>
      <c r="DB175" s="1333"/>
      <c r="DC175" s="1333"/>
      <c r="DD175" s="1333"/>
      <c r="DE175" s="1333"/>
      <c r="DF175" s="1333"/>
      <c r="DG175" s="1333"/>
      <c r="DH175" s="1333"/>
      <c r="DI175" s="1333"/>
      <c r="DJ175" s="1333"/>
      <c r="DK175" s="1333"/>
      <c r="DL175" s="1333"/>
      <c r="DM175" s="1333"/>
      <c r="DN175" s="1333"/>
      <c r="DO175" s="1333"/>
      <c r="DP175" s="1333"/>
      <c r="DQ175" s="1333"/>
      <c r="DR175" s="1333"/>
      <c r="DS175" s="1333"/>
      <c r="DT175" s="1333"/>
      <c r="DU175" s="1333"/>
      <c r="DV175" s="1333"/>
      <c r="DW175" s="1333"/>
      <c r="DX175" s="1333"/>
      <c r="DY175" s="1333"/>
      <c r="DZ175" s="1333"/>
      <c r="EA175" s="1333"/>
      <c r="EB175" s="1333"/>
      <c r="EC175" s="1333"/>
      <c r="ED175" s="1333"/>
      <c r="EE175" s="1333"/>
      <c r="EF175" s="1333"/>
      <c r="EG175" s="1333"/>
      <c r="EH175" s="1333"/>
      <c r="EI175" s="1333"/>
      <c r="EJ175" s="1333"/>
      <c r="EK175" s="1333"/>
      <c r="EL175" s="1333"/>
      <c r="EM175" s="1333"/>
      <c r="EN175" s="1333"/>
      <c r="EO175" s="1333"/>
      <c r="EP175" s="1333"/>
      <c r="EQ175" s="1333"/>
      <c r="ER175" s="1333"/>
      <c r="ES175" s="1333"/>
      <c r="ET175" s="1333"/>
      <c r="EU175" s="1334"/>
      <c r="EV175" s="390"/>
      <c r="EW175" s="1290" t="s">
        <v>168</v>
      </c>
      <c r="EX175" s="1291"/>
      <c r="EY175" s="1291"/>
      <c r="EZ175" s="1291"/>
      <c r="FA175" s="1291"/>
      <c r="FB175" s="1291"/>
      <c r="FC175" s="1291"/>
      <c r="FD175" s="1291"/>
      <c r="FE175" s="1291"/>
      <c r="FF175" s="1291"/>
      <c r="FG175" s="1291"/>
      <c r="FH175" s="1291"/>
      <c r="FI175" s="1269"/>
      <c r="FJ175" s="1269"/>
      <c r="FK175" s="1269"/>
      <c r="FL175" s="1269"/>
      <c r="FM175" s="1270"/>
      <c r="FN175" s="383"/>
      <c r="FO175" s="378"/>
      <c r="FP175" s="378"/>
      <c r="FQ175" s="967"/>
      <c r="FR175" s="1350"/>
      <c r="FS175" s="1350"/>
      <c r="FT175" s="1350"/>
      <c r="FU175" s="1350"/>
      <c r="FV175" s="1350"/>
      <c r="FW175" s="1350"/>
      <c r="FX175" s="1350"/>
      <c r="FY175" s="1350"/>
      <c r="FZ175" s="1350"/>
      <c r="GA175" s="1350"/>
      <c r="GB175" s="1350"/>
      <c r="GC175" s="1350"/>
      <c r="GD175" s="1350"/>
      <c r="GE175" s="1350"/>
      <c r="GF175" s="1350"/>
      <c r="GG175" s="1350"/>
      <c r="GH175" s="1350"/>
      <c r="GI175" s="1350"/>
      <c r="GJ175" s="1350"/>
      <c r="GK175" s="1350"/>
      <c r="GL175" s="1350"/>
      <c r="GM175" s="1350"/>
      <c r="GN175" s="1350"/>
      <c r="GO175" s="969"/>
      <c r="GP175" s="526"/>
      <c r="GQ175" s="378"/>
      <c r="GR175" s="378"/>
      <c r="GS175" s="378"/>
      <c r="GT175" s="383"/>
    </row>
    <row r="176" spans="1:202" ht="4.5" hidden="1" customHeight="1" outlineLevel="1">
      <c r="A176" s="385"/>
      <c r="B176" s="385"/>
      <c r="C176" s="385"/>
      <c r="D176" s="385"/>
      <c r="E176" s="1352"/>
      <c r="F176" s="1353"/>
      <c r="G176" s="1353"/>
      <c r="H176" s="1353"/>
      <c r="I176" s="1353"/>
      <c r="J176" s="1375"/>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9"/>
      <c r="AI176" s="1283"/>
      <c r="AJ176" s="1284"/>
      <c r="AK176" s="1284"/>
      <c r="AL176" s="1284"/>
      <c r="AM176" s="1284"/>
      <c r="AN176" s="1284"/>
      <c r="AO176" s="1284"/>
      <c r="AP176" s="1284"/>
      <c r="AQ176" s="1284"/>
      <c r="AR176" s="1284"/>
      <c r="AS176" s="1284"/>
      <c r="AT176" s="1284"/>
      <c r="AU176" s="1284"/>
      <c r="AV176" s="1284"/>
      <c r="AW176" s="1284"/>
      <c r="AX176" s="1284"/>
      <c r="AY176" s="1284"/>
      <c r="AZ176" s="1284"/>
      <c r="BA176" s="1284"/>
      <c r="BB176" s="1284"/>
      <c r="BC176" s="1284"/>
      <c r="BD176" s="1284"/>
      <c r="BE176" s="1284"/>
      <c r="BF176" s="1284"/>
      <c r="BG176" s="1284"/>
      <c r="BH176" s="1284"/>
      <c r="BI176" s="1284"/>
      <c r="BJ176" s="1284"/>
      <c r="BK176" s="1284"/>
      <c r="BL176" s="1284"/>
      <c r="BM176" s="1287"/>
      <c r="BN176" s="1287"/>
      <c r="BO176" s="1287"/>
      <c r="BP176" s="1287"/>
      <c r="BQ176" s="1287"/>
      <c r="BR176" s="1287"/>
      <c r="BS176" s="1287"/>
      <c r="BT176" s="1287"/>
      <c r="BU176" s="1287"/>
      <c r="BV176" s="1289"/>
      <c r="BW176" s="388"/>
      <c r="BX176" s="1323"/>
      <c r="BY176" s="1324"/>
      <c r="BZ176" s="1324"/>
      <c r="CA176" s="1324"/>
      <c r="CB176" s="1324"/>
      <c r="CC176" s="1324"/>
      <c r="CD176" s="1324"/>
      <c r="CE176" s="1324"/>
      <c r="CF176" s="1325"/>
      <c r="CG176" s="1332"/>
      <c r="CH176" s="1333"/>
      <c r="CI176" s="1333"/>
      <c r="CJ176" s="1333"/>
      <c r="CK176" s="1333"/>
      <c r="CL176" s="1333"/>
      <c r="CM176" s="1333"/>
      <c r="CN176" s="1333"/>
      <c r="CO176" s="1333"/>
      <c r="CP176" s="1333"/>
      <c r="CQ176" s="1333"/>
      <c r="CR176" s="1333"/>
      <c r="CS176" s="1333"/>
      <c r="CT176" s="1333"/>
      <c r="CU176" s="1333"/>
      <c r="CV176" s="1333"/>
      <c r="CW176" s="1333"/>
      <c r="CX176" s="1333"/>
      <c r="CY176" s="1333"/>
      <c r="CZ176" s="1333"/>
      <c r="DA176" s="1333"/>
      <c r="DB176" s="1333"/>
      <c r="DC176" s="1333"/>
      <c r="DD176" s="1333"/>
      <c r="DE176" s="1333"/>
      <c r="DF176" s="1333"/>
      <c r="DG176" s="1333"/>
      <c r="DH176" s="1333"/>
      <c r="DI176" s="1333"/>
      <c r="DJ176" s="1333"/>
      <c r="DK176" s="1333"/>
      <c r="DL176" s="1333"/>
      <c r="DM176" s="1333"/>
      <c r="DN176" s="1333"/>
      <c r="DO176" s="1333"/>
      <c r="DP176" s="1333"/>
      <c r="DQ176" s="1333"/>
      <c r="DR176" s="1333"/>
      <c r="DS176" s="1333"/>
      <c r="DT176" s="1333"/>
      <c r="DU176" s="1333"/>
      <c r="DV176" s="1333"/>
      <c r="DW176" s="1333"/>
      <c r="DX176" s="1333"/>
      <c r="DY176" s="1333"/>
      <c r="DZ176" s="1333"/>
      <c r="EA176" s="1333"/>
      <c r="EB176" s="1333"/>
      <c r="EC176" s="1333"/>
      <c r="ED176" s="1333"/>
      <c r="EE176" s="1333"/>
      <c r="EF176" s="1333"/>
      <c r="EG176" s="1333"/>
      <c r="EH176" s="1333"/>
      <c r="EI176" s="1333"/>
      <c r="EJ176" s="1333"/>
      <c r="EK176" s="1333"/>
      <c r="EL176" s="1333"/>
      <c r="EM176" s="1333"/>
      <c r="EN176" s="1333"/>
      <c r="EO176" s="1333"/>
      <c r="EP176" s="1333"/>
      <c r="EQ176" s="1333"/>
      <c r="ER176" s="1333"/>
      <c r="ES176" s="1333"/>
      <c r="ET176" s="1333"/>
      <c r="EU176" s="1334"/>
      <c r="EV176" s="390"/>
      <c r="EW176" s="1292"/>
      <c r="EX176" s="1293"/>
      <c r="EY176" s="1293"/>
      <c r="EZ176" s="1293"/>
      <c r="FA176" s="1293"/>
      <c r="FB176" s="1293"/>
      <c r="FC176" s="1293"/>
      <c r="FD176" s="1293"/>
      <c r="FE176" s="1293"/>
      <c r="FF176" s="1293"/>
      <c r="FG176" s="1293"/>
      <c r="FH176" s="1293"/>
      <c r="FI176" s="1271"/>
      <c r="FJ176" s="1271"/>
      <c r="FK176" s="1271"/>
      <c r="FL176" s="1271"/>
      <c r="FM176" s="1272"/>
      <c r="FN176" s="383"/>
      <c r="FO176" s="378"/>
      <c r="FP176" s="378"/>
      <c r="FQ176" s="967"/>
      <c r="FR176" s="1350"/>
      <c r="FS176" s="1350"/>
      <c r="FT176" s="1350"/>
      <c r="FU176" s="1350"/>
      <c r="FV176" s="1350"/>
      <c r="FW176" s="1350"/>
      <c r="FX176" s="1350"/>
      <c r="FY176" s="1350"/>
      <c r="FZ176" s="1350"/>
      <c r="GA176" s="1350"/>
      <c r="GB176" s="1350"/>
      <c r="GC176" s="1350"/>
      <c r="GD176" s="1350"/>
      <c r="GE176" s="1350"/>
      <c r="GF176" s="1350"/>
      <c r="GG176" s="1350"/>
      <c r="GH176" s="1350"/>
      <c r="GI176" s="1350"/>
      <c r="GJ176" s="1350"/>
      <c r="GK176" s="1350"/>
      <c r="GL176" s="1350"/>
      <c r="GM176" s="1350"/>
      <c r="GN176" s="1350"/>
      <c r="GO176" s="969"/>
      <c r="GP176" s="526"/>
      <c r="GQ176" s="378"/>
      <c r="GR176" s="378"/>
      <c r="GS176" s="378"/>
      <c r="GT176" s="383"/>
    </row>
    <row r="177" spans="1:202" ht="4.5" hidden="1" customHeight="1" outlineLevel="1">
      <c r="A177" s="385"/>
      <c r="B177" s="385"/>
      <c r="C177" s="385"/>
      <c r="D177" s="385"/>
      <c r="E177" s="1352"/>
      <c r="F177" s="1353"/>
      <c r="G177" s="1353"/>
      <c r="H177" s="1353"/>
      <c r="I177" s="1353"/>
      <c r="J177" s="1375"/>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9"/>
      <c r="AI177" s="1283"/>
      <c r="AJ177" s="1284"/>
      <c r="AK177" s="1284"/>
      <c r="AL177" s="1284"/>
      <c r="AM177" s="1284"/>
      <c r="AN177" s="1284"/>
      <c r="AO177" s="1284"/>
      <c r="AP177" s="1284"/>
      <c r="AQ177" s="1284"/>
      <c r="AR177" s="1284"/>
      <c r="AS177" s="1284"/>
      <c r="AT177" s="1284"/>
      <c r="AU177" s="1284"/>
      <c r="AV177" s="1284"/>
      <c r="AW177" s="1284"/>
      <c r="AX177" s="1284"/>
      <c r="AY177" s="1284"/>
      <c r="AZ177" s="1284"/>
      <c r="BA177" s="1284"/>
      <c r="BB177" s="1284"/>
      <c r="BC177" s="1284"/>
      <c r="BD177" s="1284"/>
      <c r="BE177" s="1284"/>
      <c r="BF177" s="1284"/>
      <c r="BG177" s="1284"/>
      <c r="BH177" s="1284"/>
      <c r="BI177" s="1284"/>
      <c r="BJ177" s="1284"/>
      <c r="BK177" s="1284"/>
      <c r="BL177" s="1284"/>
      <c r="BM177" s="1287"/>
      <c r="BN177" s="1287"/>
      <c r="BO177" s="1287"/>
      <c r="BP177" s="1287"/>
      <c r="BQ177" s="1287"/>
      <c r="BR177" s="1287"/>
      <c r="BS177" s="1287"/>
      <c r="BT177" s="1287"/>
      <c r="BU177" s="1287"/>
      <c r="BV177" s="1289"/>
      <c r="BW177" s="388"/>
      <c r="BX177" s="1323"/>
      <c r="BY177" s="1324"/>
      <c r="BZ177" s="1324"/>
      <c r="CA177" s="1324"/>
      <c r="CB177" s="1324"/>
      <c r="CC177" s="1324"/>
      <c r="CD177" s="1324"/>
      <c r="CE177" s="1324"/>
      <c r="CF177" s="1325"/>
      <c r="CG177" s="1332"/>
      <c r="CH177" s="1333"/>
      <c r="CI177" s="1333"/>
      <c r="CJ177" s="1333"/>
      <c r="CK177" s="1333"/>
      <c r="CL177" s="1333"/>
      <c r="CM177" s="1333"/>
      <c r="CN177" s="1333"/>
      <c r="CO177" s="1333"/>
      <c r="CP177" s="1333"/>
      <c r="CQ177" s="1333"/>
      <c r="CR177" s="1333"/>
      <c r="CS177" s="1333"/>
      <c r="CT177" s="1333"/>
      <c r="CU177" s="1333"/>
      <c r="CV177" s="1333"/>
      <c r="CW177" s="1333"/>
      <c r="CX177" s="1333"/>
      <c r="CY177" s="1333"/>
      <c r="CZ177" s="1333"/>
      <c r="DA177" s="1333"/>
      <c r="DB177" s="1333"/>
      <c r="DC177" s="1333"/>
      <c r="DD177" s="1333"/>
      <c r="DE177" s="1333"/>
      <c r="DF177" s="1333"/>
      <c r="DG177" s="1333"/>
      <c r="DH177" s="1333"/>
      <c r="DI177" s="1333"/>
      <c r="DJ177" s="1333"/>
      <c r="DK177" s="1333"/>
      <c r="DL177" s="1333"/>
      <c r="DM177" s="1333"/>
      <c r="DN177" s="1333"/>
      <c r="DO177" s="1333"/>
      <c r="DP177" s="1333"/>
      <c r="DQ177" s="1333"/>
      <c r="DR177" s="1333"/>
      <c r="DS177" s="1333"/>
      <c r="DT177" s="1333"/>
      <c r="DU177" s="1333"/>
      <c r="DV177" s="1333"/>
      <c r="DW177" s="1333"/>
      <c r="DX177" s="1333"/>
      <c r="DY177" s="1333"/>
      <c r="DZ177" s="1333"/>
      <c r="EA177" s="1333"/>
      <c r="EB177" s="1333"/>
      <c r="EC177" s="1333"/>
      <c r="ED177" s="1333"/>
      <c r="EE177" s="1333"/>
      <c r="EF177" s="1333"/>
      <c r="EG177" s="1333"/>
      <c r="EH177" s="1333"/>
      <c r="EI177" s="1333"/>
      <c r="EJ177" s="1333"/>
      <c r="EK177" s="1333"/>
      <c r="EL177" s="1333"/>
      <c r="EM177" s="1333"/>
      <c r="EN177" s="1333"/>
      <c r="EO177" s="1333"/>
      <c r="EP177" s="1333"/>
      <c r="EQ177" s="1333"/>
      <c r="ER177" s="1333"/>
      <c r="ES177" s="1333"/>
      <c r="ET177" s="1333"/>
      <c r="EU177" s="1334"/>
      <c r="EV177" s="378"/>
      <c r="EW177" s="1292"/>
      <c r="EX177" s="1293"/>
      <c r="EY177" s="1293"/>
      <c r="EZ177" s="1293"/>
      <c r="FA177" s="1293"/>
      <c r="FB177" s="1293"/>
      <c r="FC177" s="1293"/>
      <c r="FD177" s="1293"/>
      <c r="FE177" s="1293"/>
      <c r="FF177" s="1293"/>
      <c r="FG177" s="1293"/>
      <c r="FH177" s="1293"/>
      <c r="FI177" s="1271"/>
      <c r="FJ177" s="1271"/>
      <c r="FK177" s="1271"/>
      <c r="FL177" s="1271"/>
      <c r="FM177" s="1272"/>
      <c r="FN177" s="383"/>
      <c r="FO177" s="378"/>
      <c r="FP177" s="378"/>
      <c r="FQ177" s="967"/>
      <c r="FR177" s="1350"/>
      <c r="FS177" s="1350"/>
      <c r="FT177" s="1350"/>
      <c r="FU177" s="1350"/>
      <c r="FV177" s="1350"/>
      <c r="FW177" s="1350"/>
      <c r="FX177" s="1350"/>
      <c r="FY177" s="1350"/>
      <c r="FZ177" s="1350"/>
      <c r="GA177" s="1350"/>
      <c r="GB177" s="1350"/>
      <c r="GC177" s="1350"/>
      <c r="GD177" s="1350"/>
      <c r="GE177" s="1350"/>
      <c r="GF177" s="1350"/>
      <c r="GG177" s="1350"/>
      <c r="GH177" s="1350"/>
      <c r="GI177" s="1350"/>
      <c r="GJ177" s="1350"/>
      <c r="GK177" s="1350"/>
      <c r="GL177" s="1350"/>
      <c r="GM177" s="1350"/>
      <c r="GN177" s="1350"/>
      <c r="GO177" s="969"/>
      <c r="GP177" s="526"/>
      <c r="GQ177" s="378"/>
      <c r="GR177" s="378"/>
      <c r="GS177" s="378"/>
      <c r="GT177" s="383"/>
    </row>
    <row r="178" spans="1:202" ht="4.5" hidden="1" customHeight="1" outlineLevel="1">
      <c r="A178" s="385"/>
      <c r="B178" s="385"/>
      <c r="C178" s="385"/>
      <c r="D178" s="385"/>
      <c r="E178" s="1352"/>
      <c r="F178" s="1353"/>
      <c r="G178" s="1353"/>
      <c r="H178" s="1353"/>
      <c r="I178" s="1353"/>
      <c r="J178" s="1375"/>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9"/>
      <c r="AI178" s="1283"/>
      <c r="AJ178" s="1284"/>
      <c r="AK178" s="1284"/>
      <c r="AL178" s="1284"/>
      <c r="AM178" s="1284"/>
      <c r="AN178" s="1284"/>
      <c r="AO178" s="1284"/>
      <c r="AP178" s="1284"/>
      <c r="AQ178" s="1284"/>
      <c r="AR178" s="1284"/>
      <c r="AS178" s="1284"/>
      <c r="AT178" s="1284"/>
      <c r="AU178" s="1284"/>
      <c r="AV178" s="1284"/>
      <c r="AW178" s="1284"/>
      <c r="AX178" s="1284"/>
      <c r="AY178" s="1284"/>
      <c r="AZ178" s="1284"/>
      <c r="BA178" s="1284"/>
      <c r="BB178" s="1284"/>
      <c r="BC178" s="1284"/>
      <c r="BD178" s="1284"/>
      <c r="BE178" s="1284"/>
      <c r="BF178" s="1284"/>
      <c r="BG178" s="1284"/>
      <c r="BH178" s="1284"/>
      <c r="BI178" s="1284"/>
      <c r="BJ178" s="1284"/>
      <c r="BK178" s="1284"/>
      <c r="BL178" s="1284"/>
      <c r="BM178" s="1287"/>
      <c r="BN178" s="1287"/>
      <c r="BO178" s="1287"/>
      <c r="BP178" s="1287"/>
      <c r="BQ178" s="1287"/>
      <c r="BR178" s="1287"/>
      <c r="BS178" s="1287"/>
      <c r="BT178" s="1287"/>
      <c r="BU178" s="1287"/>
      <c r="BV178" s="1289"/>
      <c r="BW178" s="388"/>
      <c r="BX178" s="1323"/>
      <c r="BY178" s="1324"/>
      <c r="BZ178" s="1324"/>
      <c r="CA178" s="1324"/>
      <c r="CB178" s="1324"/>
      <c r="CC178" s="1324"/>
      <c r="CD178" s="1324"/>
      <c r="CE178" s="1324"/>
      <c r="CF178" s="1325"/>
      <c r="CG178" s="968" t="s">
        <v>92</v>
      </c>
      <c r="CH178" s="968"/>
      <c r="CI178" s="968"/>
      <c r="CJ178" s="968"/>
      <c r="CK178" s="968"/>
      <c r="CL178" s="968"/>
      <c r="CM178" s="968"/>
      <c r="CN178" s="968"/>
      <c r="CO178" s="968"/>
      <c r="CP178" s="968"/>
      <c r="CQ178" s="968"/>
      <c r="CR178" s="968"/>
      <c r="CS178" s="968"/>
      <c r="CT178" s="968"/>
      <c r="CU178" s="968"/>
      <c r="CV178" s="968"/>
      <c r="CW178" s="968"/>
      <c r="CX178" s="968"/>
      <c r="CY178" s="968"/>
      <c r="CZ178" s="968"/>
      <c r="DA178" s="968"/>
      <c r="DB178" s="968"/>
      <c r="DC178" s="968"/>
      <c r="DD178" s="968"/>
      <c r="DE178" s="968"/>
      <c r="DF178" s="968"/>
      <c r="DG178" s="968"/>
      <c r="DH178" s="968"/>
      <c r="DI178" s="968"/>
      <c r="DJ178" s="968"/>
      <c r="DK178" s="968"/>
      <c r="DL178" s="968"/>
      <c r="DM178" s="968"/>
      <c r="DN178" s="968"/>
      <c r="DO178" s="968"/>
      <c r="DP178" s="968" t="str">
        <f>IF('（簡易入力）入力用シート'!L165&lt;&gt;"",'（簡易入力）入力用シート'!L165,"")</f>
        <v/>
      </c>
      <c r="DQ178" s="968"/>
      <c r="DR178" s="968"/>
      <c r="DS178" s="968"/>
      <c r="DT178" s="968"/>
      <c r="DU178" s="968"/>
      <c r="DV178" s="968"/>
      <c r="DW178" s="1275" t="str">
        <f>DW27</f>
        <v/>
      </c>
      <c r="DX178" s="1275"/>
      <c r="DY178" s="1275"/>
      <c r="DZ178" s="1275"/>
      <c r="EA178" s="1277" t="s">
        <v>117</v>
      </c>
      <c r="EB178" s="1275" t="str">
        <f>EB27</f>
        <v/>
      </c>
      <c r="EC178" s="1275"/>
      <c r="ED178" s="1275"/>
      <c r="EE178" s="1275"/>
      <c r="EF178" s="1277" t="s">
        <v>118</v>
      </c>
      <c r="EG178" s="1277"/>
      <c r="EH178" s="1275" t="str">
        <f>EH27</f>
        <v/>
      </c>
      <c r="EI178" s="1275"/>
      <c r="EJ178" s="1275"/>
      <c r="EK178" s="1275"/>
      <c r="EL178" s="1275"/>
      <c r="EM178" s="1275"/>
      <c r="EN178" s="1277" t="s">
        <v>119</v>
      </c>
      <c r="EO178" s="1277"/>
      <c r="EP178" s="1277"/>
      <c r="EQ178" s="1279"/>
      <c r="ER178" s="1279"/>
      <c r="ES178" s="1279"/>
      <c r="ET178" s="1279"/>
      <c r="EU178" s="1280"/>
      <c r="EV178" s="378"/>
      <c r="EW178" s="1292"/>
      <c r="EX178" s="1293"/>
      <c r="EY178" s="1293"/>
      <c r="EZ178" s="1293"/>
      <c r="FA178" s="1293"/>
      <c r="FB178" s="1293"/>
      <c r="FC178" s="1293"/>
      <c r="FD178" s="1293"/>
      <c r="FE178" s="1293"/>
      <c r="FF178" s="1293"/>
      <c r="FG178" s="1293"/>
      <c r="FH178" s="1293"/>
      <c r="FI178" s="1271"/>
      <c r="FJ178" s="1271"/>
      <c r="FK178" s="1271"/>
      <c r="FL178" s="1271"/>
      <c r="FM178" s="1272"/>
      <c r="FN178" s="383"/>
      <c r="FO178" s="378"/>
      <c r="FP178" s="378"/>
      <c r="FQ178" s="967"/>
      <c r="FR178" s="1350"/>
      <c r="FS178" s="1350"/>
      <c r="FT178" s="1350"/>
      <c r="FU178" s="1350"/>
      <c r="FV178" s="1350"/>
      <c r="FW178" s="1350"/>
      <c r="FX178" s="1350"/>
      <c r="FY178" s="1350"/>
      <c r="FZ178" s="1350"/>
      <c r="GA178" s="1350"/>
      <c r="GB178" s="1350"/>
      <c r="GC178" s="1350"/>
      <c r="GD178" s="1350"/>
      <c r="GE178" s="1350"/>
      <c r="GF178" s="1350"/>
      <c r="GG178" s="1350"/>
      <c r="GH178" s="1350"/>
      <c r="GI178" s="1350"/>
      <c r="GJ178" s="1350"/>
      <c r="GK178" s="1350"/>
      <c r="GL178" s="1350"/>
      <c r="GM178" s="1350"/>
      <c r="GN178" s="1350"/>
      <c r="GO178" s="969"/>
      <c r="GP178" s="526"/>
      <c r="GQ178" s="378"/>
      <c r="GR178" s="378"/>
      <c r="GS178" s="378"/>
      <c r="GT178" s="383"/>
    </row>
    <row r="179" spans="1:202" ht="4.5" hidden="1" customHeight="1" outlineLevel="1">
      <c r="A179" s="385"/>
      <c r="B179" s="385"/>
      <c r="C179" s="385"/>
      <c r="D179" s="385"/>
      <c r="E179" s="1352"/>
      <c r="F179" s="1353"/>
      <c r="G179" s="1353"/>
      <c r="H179" s="1353"/>
      <c r="I179" s="1353"/>
      <c r="J179" s="1375"/>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9"/>
      <c r="AI179" s="1285"/>
      <c r="AJ179" s="1286"/>
      <c r="AK179" s="1286"/>
      <c r="AL179" s="1286"/>
      <c r="AM179" s="1286"/>
      <c r="AN179" s="1286"/>
      <c r="AO179" s="1286"/>
      <c r="AP179" s="1286"/>
      <c r="AQ179" s="1286"/>
      <c r="AR179" s="1286"/>
      <c r="AS179" s="1286"/>
      <c r="AT179" s="1286"/>
      <c r="AU179" s="1286"/>
      <c r="AV179" s="1286"/>
      <c r="AW179" s="1286"/>
      <c r="AX179" s="1286"/>
      <c r="AY179" s="1286"/>
      <c r="AZ179" s="1286"/>
      <c r="BA179" s="1286"/>
      <c r="BB179" s="1286"/>
      <c r="BC179" s="1286"/>
      <c r="BD179" s="1286"/>
      <c r="BE179" s="1286"/>
      <c r="BF179" s="1286"/>
      <c r="BG179" s="1286"/>
      <c r="BH179" s="1286"/>
      <c r="BI179" s="1286"/>
      <c r="BJ179" s="1286"/>
      <c r="BK179" s="1286"/>
      <c r="BL179" s="1286"/>
      <c r="BM179" s="1287"/>
      <c r="BN179" s="1287"/>
      <c r="BO179" s="1287"/>
      <c r="BP179" s="1287"/>
      <c r="BQ179" s="1287"/>
      <c r="BR179" s="1287"/>
      <c r="BS179" s="1287"/>
      <c r="BT179" s="1287"/>
      <c r="BU179" s="1287"/>
      <c r="BV179" s="1289"/>
      <c r="BW179" s="388"/>
      <c r="BX179" s="1323"/>
      <c r="BY179" s="1324"/>
      <c r="BZ179" s="1324"/>
      <c r="CA179" s="1324"/>
      <c r="CB179" s="1324"/>
      <c r="CC179" s="1324"/>
      <c r="CD179" s="1324"/>
      <c r="CE179" s="1324"/>
      <c r="CF179" s="1325"/>
      <c r="CG179" s="968"/>
      <c r="CH179" s="968"/>
      <c r="CI179" s="968"/>
      <c r="CJ179" s="968"/>
      <c r="CK179" s="968"/>
      <c r="CL179" s="968"/>
      <c r="CM179" s="968"/>
      <c r="CN179" s="968"/>
      <c r="CO179" s="968"/>
      <c r="CP179" s="968"/>
      <c r="CQ179" s="968"/>
      <c r="CR179" s="968"/>
      <c r="CS179" s="968"/>
      <c r="CT179" s="968"/>
      <c r="CU179" s="968"/>
      <c r="CV179" s="968"/>
      <c r="CW179" s="968"/>
      <c r="CX179" s="968"/>
      <c r="CY179" s="968"/>
      <c r="CZ179" s="968"/>
      <c r="DA179" s="968"/>
      <c r="DB179" s="968"/>
      <c r="DC179" s="968"/>
      <c r="DD179" s="968"/>
      <c r="DE179" s="968"/>
      <c r="DF179" s="968"/>
      <c r="DG179" s="968"/>
      <c r="DH179" s="968"/>
      <c r="DI179" s="968"/>
      <c r="DJ179" s="968"/>
      <c r="DK179" s="968"/>
      <c r="DL179" s="968"/>
      <c r="DM179" s="968"/>
      <c r="DN179" s="968"/>
      <c r="DO179" s="968"/>
      <c r="DP179" s="968"/>
      <c r="DQ179" s="968"/>
      <c r="DR179" s="968"/>
      <c r="DS179" s="968"/>
      <c r="DT179" s="968"/>
      <c r="DU179" s="968"/>
      <c r="DV179" s="968"/>
      <c r="DW179" s="1275"/>
      <c r="DX179" s="1275"/>
      <c r="DY179" s="1275"/>
      <c r="DZ179" s="1275"/>
      <c r="EA179" s="1277"/>
      <c r="EB179" s="1275"/>
      <c r="EC179" s="1275"/>
      <c r="ED179" s="1275"/>
      <c r="EE179" s="1275"/>
      <c r="EF179" s="1277"/>
      <c r="EG179" s="1277"/>
      <c r="EH179" s="1275"/>
      <c r="EI179" s="1275"/>
      <c r="EJ179" s="1275"/>
      <c r="EK179" s="1275"/>
      <c r="EL179" s="1275"/>
      <c r="EM179" s="1275"/>
      <c r="EN179" s="1277"/>
      <c r="EO179" s="1277"/>
      <c r="EP179" s="1277"/>
      <c r="EQ179" s="1279"/>
      <c r="ER179" s="1279"/>
      <c r="ES179" s="1279"/>
      <c r="ET179" s="1279"/>
      <c r="EU179" s="1280"/>
      <c r="EV179" s="378"/>
      <c r="EW179" s="1292"/>
      <c r="EX179" s="1293"/>
      <c r="EY179" s="1293"/>
      <c r="EZ179" s="1293"/>
      <c r="FA179" s="1293"/>
      <c r="FB179" s="1293"/>
      <c r="FC179" s="1293"/>
      <c r="FD179" s="1293"/>
      <c r="FE179" s="1293"/>
      <c r="FF179" s="1293"/>
      <c r="FG179" s="1293"/>
      <c r="FH179" s="1293"/>
      <c r="FI179" s="1271"/>
      <c r="FJ179" s="1271"/>
      <c r="FK179" s="1271"/>
      <c r="FL179" s="1271"/>
      <c r="FM179" s="1272"/>
      <c r="FN179" s="383"/>
      <c r="FO179" s="378"/>
      <c r="FP179" s="378"/>
      <c r="FQ179" s="967"/>
      <c r="FR179" s="1350"/>
      <c r="FS179" s="1350"/>
      <c r="FT179" s="1350"/>
      <c r="FU179" s="1350"/>
      <c r="FV179" s="1350"/>
      <c r="FW179" s="1350"/>
      <c r="FX179" s="1350"/>
      <c r="FY179" s="1350"/>
      <c r="FZ179" s="1350"/>
      <c r="GA179" s="1350"/>
      <c r="GB179" s="1350"/>
      <c r="GC179" s="1350"/>
      <c r="GD179" s="1350"/>
      <c r="GE179" s="1350"/>
      <c r="GF179" s="1350"/>
      <c r="GG179" s="1350"/>
      <c r="GH179" s="1350"/>
      <c r="GI179" s="1350"/>
      <c r="GJ179" s="1350"/>
      <c r="GK179" s="1350"/>
      <c r="GL179" s="1350"/>
      <c r="GM179" s="1350"/>
      <c r="GN179" s="1350"/>
      <c r="GO179" s="969"/>
      <c r="GP179" s="526"/>
      <c r="GQ179" s="378"/>
      <c r="GR179" s="378"/>
      <c r="GS179" s="378"/>
      <c r="GT179" s="383"/>
    </row>
    <row r="180" spans="1:202" ht="4.5" hidden="1" customHeight="1" outlineLevel="1">
      <c r="A180" s="378"/>
      <c r="B180" s="391"/>
      <c r="C180" s="391"/>
      <c r="D180" s="391"/>
      <c r="E180" s="1265">
        <v>1</v>
      </c>
      <c r="F180" s="1266"/>
      <c r="G180" s="1266"/>
      <c r="H180" s="1266"/>
      <c r="I180" s="1266"/>
      <c r="J180" s="1267">
        <v>2</v>
      </c>
      <c r="K180" s="1268"/>
      <c r="L180" s="1268"/>
      <c r="M180" s="1268"/>
      <c r="N180" s="1268"/>
      <c r="O180" s="1146"/>
      <c r="P180" s="1146"/>
      <c r="Q180" s="1146"/>
      <c r="R180" s="1146"/>
      <c r="S180" s="1146"/>
      <c r="T180" s="1146"/>
      <c r="U180" s="1146"/>
      <c r="V180" s="1146"/>
      <c r="W180" s="1146"/>
      <c r="X180" s="1146"/>
      <c r="Y180" s="1146"/>
      <c r="Z180" s="1146"/>
      <c r="AA180" s="1146"/>
      <c r="AB180" s="1146"/>
      <c r="AC180" s="1146"/>
      <c r="AD180" s="1146"/>
      <c r="AE180" s="1146"/>
      <c r="AF180" s="1146"/>
      <c r="AG180" s="1146"/>
      <c r="AH180" s="1149"/>
      <c r="AI180" s="1267">
        <v>7</v>
      </c>
      <c r="AJ180" s="1268"/>
      <c r="AK180" s="1268"/>
      <c r="AL180" s="1268"/>
      <c r="AM180" s="1268"/>
      <c r="AN180" s="1146"/>
      <c r="AO180" s="1146"/>
      <c r="AP180" s="1146"/>
      <c r="AQ180" s="1146"/>
      <c r="AR180" s="1146"/>
      <c r="AS180" s="1146"/>
      <c r="AT180" s="1146"/>
      <c r="AU180" s="1146"/>
      <c r="AV180" s="1146"/>
      <c r="AW180" s="1146"/>
      <c r="AX180" s="1146"/>
      <c r="AY180" s="1146"/>
      <c r="AZ180" s="1146"/>
      <c r="BA180" s="1146"/>
      <c r="BB180" s="1146"/>
      <c r="BC180" s="1146"/>
      <c r="BD180" s="1146"/>
      <c r="BE180" s="1146"/>
      <c r="BF180" s="1146"/>
      <c r="BG180" s="1146"/>
      <c r="BH180" s="1146"/>
      <c r="BI180" s="1146"/>
      <c r="BJ180" s="1146"/>
      <c r="BK180" s="1146"/>
      <c r="BL180" s="1146"/>
      <c r="BM180" s="1146"/>
      <c r="BN180" s="1146"/>
      <c r="BO180" s="1146"/>
      <c r="BP180" s="1146"/>
      <c r="BQ180" s="1146"/>
      <c r="BR180" s="1146"/>
      <c r="BS180" s="1146"/>
      <c r="BT180" s="1146"/>
      <c r="BU180" s="1146"/>
      <c r="BV180" s="1149"/>
      <c r="BW180" s="392"/>
      <c r="BX180" s="1326"/>
      <c r="BY180" s="1327"/>
      <c r="BZ180" s="1327"/>
      <c r="CA180" s="1327"/>
      <c r="CB180" s="1327"/>
      <c r="CC180" s="1327"/>
      <c r="CD180" s="1327"/>
      <c r="CE180" s="1327"/>
      <c r="CF180" s="1328"/>
      <c r="CG180" s="971"/>
      <c r="CH180" s="971"/>
      <c r="CI180" s="971"/>
      <c r="CJ180" s="971"/>
      <c r="CK180" s="971"/>
      <c r="CL180" s="971"/>
      <c r="CM180" s="971"/>
      <c r="CN180" s="971"/>
      <c r="CO180" s="971"/>
      <c r="CP180" s="971"/>
      <c r="CQ180" s="971"/>
      <c r="CR180" s="971"/>
      <c r="CS180" s="971"/>
      <c r="CT180" s="971"/>
      <c r="CU180" s="971"/>
      <c r="CV180" s="971"/>
      <c r="CW180" s="971"/>
      <c r="CX180" s="971"/>
      <c r="CY180" s="971"/>
      <c r="CZ180" s="971"/>
      <c r="DA180" s="971"/>
      <c r="DB180" s="971"/>
      <c r="DC180" s="971"/>
      <c r="DD180" s="971"/>
      <c r="DE180" s="971"/>
      <c r="DF180" s="971"/>
      <c r="DG180" s="971"/>
      <c r="DH180" s="971"/>
      <c r="DI180" s="971"/>
      <c r="DJ180" s="971"/>
      <c r="DK180" s="971"/>
      <c r="DL180" s="971"/>
      <c r="DM180" s="971"/>
      <c r="DN180" s="971"/>
      <c r="DO180" s="971"/>
      <c r="DP180" s="971"/>
      <c r="DQ180" s="971"/>
      <c r="DR180" s="971"/>
      <c r="DS180" s="971"/>
      <c r="DT180" s="971"/>
      <c r="DU180" s="971"/>
      <c r="DV180" s="971"/>
      <c r="DW180" s="1276"/>
      <c r="DX180" s="1276"/>
      <c r="DY180" s="1276"/>
      <c r="DZ180" s="1276"/>
      <c r="EA180" s="1278"/>
      <c r="EB180" s="1276"/>
      <c r="EC180" s="1276"/>
      <c r="ED180" s="1276"/>
      <c r="EE180" s="1276"/>
      <c r="EF180" s="1278"/>
      <c r="EG180" s="1278"/>
      <c r="EH180" s="1276"/>
      <c r="EI180" s="1276"/>
      <c r="EJ180" s="1276"/>
      <c r="EK180" s="1276"/>
      <c r="EL180" s="1276"/>
      <c r="EM180" s="1276"/>
      <c r="EN180" s="1278"/>
      <c r="EO180" s="1278"/>
      <c r="EP180" s="1278"/>
      <c r="EQ180" s="1281"/>
      <c r="ER180" s="1281"/>
      <c r="ES180" s="1281"/>
      <c r="ET180" s="1281"/>
      <c r="EU180" s="1282"/>
      <c r="EV180" s="393"/>
      <c r="EW180" s="1294"/>
      <c r="EX180" s="1295"/>
      <c r="EY180" s="1295"/>
      <c r="EZ180" s="1295"/>
      <c r="FA180" s="1295"/>
      <c r="FB180" s="1295"/>
      <c r="FC180" s="1295"/>
      <c r="FD180" s="1295"/>
      <c r="FE180" s="1295"/>
      <c r="FF180" s="1295"/>
      <c r="FG180" s="1295"/>
      <c r="FH180" s="1295"/>
      <c r="FI180" s="1273"/>
      <c r="FJ180" s="1273"/>
      <c r="FK180" s="1273"/>
      <c r="FL180" s="1273"/>
      <c r="FM180" s="1274"/>
      <c r="FN180" s="394"/>
      <c r="FO180" s="378"/>
      <c r="FP180" s="378"/>
      <c r="FQ180" s="970"/>
      <c r="FR180" s="1351"/>
      <c r="FS180" s="1351"/>
      <c r="FT180" s="1351"/>
      <c r="FU180" s="1351"/>
      <c r="FV180" s="1351"/>
      <c r="FW180" s="1351"/>
      <c r="FX180" s="1351"/>
      <c r="FY180" s="1351"/>
      <c r="FZ180" s="1351"/>
      <c r="GA180" s="1351"/>
      <c r="GB180" s="1351"/>
      <c r="GC180" s="1351"/>
      <c r="GD180" s="1351"/>
      <c r="GE180" s="1351"/>
      <c r="GF180" s="1351"/>
      <c r="GG180" s="1351"/>
      <c r="GH180" s="1351"/>
      <c r="GI180" s="1351"/>
      <c r="GJ180" s="1351"/>
      <c r="GK180" s="1351"/>
      <c r="GL180" s="1351"/>
      <c r="GM180" s="1351"/>
      <c r="GN180" s="1351"/>
      <c r="GO180" s="972"/>
      <c r="GP180" s="378"/>
      <c r="GQ180" s="378"/>
      <c r="GR180" s="378"/>
      <c r="GS180" s="378"/>
      <c r="GT180" s="383"/>
    </row>
    <row r="181" spans="1:202" ht="4.5" hidden="1" customHeight="1" outlineLevel="1">
      <c r="A181" s="392"/>
      <c r="B181" s="392"/>
      <c r="C181" s="392"/>
      <c r="D181" s="392"/>
      <c r="E181" s="392"/>
      <c r="F181" s="392"/>
      <c r="G181" s="392"/>
      <c r="H181" s="392"/>
      <c r="I181" s="392"/>
      <c r="J181" s="395"/>
      <c r="K181" s="395"/>
      <c r="L181" s="395"/>
      <c r="M181" s="395"/>
      <c r="N181" s="396"/>
      <c r="O181" s="396"/>
      <c r="P181" s="396"/>
      <c r="Q181" s="396"/>
      <c r="R181" s="396"/>
      <c r="S181" s="396"/>
      <c r="T181" s="396"/>
      <c r="U181" s="396"/>
      <c r="V181" s="396"/>
      <c r="W181" s="396"/>
      <c r="X181" s="396"/>
      <c r="Y181" s="396"/>
      <c r="Z181" s="396"/>
      <c r="AA181" s="396"/>
      <c r="AB181" s="396"/>
      <c r="AC181" s="396"/>
      <c r="AD181" s="395"/>
      <c r="AE181" s="395"/>
      <c r="AF181" s="395"/>
      <c r="AG181" s="395"/>
      <c r="AH181" s="396"/>
      <c r="AI181" s="396"/>
      <c r="AJ181" s="396"/>
      <c r="AK181" s="396"/>
      <c r="AL181" s="396"/>
      <c r="AM181" s="396"/>
      <c r="AN181" s="396"/>
      <c r="AO181" s="396"/>
      <c r="AP181" s="396"/>
      <c r="AQ181" s="396"/>
      <c r="AR181" s="396"/>
      <c r="AS181" s="396"/>
      <c r="AT181" s="396"/>
      <c r="AU181" s="396"/>
      <c r="AV181" s="396"/>
      <c r="AW181" s="396"/>
      <c r="AX181" s="396"/>
      <c r="AY181" s="396"/>
      <c r="AZ181" s="396"/>
      <c r="BA181" s="396"/>
      <c r="BB181" s="378"/>
      <c r="BC181" s="378"/>
      <c r="BD181" s="378"/>
      <c r="BE181" s="378"/>
      <c r="BF181" s="378"/>
      <c r="BG181" s="378"/>
      <c r="BH181" s="378"/>
      <c r="BI181" s="378"/>
      <c r="BJ181" s="378"/>
      <c r="BK181" s="378"/>
      <c r="BL181" s="378"/>
      <c r="BM181" s="392"/>
      <c r="BN181" s="392"/>
      <c r="BO181" s="392"/>
      <c r="BP181" s="392"/>
      <c r="BQ181" s="392"/>
      <c r="BR181" s="392"/>
      <c r="BS181" s="378"/>
      <c r="BT181" s="378"/>
      <c r="BU181" s="378"/>
      <c r="BV181" s="389"/>
      <c r="BW181" s="389"/>
      <c r="BX181" s="389"/>
      <c r="BY181" s="389"/>
      <c r="BZ181" s="389"/>
      <c r="CA181" s="389"/>
      <c r="CB181" s="389"/>
      <c r="CC181" s="389"/>
      <c r="CD181" s="389"/>
      <c r="CE181" s="389"/>
      <c r="CF181" s="389"/>
      <c r="CG181" s="389"/>
      <c r="CH181" s="389"/>
      <c r="CI181" s="389"/>
      <c r="CJ181" s="389"/>
      <c r="CK181" s="389"/>
      <c r="CL181" s="393"/>
      <c r="CM181" s="393"/>
      <c r="CN181" s="393"/>
      <c r="CO181" s="393"/>
      <c r="CP181" s="393"/>
      <c r="CQ181" s="393"/>
      <c r="CR181" s="393"/>
      <c r="CS181" s="393"/>
      <c r="CT181" s="393"/>
      <c r="CU181" s="393"/>
      <c r="CV181" s="393"/>
      <c r="CW181" s="393"/>
      <c r="CX181" s="393"/>
      <c r="CY181" s="393"/>
      <c r="CZ181" s="393"/>
      <c r="DA181" s="393"/>
      <c r="DB181" s="393"/>
      <c r="DC181" s="393"/>
      <c r="DD181" s="393"/>
      <c r="DE181" s="393"/>
      <c r="DF181" s="393"/>
      <c r="DG181" s="393"/>
      <c r="DH181" s="393"/>
      <c r="DI181" s="393"/>
      <c r="DJ181" s="393"/>
      <c r="DK181" s="393"/>
      <c r="DL181" s="393"/>
      <c r="DM181" s="393"/>
      <c r="DN181" s="393"/>
      <c r="DO181" s="393"/>
      <c r="DP181" s="393"/>
      <c r="DQ181" s="393"/>
      <c r="DR181" s="393"/>
      <c r="DS181" s="393"/>
      <c r="DT181" s="393"/>
      <c r="DU181" s="393"/>
      <c r="DV181" s="393"/>
      <c r="DW181" s="393"/>
      <c r="DX181" s="393"/>
      <c r="DY181" s="393"/>
      <c r="DZ181" s="393"/>
      <c r="EA181" s="393"/>
      <c r="EB181" s="393"/>
      <c r="EC181" s="393"/>
      <c r="ED181" s="393"/>
      <c r="EE181" s="393"/>
      <c r="EF181" s="393"/>
      <c r="EG181" s="393"/>
      <c r="EH181" s="393"/>
      <c r="EI181" s="393"/>
      <c r="EJ181" s="393"/>
      <c r="EK181" s="393"/>
      <c r="EL181" s="393"/>
      <c r="EM181" s="393"/>
      <c r="EN181" s="393"/>
      <c r="EO181" s="393"/>
      <c r="EP181" s="393"/>
      <c r="EQ181" s="393"/>
      <c r="ER181" s="393"/>
      <c r="ES181" s="393"/>
      <c r="ET181" s="393"/>
      <c r="EU181" s="393"/>
      <c r="EV181" s="393"/>
      <c r="EW181" s="393"/>
      <c r="EX181" s="393"/>
      <c r="EY181" s="393"/>
      <c r="EZ181" s="393"/>
      <c r="FA181" s="393"/>
      <c r="FB181" s="393"/>
      <c r="FC181" s="393"/>
      <c r="FD181" s="393"/>
      <c r="FE181" s="393"/>
      <c r="FF181" s="393"/>
      <c r="FG181" s="393"/>
      <c r="FH181" s="393"/>
      <c r="FI181" s="393"/>
      <c r="FJ181" s="393"/>
      <c r="FK181" s="393"/>
      <c r="FL181" s="393"/>
      <c r="FM181" s="393"/>
      <c r="FN181" s="393"/>
      <c r="FO181" s="378"/>
      <c r="FP181" s="378"/>
      <c r="FQ181" s="378"/>
      <c r="FR181" s="378"/>
      <c r="FS181" s="378"/>
      <c r="FT181" s="378"/>
      <c r="FU181" s="378"/>
      <c r="FV181" s="378"/>
      <c r="FW181" s="378"/>
      <c r="FX181" s="378"/>
      <c r="FY181" s="378"/>
      <c r="FZ181" s="378"/>
      <c r="GA181" s="378"/>
      <c r="GB181" s="378"/>
      <c r="GC181" s="378"/>
      <c r="GD181" s="378"/>
      <c r="GE181" s="378"/>
      <c r="GF181" s="378"/>
      <c r="GG181" s="393"/>
      <c r="GH181" s="393"/>
      <c r="GI181" s="378"/>
      <c r="GJ181" s="378"/>
      <c r="GK181" s="378"/>
      <c r="GL181" s="378"/>
      <c r="GM181" s="378"/>
      <c r="GN181" s="378"/>
      <c r="GO181" s="378"/>
      <c r="GP181" s="378"/>
      <c r="GQ181" s="378"/>
      <c r="GR181" s="378"/>
      <c r="GS181" s="378"/>
      <c r="GT181" s="378"/>
    </row>
    <row r="182" spans="1:202" ht="4.5" hidden="1" customHeight="1" outlineLevel="1">
      <c r="A182" s="392"/>
      <c r="B182" s="392"/>
      <c r="C182" s="392"/>
      <c r="D182" s="392"/>
      <c r="E182" s="392"/>
      <c r="F182" s="392"/>
      <c r="G182" s="392"/>
      <c r="H182" s="392"/>
      <c r="I182" s="392"/>
      <c r="J182" s="395"/>
      <c r="K182" s="395"/>
      <c r="L182" s="395"/>
      <c r="M182" s="395"/>
      <c r="N182" s="396"/>
      <c r="O182" s="396"/>
      <c r="P182" s="396"/>
      <c r="Q182" s="396"/>
      <c r="R182" s="396"/>
      <c r="S182" s="396"/>
      <c r="T182" s="396"/>
      <c r="U182" s="396"/>
      <c r="V182" s="396"/>
      <c r="W182" s="396"/>
      <c r="X182" s="396"/>
      <c r="Y182" s="396"/>
      <c r="Z182" s="396"/>
      <c r="AA182" s="396"/>
      <c r="AB182" s="396"/>
      <c r="AC182" s="396"/>
      <c r="AD182" s="395"/>
      <c r="AE182" s="395"/>
      <c r="AF182" s="395"/>
      <c r="AG182" s="395"/>
      <c r="AH182" s="396"/>
      <c r="AI182" s="396"/>
      <c r="AJ182" s="396"/>
      <c r="AK182" s="396"/>
      <c r="AL182" s="396"/>
      <c r="AM182" s="396"/>
      <c r="AN182" s="396"/>
      <c r="AO182" s="396"/>
      <c r="AP182" s="396"/>
      <c r="AQ182" s="396"/>
      <c r="AR182" s="396"/>
      <c r="AS182" s="396"/>
      <c r="AT182" s="396"/>
      <c r="AU182" s="396"/>
      <c r="AV182" s="396"/>
      <c r="AW182" s="396"/>
      <c r="AX182" s="396"/>
      <c r="AY182" s="396"/>
      <c r="AZ182" s="396"/>
      <c r="BA182" s="396"/>
      <c r="BB182" s="378"/>
      <c r="BC182" s="378"/>
      <c r="BD182" s="378"/>
      <c r="BE182" s="378"/>
      <c r="BF182" s="378"/>
      <c r="BG182" s="378"/>
      <c r="BH182" s="378"/>
      <c r="BI182" s="378"/>
      <c r="BJ182" s="378"/>
      <c r="BK182" s="378"/>
      <c r="BL182" s="378"/>
      <c r="BM182" s="392"/>
      <c r="BN182" s="392"/>
      <c r="BO182" s="392"/>
      <c r="BP182" s="392"/>
      <c r="BQ182" s="392"/>
      <c r="BR182" s="392"/>
      <c r="BS182" s="378"/>
      <c r="BT182" s="378"/>
      <c r="BU182" s="378"/>
      <c r="BV182" s="389"/>
      <c r="BW182" s="389"/>
      <c r="BX182" s="389"/>
      <c r="BY182" s="389"/>
      <c r="BZ182" s="389"/>
      <c r="CA182" s="389"/>
      <c r="CB182" s="389"/>
      <c r="CC182" s="389"/>
      <c r="CD182" s="389"/>
      <c r="CE182" s="389"/>
      <c r="CF182" s="389"/>
      <c r="CG182" s="389"/>
      <c r="CH182" s="389"/>
      <c r="CI182" s="389"/>
      <c r="CJ182" s="389"/>
      <c r="CK182" s="389"/>
      <c r="CL182" s="393"/>
      <c r="CM182" s="393"/>
      <c r="CN182" s="393"/>
      <c r="CO182" s="393"/>
      <c r="CP182" s="393"/>
      <c r="CQ182" s="393"/>
      <c r="CR182" s="393"/>
      <c r="CS182" s="393"/>
      <c r="CT182" s="393"/>
      <c r="CU182" s="393"/>
      <c r="CV182" s="393"/>
      <c r="CW182" s="393"/>
      <c r="CX182" s="393"/>
      <c r="CY182" s="393"/>
      <c r="CZ182" s="393"/>
      <c r="DA182" s="393"/>
      <c r="DB182" s="393"/>
      <c r="DC182" s="393"/>
      <c r="DD182" s="393"/>
      <c r="DE182" s="393"/>
      <c r="DF182" s="393"/>
      <c r="DG182" s="393"/>
      <c r="DH182" s="393"/>
      <c r="DI182" s="393"/>
      <c r="DJ182" s="393"/>
      <c r="DK182" s="393"/>
      <c r="DL182" s="393"/>
      <c r="DM182" s="393"/>
      <c r="DN182" s="393"/>
      <c r="DO182" s="393"/>
      <c r="DP182" s="393"/>
      <c r="DQ182" s="393"/>
      <c r="DR182" s="393"/>
      <c r="DS182" s="393"/>
      <c r="DT182" s="393"/>
      <c r="DU182" s="393"/>
      <c r="DV182" s="393"/>
      <c r="DW182" s="393"/>
      <c r="DX182" s="393"/>
      <c r="DY182" s="393"/>
      <c r="DZ182" s="393"/>
      <c r="EA182" s="393"/>
      <c r="EB182" s="393"/>
      <c r="EC182" s="393"/>
      <c r="ED182" s="393"/>
      <c r="EE182" s="393"/>
      <c r="EF182" s="393"/>
      <c r="EG182" s="393"/>
      <c r="EH182" s="393"/>
      <c r="EI182" s="393"/>
      <c r="EJ182" s="393"/>
      <c r="EK182" s="393"/>
      <c r="EL182" s="393"/>
      <c r="EM182" s="393"/>
      <c r="EN182" s="393"/>
      <c r="EO182" s="393"/>
      <c r="EP182" s="393"/>
      <c r="EQ182" s="393"/>
      <c r="ER182" s="393"/>
      <c r="ES182" s="393"/>
      <c r="ET182" s="393"/>
      <c r="EU182" s="393"/>
      <c r="EV182" s="393"/>
      <c r="EW182" s="393"/>
      <c r="EX182" s="393"/>
      <c r="EY182" s="393"/>
      <c r="EZ182" s="393"/>
      <c r="FA182" s="393"/>
      <c r="FB182" s="393"/>
      <c r="FC182" s="393"/>
      <c r="FD182" s="393"/>
      <c r="FE182" s="393"/>
      <c r="FF182" s="393"/>
      <c r="FG182" s="393"/>
      <c r="FH182" s="393"/>
      <c r="FI182" s="393"/>
      <c r="FJ182" s="393"/>
      <c r="FK182" s="393"/>
      <c r="FL182" s="393"/>
      <c r="FM182" s="393"/>
      <c r="FN182" s="393"/>
      <c r="FO182" s="378"/>
      <c r="FP182" s="378"/>
      <c r="FQ182" s="378"/>
      <c r="FR182" s="378"/>
      <c r="FS182" s="378"/>
      <c r="FT182" s="378"/>
      <c r="FU182" s="378"/>
      <c r="FV182" s="378"/>
      <c r="FW182" s="378"/>
      <c r="FX182" s="378"/>
      <c r="FY182" s="378"/>
      <c r="FZ182" s="378"/>
      <c r="GA182" s="378"/>
      <c r="GB182" s="378"/>
      <c r="GC182" s="378"/>
      <c r="GD182" s="378"/>
      <c r="GE182" s="378"/>
      <c r="GF182" s="378"/>
      <c r="GG182" s="393"/>
      <c r="GH182" s="393"/>
      <c r="GI182" s="378"/>
      <c r="GJ182" s="378"/>
      <c r="GK182" s="378"/>
      <c r="GL182" s="378"/>
      <c r="GM182" s="378"/>
      <c r="GN182" s="378"/>
      <c r="GO182" s="378"/>
      <c r="GP182" s="378"/>
      <c r="GQ182" s="378"/>
      <c r="GR182" s="378"/>
      <c r="GS182" s="378"/>
      <c r="GT182" s="378"/>
    </row>
    <row r="183" spans="1:202" ht="4.5" hidden="1" customHeight="1" outlineLevel="1">
      <c r="A183" s="378"/>
      <c r="B183" s="378"/>
      <c r="C183" s="378"/>
      <c r="D183" s="378"/>
      <c r="E183" s="1222" t="s">
        <v>83</v>
      </c>
      <c r="F183" s="1223"/>
      <c r="G183" s="1223"/>
      <c r="H183" s="1224"/>
      <c r="I183" s="1222" t="s">
        <v>84</v>
      </c>
      <c r="J183" s="1223"/>
      <c r="K183" s="1223"/>
      <c r="L183" s="1224"/>
      <c r="M183" s="1228" t="s">
        <v>32</v>
      </c>
      <c r="N183" s="1229"/>
      <c r="O183" s="1229"/>
      <c r="P183" s="1229"/>
      <c r="Q183" s="1229"/>
      <c r="R183" s="1229"/>
      <c r="S183" s="1229"/>
      <c r="T183" s="1229"/>
      <c r="U183" s="1229"/>
      <c r="V183" s="1229"/>
      <c r="W183" s="1229"/>
      <c r="X183" s="1229"/>
      <c r="Y183" s="1229"/>
      <c r="Z183" s="1229"/>
      <c r="AA183" s="1229"/>
      <c r="AB183" s="1229"/>
      <c r="AC183" s="1229"/>
      <c r="AD183" s="1229"/>
      <c r="AE183" s="1229"/>
      <c r="AF183" s="1229"/>
      <c r="AG183" s="1229"/>
      <c r="AH183" s="1229"/>
      <c r="AI183" s="1229"/>
      <c r="AJ183" s="1230"/>
      <c r="AK183" s="1231" t="s">
        <v>63</v>
      </c>
      <c r="AL183" s="1232"/>
      <c r="AM183" s="1233"/>
      <c r="AN183" s="1240" t="s">
        <v>269</v>
      </c>
      <c r="AO183" s="1241"/>
      <c r="AP183" s="1241"/>
      <c r="AQ183" s="1241"/>
      <c r="AR183" s="1241"/>
      <c r="AS183" s="1241"/>
      <c r="AT183" s="1241"/>
      <c r="AU183" s="1241"/>
      <c r="AV183" s="1241"/>
      <c r="AW183" s="1241"/>
      <c r="AX183" s="1241"/>
      <c r="AY183" s="1241"/>
      <c r="AZ183" s="1241"/>
      <c r="BA183" s="1241"/>
      <c r="BB183" s="1241"/>
      <c r="BC183" s="1241"/>
      <c r="BD183" s="1241"/>
      <c r="BE183" s="1241"/>
      <c r="BF183" s="1241"/>
      <c r="BG183" s="1241"/>
      <c r="BH183" s="1241"/>
      <c r="BI183" s="1241"/>
      <c r="BJ183" s="1241"/>
      <c r="BK183" s="1241"/>
      <c r="BL183" s="1241"/>
      <c r="BM183" s="1241"/>
      <c r="BN183" s="1241"/>
      <c r="BO183" s="1241"/>
      <c r="BP183" s="1241"/>
      <c r="BQ183" s="1241"/>
      <c r="BR183" s="1241"/>
      <c r="BS183" s="1241"/>
      <c r="BT183" s="1241"/>
      <c r="BU183" s="1241"/>
      <c r="BV183" s="1241"/>
      <c r="BW183" s="1241"/>
      <c r="BX183" s="1241"/>
      <c r="BY183" s="1241"/>
      <c r="BZ183" s="1241"/>
      <c r="CA183" s="1241"/>
      <c r="CB183" s="1241"/>
      <c r="CC183" s="1241"/>
      <c r="CD183" s="1246" t="s">
        <v>59</v>
      </c>
      <c r="CE183" s="965"/>
      <c r="CF183" s="965"/>
      <c r="CG183" s="965"/>
      <c r="CH183" s="965"/>
      <c r="CI183" s="965"/>
      <c r="CJ183" s="965"/>
      <c r="CK183" s="965"/>
      <c r="CL183" s="965"/>
      <c r="CM183" s="965"/>
      <c r="CN183" s="965"/>
      <c r="CO183" s="965"/>
      <c r="CP183" s="965"/>
      <c r="CQ183" s="965"/>
      <c r="CR183" s="965"/>
      <c r="CS183" s="965"/>
      <c r="CT183" s="965"/>
      <c r="CU183" s="965"/>
      <c r="CV183" s="965"/>
      <c r="CW183" s="965"/>
      <c r="CX183" s="966"/>
      <c r="CY183" s="1246" t="s">
        <v>60</v>
      </c>
      <c r="CZ183" s="965"/>
      <c r="DA183" s="965"/>
      <c r="DB183" s="965"/>
      <c r="DC183" s="965"/>
      <c r="DD183" s="965"/>
      <c r="DE183" s="965"/>
      <c r="DF183" s="965"/>
      <c r="DG183" s="965"/>
      <c r="DH183" s="965"/>
      <c r="DI183" s="965"/>
      <c r="DJ183" s="965"/>
      <c r="DK183" s="965"/>
      <c r="DL183" s="965"/>
      <c r="DM183" s="965"/>
      <c r="DN183" s="965"/>
      <c r="DO183" s="965"/>
      <c r="DP183" s="965"/>
      <c r="DQ183" s="965"/>
      <c r="DR183" s="965"/>
      <c r="DS183" s="966"/>
      <c r="DT183" s="1250" t="s">
        <v>64</v>
      </c>
      <c r="DU183" s="1251"/>
      <c r="DV183" s="1251"/>
      <c r="DW183" s="1251"/>
      <c r="DX183" s="1251"/>
      <c r="DY183" s="1252"/>
      <c r="DZ183" s="1256" t="s">
        <v>268</v>
      </c>
      <c r="EA183" s="1257"/>
      <c r="EB183" s="1258"/>
      <c r="EC183" s="1196" t="s">
        <v>65</v>
      </c>
      <c r="ED183" s="1197"/>
      <c r="EE183" s="1198"/>
      <c r="EF183" s="1202" t="s">
        <v>21</v>
      </c>
      <c r="EG183" s="1203"/>
      <c r="EH183" s="1204"/>
      <c r="EI183" s="1208" t="s">
        <v>22</v>
      </c>
      <c r="EJ183" s="1209"/>
      <c r="EK183" s="1209"/>
      <c r="EL183" s="1209"/>
      <c r="EM183" s="1209"/>
      <c r="EN183" s="1210"/>
      <c r="EO183" s="1214" t="s">
        <v>82</v>
      </c>
      <c r="EP183" s="1214"/>
      <c r="EQ183" s="1214"/>
      <c r="ER183" s="1214"/>
      <c r="ES183" s="1214"/>
      <c r="ET183" s="1214"/>
      <c r="EU183" s="1215" t="s">
        <v>267</v>
      </c>
      <c r="EV183" s="1215"/>
      <c r="EW183" s="1215"/>
      <c r="EX183" s="1215"/>
      <c r="EY183" s="1215"/>
      <c r="EZ183" s="1214" t="s">
        <v>2084</v>
      </c>
      <c r="FA183" s="1214"/>
      <c r="FB183" s="1214"/>
      <c r="FC183" s="1214"/>
      <c r="FD183" s="1214"/>
      <c r="FE183" s="1214"/>
      <c r="FF183" s="1214"/>
      <c r="FG183" s="1215" t="s">
        <v>171</v>
      </c>
      <c r="FH183" s="1215"/>
      <c r="FI183" s="1215"/>
      <c r="FJ183" s="1215"/>
      <c r="FK183" s="1215"/>
      <c r="FL183" s="1215" t="s">
        <v>66</v>
      </c>
      <c r="FM183" s="1215"/>
      <c r="FN183" s="1215"/>
      <c r="FO183" s="1215"/>
      <c r="FP183" s="1215"/>
      <c r="FQ183" s="1216" t="s">
        <v>61</v>
      </c>
      <c r="FR183" s="1217"/>
      <c r="FS183" s="1217"/>
      <c r="FT183" s="1217"/>
      <c r="FU183" s="1217"/>
      <c r="FV183" s="1217"/>
      <c r="FW183" s="1217"/>
      <c r="FX183" s="1217"/>
      <c r="FY183" s="1217"/>
      <c r="FZ183" s="1217"/>
      <c r="GA183" s="1217"/>
      <c r="GB183" s="1217"/>
      <c r="GC183" s="1217"/>
      <c r="GD183" s="1217"/>
      <c r="GE183" s="1217"/>
      <c r="GF183" s="1217"/>
      <c r="GG183" s="1217"/>
      <c r="GH183" s="1171" t="str">
        <f>GH32</f>
        <v>□未付番</v>
      </c>
      <c r="GI183" s="1171"/>
      <c r="GJ183" s="1171"/>
      <c r="GK183" s="1171"/>
      <c r="GL183" s="1171"/>
      <c r="GM183" s="1171"/>
      <c r="GN183" s="1171"/>
      <c r="GO183" s="1171"/>
      <c r="GP183" s="1171"/>
      <c r="GQ183" s="1171"/>
      <c r="GR183" s="1171"/>
      <c r="GS183" s="1171"/>
      <c r="GT183" s="1172"/>
    </row>
    <row r="184" spans="1:202" ht="4.5" hidden="1" customHeight="1" outlineLevel="1">
      <c r="A184" s="378"/>
      <c r="B184" s="378"/>
      <c r="C184" s="378"/>
      <c r="D184" s="378"/>
      <c r="E184" s="1225"/>
      <c r="F184" s="1226"/>
      <c r="G184" s="1226"/>
      <c r="H184" s="1227"/>
      <c r="I184" s="1225"/>
      <c r="J184" s="1226"/>
      <c r="K184" s="1226"/>
      <c r="L184" s="1227"/>
      <c r="M184" s="1177"/>
      <c r="N184" s="1178"/>
      <c r="O184" s="1178"/>
      <c r="P184" s="1178"/>
      <c r="Q184" s="1178"/>
      <c r="R184" s="1178"/>
      <c r="S184" s="1178"/>
      <c r="T184" s="1178"/>
      <c r="U184" s="1178"/>
      <c r="V184" s="1178"/>
      <c r="W184" s="1178"/>
      <c r="X184" s="1178"/>
      <c r="Y184" s="1178"/>
      <c r="Z184" s="1178"/>
      <c r="AA184" s="1178"/>
      <c r="AB184" s="1178"/>
      <c r="AC184" s="1178"/>
      <c r="AD184" s="1178"/>
      <c r="AE184" s="1178"/>
      <c r="AF184" s="1178"/>
      <c r="AG184" s="1178"/>
      <c r="AH184" s="1178"/>
      <c r="AI184" s="1178"/>
      <c r="AJ184" s="1179"/>
      <c r="AK184" s="1234"/>
      <c r="AL184" s="1235"/>
      <c r="AM184" s="1236"/>
      <c r="AN184" s="1242"/>
      <c r="AO184" s="1243"/>
      <c r="AP184" s="1243"/>
      <c r="AQ184" s="1243"/>
      <c r="AR184" s="1243"/>
      <c r="AS184" s="1243"/>
      <c r="AT184" s="1243"/>
      <c r="AU184" s="1243"/>
      <c r="AV184" s="1243"/>
      <c r="AW184" s="1243"/>
      <c r="AX184" s="1243"/>
      <c r="AY184" s="1243"/>
      <c r="AZ184" s="1243"/>
      <c r="BA184" s="1243"/>
      <c r="BB184" s="1243"/>
      <c r="BC184" s="1243"/>
      <c r="BD184" s="1243"/>
      <c r="BE184" s="1243"/>
      <c r="BF184" s="1243"/>
      <c r="BG184" s="1243"/>
      <c r="BH184" s="1243"/>
      <c r="BI184" s="1243"/>
      <c r="BJ184" s="1243"/>
      <c r="BK184" s="1243"/>
      <c r="BL184" s="1243"/>
      <c r="BM184" s="1243"/>
      <c r="BN184" s="1243"/>
      <c r="BO184" s="1243"/>
      <c r="BP184" s="1243"/>
      <c r="BQ184" s="1243"/>
      <c r="BR184" s="1243"/>
      <c r="BS184" s="1243"/>
      <c r="BT184" s="1243"/>
      <c r="BU184" s="1243"/>
      <c r="BV184" s="1243"/>
      <c r="BW184" s="1243"/>
      <c r="BX184" s="1243"/>
      <c r="BY184" s="1243"/>
      <c r="BZ184" s="1243"/>
      <c r="CA184" s="1243"/>
      <c r="CB184" s="1243"/>
      <c r="CC184" s="1243"/>
      <c r="CD184" s="967"/>
      <c r="CE184" s="968"/>
      <c r="CF184" s="968"/>
      <c r="CG184" s="968"/>
      <c r="CH184" s="968"/>
      <c r="CI184" s="968"/>
      <c r="CJ184" s="968"/>
      <c r="CK184" s="968"/>
      <c r="CL184" s="968"/>
      <c r="CM184" s="968"/>
      <c r="CN184" s="968"/>
      <c r="CO184" s="968"/>
      <c r="CP184" s="968"/>
      <c r="CQ184" s="968"/>
      <c r="CR184" s="968"/>
      <c r="CS184" s="968"/>
      <c r="CT184" s="968"/>
      <c r="CU184" s="968"/>
      <c r="CV184" s="968"/>
      <c r="CW184" s="968"/>
      <c r="CX184" s="969"/>
      <c r="CY184" s="967"/>
      <c r="CZ184" s="968"/>
      <c r="DA184" s="968"/>
      <c r="DB184" s="968"/>
      <c r="DC184" s="968"/>
      <c r="DD184" s="968"/>
      <c r="DE184" s="968"/>
      <c r="DF184" s="968"/>
      <c r="DG184" s="968"/>
      <c r="DH184" s="968"/>
      <c r="DI184" s="968"/>
      <c r="DJ184" s="968"/>
      <c r="DK184" s="968"/>
      <c r="DL184" s="968"/>
      <c r="DM184" s="968"/>
      <c r="DN184" s="968"/>
      <c r="DO184" s="968"/>
      <c r="DP184" s="968"/>
      <c r="DQ184" s="968"/>
      <c r="DR184" s="968"/>
      <c r="DS184" s="969"/>
      <c r="DT184" s="1253"/>
      <c r="DU184" s="1254"/>
      <c r="DV184" s="1254"/>
      <c r="DW184" s="1254"/>
      <c r="DX184" s="1254"/>
      <c r="DY184" s="1255"/>
      <c r="DZ184" s="1259"/>
      <c r="EA184" s="1260"/>
      <c r="EB184" s="1261"/>
      <c r="EC184" s="1199"/>
      <c r="ED184" s="1200"/>
      <c r="EE184" s="1201"/>
      <c r="EF184" s="1205"/>
      <c r="EG184" s="1206"/>
      <c r="EH184" s="1207"/>
      <c r="EI184" s="1211"/>
      <c r="EJ184" s="1212"/>
      <c r="EK184" s="1212"/>
      <c r="EL184" s="1212"/>
      <c r="EM184" s="1212"/>
      <c r="EN184" s="1213"/>
      <c r="EO184" s="1214"/>
      <c r="EP184" s="1214"/>
      <c r="EQ184" s="1214"/>
      <c r="ER184" s="1214"/>
      <c r="ES184" s="1214"/>
      <c r="ET184" s="1214"/>
      <c r="EU184" s="1215"/>
      <c r="EV184" s="1215"/>
      <c r="EW184" s="1215"/>
      <c r="EX184" s="1215"/>
      <c r="EY184" s="1215"/>
      <c r="EZ184" s="1214"/>
      <c r="FA184" s="1214"/>
      <c r="FB184" s="1214"/>
      <c r="FC184" s="1214"/>
      <c r="FD184" s="1214"/>
      <c r="FE184" s="1214"/>
      <c r="FF184" s="1214"/>
      <c r="FG184" s="1215"/>
      <c r="FH184" s="1215"/>
      <c r="FI184" s="1215"/>
      <c r="FJ184" s="1215"/>
      <c r="FK184" s="1215"/>
      <c r="FL184" s="1215"/>
      <c r="FM184" s="1215"/>
      <c r="FN184" s="1215"/>
      <c r="FO184" s="1215"/>
      <c r="FP184" s="1215"/>
      <c r="FQ184" s="1218"/>
      <c r="FR184" s="1219"/>
      <c r="FS184" s="1219"/>
      <c r="FT184" s="1219"/>
      <c r="FU184" s="1219"/>
      <c r="FV184" s="1219"/>
      <c r="FW184" s="1219"/>
      <c r="FX184" s="1219"/>
      <c r="FY184" s="1219"/>
      <c r="FZ184" s="1219"/>
      <c r="GA184" s="1219"/>
      <c r="GB184" s="1219"/>
      <c r="GC184" s="1219"/>
      <c r="GD184" s="1219"/>
      <c r="GE184" s="1219"/>
      <c r="GF184" s="1219"/>
      <c r="GG184" s="1219"/>
      <c r="GH184" s="1173"/>
      <c r="GI184" s="1173"/>
      <c r="GJ184" s="1173"/>
      <c r="GK184" s="1173"/>
      <c r="GL184" s="1173"/>
      <c r="GM184" s="1173"/>
      <c r="GN184" s="1173"/>
      <c r="GO184" s="1173"/>
      <c r="GP184" s="1173"/>
      <c r="GQ184" s="1173"/>
      <c r="GR184" s="1173"/>
      <c r="GS184" s="1173"/>
      <c r="GT184" s="1174"/>
    </row>
    <row r="185" spans="1:202" ht="4.5" hidden="1" customHeight="1" outlineLevel="1">
      <c r="A185" s="378"/>
      <c r="B185" s="378"/>
      <c r="C185" s="378"/>
      <c r="D185" s="378"/>
      <c r="E185" s="1225"/>
      <c r="F185" s="1226"/>
      <c r="G185" s="1226"/>
      <c r="H185" s="1227"/>
      <c r="I185" s="1225"/>
      <c r="J185" s="1226"/>
      <c r="K185" s="1226"/>
      <c r="L185" s="1227"/>
      <c r="M185" s="1177"/>
      <c r="N185" s="1178"/>
      <c r="O185" s="1178"/>
      <c r="P185" s="1178"/>
      <c r="Q185" s="1178"/>
      <c r="R185" s="1178"/>
      <c r="S185" s="1178"/>
      <c r="T185" s="1178"/>
      <c r="U185" s="1178"/>
      <c r="V185" s="1178"/>
      <c r="W185" s="1178"/>
      <c r="X185" s="1178"/>
      <c r="Y185" s="1178"/>
      <c r="Z185" s="1178"/>
      <c r="AA185" s="1178"/>
      <c r="AB185" s="1178"/>
      <c r="AC185" s="1178"/>
      <c r="AD185" s="1178"/>
      <c r="AE185" s="1178"/>
      <c r="AF185" s="1178"/>
      <c r="AG185" s="1178"/>
      <c r="AH185" s="1178"/>
      <c r="AI185" s="1178"/>
      <c r="AJ185" s="1179"/>
      <c r="AK185" s="1234"/>
      <c r="AL185" s="1235"/>
      <c r="AM185" s="1236"/>
      <c r="AN185" s="1242"/>
      <c r="AO185" s="1243"/>
      <c r="AP185" s="1243"/>
      <c r="AQ185" s="1243"/>
      <c r="AR185" s="1243"/>
      <c r="AS185" s="1243"/>
      <c r="AT185" s="1243"/>
      <c r="AU185" s="1243"/>
      <c r="AV185" s="1243"/>
      <c r="AW185" s="1243"/>
      <c r="AX185" s="1243"/>
      <c r="AY185" s="1243"/>
      <c r="AZ185" s="1243"/>
      <c r="BA185" s="1243"/>
      <c r="BB185" s="1243"/>
      <c r="BC185" s="1243"/>
      <c r="BD185" s="1243"/>
      <c r="BE185" s="1243"/>
      <c r="BF185" s="1243"/>
      <c r="BG185" s="1243"/>
      <c r="BH185" s="1243"/>
      <c r="BI185" s="1243"/>
      <c r="BJ185" s="1243"/>
      <c r="BK185" s="1243"/>
      <c r="BL185" s="1243"/>
      <c r="BM185" s="1243"/>
      <c r="BN185" s="1243"/>
      <c r="BO185" s="1243"/>
      <c r="BP185" s="1243"/>
      <c r="BQ185" s="1243"/>
      <c r="BR185" s="1243"/>
      <c r="BS185" s="1243"/>
      <c r="BT185" s="1243"/>
      <c r="BU185" s="1243"/>
      <c r="BV185" s="1243"/>
      <c r="BW185" s="1243"/>
      <c r="BX185" s="1243"/>
      <c r="BY185" s="1243"/>
      <c r="BZ185" s="1243"/>
      <c r="CA185" s="1243"/>
      <c r="CB185" s="1243"/>
      <c r="CC185" s="1243"/>
      <c r="CD185" s="967"/>
      <c r="CE185" s="968"/>
      <c r="CF185" s="968"/>
      <c r="CG185" s="968"/>
      <c r="CH185" s="968"/>
      <c r="CI185" s="968"/>
      <c r="CJ185" s="968"/>
      <c r="CK185" s="968"/>
      <c r="CL185" s="968"/>
      <c r="CM185" s="968"/>
      <c r="CN185" s="968"/>
      <c r="CO185" s="968"/>
      <c r="CP185" s="968"/>
      <c r="CQ185" s="968"/>
      <c r="CR185" s="968"/>
      <c r="CS185" s="968"/>
      <c r="CT185" s="968"/>
      <c r="CU185" s="968"/>
      <c r="CV185" s="968"/>
      <c r="CW185" s="968"/>
      <c r="CX185" s="969"/>
      <c r="CY185" s="967"/>
      <c r="CZ185" s="968"/>
      <c r="DA185" s="968"/>
      <c r="DB185" s="968"/>
      <c r="DC185" s="968"/>
      <c r="DD185" s="968"/>
      <c r="DE185" s="968"/>
      <c r="DF185" s="968"/>
      <c r="DG185" s="968"/>
      <c r="DH185" s="968"/>
      <c r="DI185" s="968"/>
      <c r="DJ185" s="968"/>
      <c r="DK185" s="968"/>
      <c r="DL185" s="968"/>
      <c r="DM185" s="968"/>
      <c r="DN185" s="968"/>
      <c r="DO185" s="968"/>
      <c r="DP185" s="968"/>
      <c r="DQ185" s="968"/>
      <c r="DR185" s="968"/>
      <c r="DS185" s="969"/>
      <c r="DT185" s="1253"/>
      <c r="DU185" s="1254"/>
      <c r="DV185" s="1254"/>
      <c r="DW185" s="1254"/>
      <c r="DX185" s="1254"/>
      <c r="DY185" s="1255"/>
      <c r="DZ185" s="1259"/>
      <c r="EA185" s="1260"/>
      <c r="EB185" s="1261"/>
      <c r="EC185" s="1199"/>
      <c r="ED185" s="1200"/>
      <c r="EE185" s="1201"/>
      <c r="EF185" s="1205"/>
      <c r="EG185" s="1206"/>
      <c r="EH185" s="1207"/>
      <c r="EI185" s="1211"/>
      <c r="EJ185" s="1212"/>
      <c r="EK185" s="1212"/>
      <c r="EL185" s="1212"/>
      <c r="EM185" s="1212"/>
      <c r="EN185" s="1213"/>
      <c r="EO185" s="1214"/>
      <c r="EP185" s="1214"/>
      <c r="EQ185" s="1214"/>
      <c r="ER185" s="1214"/>
      <c r="ES185" s="1214"/>
      <c r="ET185" s="1214"/>
      <c r="EU185" s="1215"/>
      <c r="EV185" s="1215"/>
      <c r="EW185" s="1215"/>
      <c r="EX185" s="1215"/>
      <c r="EY185" s="1215"/>
      <c r="EZ185" s="1214"/>
      <c r="FA185" s="1214"/>
      <c r="FB185" s="1214"/>
      <c r="FC185" s="1214"/>
      <c r="FD185" s="1214"/>
      <c r="FE185" s="1214"/>
      <c r="FF185" s="1214"/>
      <c r="FG185" s="1215"/>
      <c r="FH185" s="1215"/>
      <c r="FI185" s="1215"/>
      <c r="FJ185" s="1215"/>
      <c r="FK185" s="1215"/>
      <c r="FL185" s="1215"/>
      <c r="FM185" s="1215"/>
      <c r="FN185" s="1215"/>
      <c r="FO185" s="1215"/>
      <c r="FP185" s="1215"/>
      <c r="FQ185" s="1218"/>
      <c r="FR185" s="1219"/>
      <c r="FS185" s="1219"/>
      <c r="FT185" s="1219"/>
      <c r="FU185" s="1219"/>
      <c r="FV185" s="1219"/>
      <c r="FW185" s="1219"/>
      <c r="FX185" s="1219"/>
      <c r="FY185" s="1219"/>
      <c r="FZ185" s="1219"/>
      <c r="GA185" s="1219"/>
      <c r="GB185" s="1219"/>
      <c r="GC185" s="1219"/>
      <c r="GD185" s="1219"/>
      <c r="GE185" s="1219"/>
      <c r="GF185" s="1219"/>
      <c r="GG185" s="1219"/>
      <c r="GH185" s="1173"/>
      <c r="GI185" s="1173"/>
      <c r="GJ185" s="1173"/>
      <c r="GK185" s="1173"/>
      <c r="GL185" s="1173"/>
      <c r="GM185" s="1173"/>
      <c r="GN185" s="1173"/>
      <c r="GO185" s="1173"/>
      <c r="GP185" s="1173"/>
      <c r="GQ185" s="1173"/>
      <c r="GR185" s="1173"/>
      <c r="GS185" s="1173"/>
      <c r="GT185" s="1174"/>
    </row>
    <row r="186" spans="1:202" ht="4.5" hidden="1" customHeight="1" outlineLevel="1">
      <c r="A186" s="378"/>
      <c r="B186" s="378"/>
      <c r="C186" s="378"/>
      <c r="D186" s="378"/>
      <c r="E186" s="1225"/>
      <c r="F186" s="1226"/>
      <c r="G186" s="1226"/>
      <c r="H186" s="1227"/>
      <c r="I186" s="1225"/>
      <c r="J186" s="1226"/>
      <c r="K186" s="1226"/>
      <c r="L186" s="1227"/>
      <c r="M186" s="1177"/>
      <c r="N186" s="1178"/>
      <c r="O186" s="1178"/>
      <c r="P186" s="1178"/>
      <c r="Q186" s="1178"/>
      <c r="R186" s="1178"/>
      <c r="S186" s="1178"/>
      <c r="T186" s="1178"/>
      <c r="U186" s="1178"/>
      <c r="V186" s="1178"/>
      <c r="W186" s="1178"/>
      <c r="X186" s="1178"/>
      <c r="Y186" s="1178"/>
      <c r="Z186" s="1178"/>
      <c r="AA186" s="1178"/>
      <c r="AB186" s="1178"/>
      <c r="AC186" s="1178"/>
      <c r="AD186" s="1178"/>
      <c r="AE186" s="1178"/>
      <c r="AF186" s="1178"/>
      <c r="AG186" s="1178"/>
      <c r="AH186" s="1178"/>
      <c r="AI186" s="1178"/>
      <c r="AJ186" s="1179"/>
      <c r="AK186" s="1234"/>
      <c r="AL186" s="1235"/>
      <c r="AM186" s="1236"/>
      <c r="AN186" s="1242"/>
      <c r="AO186" s="1243"/>
      <c r="AP186" s="1243"/>
      <c r="AQ186" s="1243"/>
      <c r="AR186" s="1243"/>
      <c r="AS186" s="1243"/>
      <c r="AT186" s="1243"/>
      <c r="AU186" s="1243"/>
      <c r="AV186" s="1243"/>
      <c r="AW186" s="1243"/>
      <c r="AX186" s="1243"/>
      <c r="AY186" s="1243"/>
      <c r="AZ186" s="1243"/>
      <c r="BA186" s="1243"/>
      <c r="BB186" s="1243"/>
      <c r="BC186" s="1243"/>
      <c r="BD186" s="1243"/>
      <c r="BE186" s="1243"/>
      <c r="BF186" s="1243"/>
      <c r="BG186" s="1243"/>
      <c r="BH186" s="1243"/>
      <c r="BI186" s="1243"/>
      <c r="BJ186" s="1243"/>
      <c r="BK186" s="1243"/>
      <c r="BL186" s="1243"/>
      <c r="BM186" s="1243"/>
      <c r="BN186" s="1243"/>
      <c r="BO186" s="1243"/>
      <c r="BP186" s="1243"/>
      <c r="BQ186" s="1243"/>
      <c r="BR186" s="1243"/>
      <c r="BS186" s="1243"/>
      <c r="BT186" s="1243"/>
      <c r="BU186" s="1243"/>
      <c r="BV186" s="1243"/>
      <c r="BW186" s="1243"/>
      <c r="BX186" s="1243"/>
      <c r="BY186" s="1243"/>
      <c r="BZ186" s="1243"/>
      <c r="CA186" s="1243"/>
      <c r="CB186" s="1243"/>
      <c r="CC186" s="1243"/>
      <c r="CD186" s="967"/>
      <c r="CE186" s="968"/>
      <c r="CF186" s="968"/>
      <c r="CG186" s="968"/>
      <c r="CH186" s="968"/>
      <c r="CI186" s="968"/>
      <c r="CJ186" s="968"/>
      <c r="CK186" s="968"/>
      <c r="CL186" s="968"/>
      <c r="CM186" s="968"/>
      <c r="CN186" s="968"/>
      <c r="CO186" s="968"/>
      <c r="CP186" s="968"/>
      <c r="CQ186" s="968"/>
      <c r="CR186" s="968"/>
      <c r="CS186" s="968"/>
      <c r="CT186" s="968"/>
      <c r="CU186" s="968"/>
      <c r="CV186" s="968"/>
      <c r="CW186" s="968"/>
      <c r="CX186" s="969"/>
      <c r="CY186" s="967"/>
      <c r="CZ186" s="968"/>
      <c r="DA186" s="968"/>
      <c r="DB186" s="968"/>
      <c r="DC186" s="968"/>
      <c r="DD186" s="968"/>
      <c r="DE186" s="968"/>
      <c r="DF186" s="968"/>
      <c r="DG186" s="968"/>
      <c r="DH186" s="968"/>
      <c r="DI186" s="968"/>
      <c r="DJ186" s="968"/>
      <c r="DK186" s="968"/>
      <c r="DL186" s="968"/>
      <c r="DM186" s="968"/>
      <c r="DN186" s="968"/>
      <c r="DO186" s="968"/>
      <c r="DP186" s="968"/>
      <c r="DQ186" s="968"/>
      <c r="DR186" s="968"/>
      <c r="DS186" s="969"/>
      <c r="DT186" s="1253"/>
      <c r="DU186" s="1254"/>
      <c r="DV186" s="1254"/>
      <c r="DW186" s="1254"/>
      <c r="DX186" s="1254"/>
      <c r="DY186" s="1255"/>
      <c r="DZ186" s="1259"/>
      <c r="EA186" s="1260"/>
      <c r="EB186" s="1261"/>
      <c r="EC186" s="1199"/>
      <c r="ED186" s="1200"/>
      <c r="EE186" s="1201"/>
      <c r="EF186" s="1205"/>
      <c r="EG186" s="1206"/>
      <c r="EH186" s="1207"/>
      <c r="EI186" s="1211"/>
      <c r="EJ186" s="1212"/>
      <c r="EK186" s="1212"/>
      <c r="EL186" s="1212"/>
      <c r="EM186" s="1212"/>
      <c r="EN186" s="1213"/>
      <c r="EO186" s="1214"/>
      <c r="EP186" s="1214"/>
      <c r="EQ186" s="1214"/>
      <c r="ER186" s="1214"/>
      <c r="ES186" s="1214"/>
      <c r="ET186" s="1214"/>
      <c r="EU186" s="1215"/>
      <c r="EV186" s="1215"/>
      <c r="EW186" s="1215"/>
      <c r="EX186" s="1215"/>
      <c r="EY186" s="1215"/>
      <c r="EZ186" s="1214"/>
      <c r="FA186" s="1214"/>
      <c r="FB186" s="1214"/>
      <c r="FC186" s="1214"/>
      <c r="FD186" s="1214"/>
      <c r="FE186" s="1214"/>
      <c r="FF186" s="1214"/>
      <c r="FG186" s="1215"/>
      <c r="FH186" s="1215"/>
      <c r="FI186" s="1215"/>
      <c r="FJ186" s="1215"/>
      <c r="FK186" s="1215"/>
      <c r="FL186" s="1215"/>
      <c r="FM186" s="1215"/>
      <c r="FN186" s="1215"/>
      <c r="FO186" s="1215"/>
      <c r="FP186" s="1215"/>
      <c r="FQ186" s="1218"/>
      <c r="FR186" s="1219"/>
      <c r="FS186" s="1219"/>
      <c r="FT186" s="1219"/>
      <c r="FU186" s="1219"/>
      <c r="FV186" s="1219"/>
      <c r="FW186" s="1219"/>
      <c r="FX186" s="1219"/>
      <c r="FY186" s="1219"/>
      <c r="FZ186" s="1219"/>
      <c r="GA186" s="1219"/>
      <c r="GB186" s="1219"/>
      <c r="GC186" s="1219"/>
      <c r="GD186" s="1219"/>
      <c r="GE186" s="1219"/>
      <c r="GF186" s="1219"/>
      <c r="GG186" s="1219"/>
      <c r="GH186" s="1173"/>
      <c r="GI186" s="1173"/>
      <c r="GJ186" s="1173"/>
      <c r="GK186" s="1173"/>
      <c r="GL186" s="1173"/>
      <c r="GM186" s="1173"/>
      <c r="GN186" s="1173"/>
      <c r="GO186" s="1173"/>
      <c r="GP186" s="1173"/>
      <c r="GQ186" s="1173"/>
      <c r="GR186" s="1173"/>
      <c r="GS186" s="1173"/>
      <c r="GT186" s="1174"/>
    </row>
    <row r="187" spans="1:202" ht="4.5" hidden="1" customHeight="1" outlineLevel="1">
      <c r="A187" s="378"/>
      <c r="B187" s="378"/>
      <c r="C187" s="378"/>
      <c r="D187" s="378"/>
      <c r="E187" s="1225"/>
      <c r="F187" s="1226"/>
      <c r="G187" s="1226"/>
      <c r="H187" s="1227"/>
      <c r="I187" s="1225"/>
      <c r="J187" s="1226"/>
      <c r="K187" s="1226"/>
      <c r="L187" s="1227"/>
      <c r="M187" s="1177"/>
      <c r="N187" s="1178"/>
      <c r="O187" s="1178"/>
      <c r="P187" s="1178"/>
      <c r="Q187" s="1178"/>
      <c r="R187" s="1178"/>
      <c r="S187" s="1178"/>
      <c r="T187" s="1178"/>
      <c r="U187" s="1178"/>
      <c r="V187" s="1178"/>
      <c r="W187" s="1178"/>
      <c r="X187" s="1178"/>
      <c r="Y187" s="1178"/>
      <c r="Z187" s="1178"/>
      <c r="AA187" s="1178"/>
      <c r="AB187" s="1178"/>
      <c r="AC187" s="1178"/>
      <c r="AD187" s="1178"/>
      <c r="AE187" s="1178"/>
      <c r="AF187" s="1178"/>
      <c r="AG187" s="1178"/>
      <c r="AH187" s="1178"/>
      <c r="AI187" s="1178"/>
      <c r="AJ187" s="1179"/>
      <c r="AK187" s="1234"/>
      <c r="AL187" s="1235"/>
      <c r="AM187" s="1236"/>
      <c r="AN187" s="1242"/>
      <c r="AO187" s="1243"/>
      <c r="AP187" s="1243"/>
      <c r="AQ187" s="1243"/>
      <c r="AR187" s="1243"/>
      <c r="AS187" s="1243"/>
      <c r="AT187" s="1243"/>
      <c r="AU187" s="1243"/>
      <c r="AV187" s="1243"/>
      <c r="AW187" s="1243"/>
      <c r="AX187" s="1243"/>
      <c r="AY187" s="1243"/>
      <c r="AZ187" s="1243"/>
      <c r="BA187" s="1243"/>
      <c r="BB187" s="1243"/>
      <c r="BC187" s="1243"/>
      <c r="BD187" s="1243"/>
      <c r="BE187" s="1243"/>
      <c r="BF187" s="1243"/>
      <c r="BG187" s="1243"/>
      <c r="BH187" s="1243"/>
      <c r="BI187" s="1243"/>
      <c r="BJ187" s="1243"/>
      <c r="BK187" s="1243"/>
      <c r="BL187" s="1243"/>
      <c r="BM187" s="1243"/>
      <c r="BN187" s="1243"/>
      <c r="BO187" s="1243"/>
      <c r="BP187" s="1243"/>
      <c r="BQ187" s="1243"/>
      <c r="BR187" s="1243"/>
      <c r="BS187" s="1243"/>
      <c r="BT187" s="1243"/>
      <c r="BU187" s="1243"/>
      <c r="BV187" s="1243"/>
      <c r="BW187" s="1243"/>
      <c r="BX187" s="1243"/>
      <c r="BY187" s="1243"/>
      <c r="BZ187" s="1243"/>
      <c r="CA187" s="1243"/>
      <c r="CB187" s="1243"/>
      <c r="CC187" s="1243"/>
      <c r="CD187" s="967"/>
      <c r="CE187" s="968"/>
      <c r="CF187" s="968"/>
      <c r="CG187" s="968"/>
      <c r="CH187" s="968"/>
      <c r="CI187" s="968"/>
      <c r="CJ187" s="968"/>
      <c r="CK187" s="968"/>
      <c r="CL187" s="968"/>
      <c r="CM187" s="968"/>
      <c r="CN187" s="968"/>
      <c r="CO187" s="968"/>
      <c r="CP187" s="968"/>
      <c r="CQ187" s="968"/>
      <c r="CR187" s="968"/>
      <c r="CS187" s="968"/>
      <c r="CT187" s="968"/>
      <c r="CU187" s="968"/>
      <c r="CV187" s="968"/>
      <c r="CW187" s="968"/>
      <c r="CX187" s="969"/>
      <c r="CY187" s="1247"/>
      <c r="CZ187" s="1248"/>
      <c r="DA187" s="1248"/>
      <c r="DB187" s="1248"/>
      <c r="DC187" s="1248"/>
      <c r="DD187" s="1248"/>
      <c r="DE187" s="1248"/>
      <c r="DF187" s="1248"/>
      <c r="DG187" s="1248"/>
      <c r="DH187" s="1248"/>
      <c r="DI187" s="1248"/>
      <c r="DJ187" s="1248"/>
      <c r="DK187" s="1248"/>
      <c r="DL187" s="1248"/>
      <c r="DM187" s="1248"/>
      <c r="DN187" s="1248"/>
      <c r="DO187" s="1248"/>
      <c r="DP187" s="1248"/>
      <c r="DQ187" s="1248"/>
      <c r="DR187" s="1248"/>
      <c r="DS187" s="1249"/>
      <c r="DT187" s="1253"/>
      <c r="DU187" s="1254"/>
      <c r="DV187" s="1254"/>
      <c r="DW187" s="1254"/>
      <c r="DX187" s="1254"/>
      <c r="DY187" s="1255"/>
      <c r="DZ187" s="1259"/>
      <c r="EA187" s="1260"/>
      <c r="EB187" s="1261"/>
      <c r="EC187" s="1199"/>
      <c r="ED187" s="1200"/>
      <c r="EE187" s="1201"/>
      <c r="EF187" s="1205"/>
      <c r="EG187" s="1206"/>
      <c r="EH187" s="1207"/>
      <c r="EI187" s="1211"/>
      <c r="EJ187" s="1212"/>
      <c r="EK187" s="1212"/>
      <c r="EL187" s="1212"/>
      <c r="EM187" s="1212"/>
      <c r="EN187" s="1213"/>
      <c r="EO187" s="1214"/>
      <c r="EP187" s="1214"/>
      <c r="EQ187" s="1214"/>
      <c r="ER187" s="1214"/>
      <c r="ES187" s="1214"/>
      <c r="ET187" s="1214"/>
      <c r="EU187" s="1215"/>
      <c r="EV187" s="1215"/>
      <c r="EW187" s="1215"/>
      <c r="EX187" s="1215"/>
      <c r="EY187" s="1215"/>
      <c r="EZ187" s="1214"/>
      <c r="FA187" s="1214"/>
      <c r="FB187" s="1214"/>
      <c r="FC187" s="1214"/>
      <c r="FD187" s="1214"/>
      <c r="FE187" s="1214"/>
      <c r="FF187" s="1214"/>
      <c r="FG187" s="1215"/>
      <c r="FH187" s="1215"/>
      <c r="FI187" s="1215"/>
      <c r="FJ187" s="1215"/>
      <c r="FK187" s="1215"/>
      <c r="FL187" s="1215"/>
      <c r="FM187" s="1215"/>
      <c r="FN187" s="1215"/>
      <c r="FO187" s="1215"/>
      <c r="FP187" s="1215"/>
      <c r="FQ187" s="1218"/>
      <c r="FR187" s="1219"/>
      <c r="FS187" s="1219"/>
      <c r="FT187" s="1219"/>
      <c r="FU187" s="1219"/>
      <c r="FV187" s="1219"/>
      <c r="FW187" s="1219"/>
      <c r="FX187" s="1219"/>
      <c r="FY187" s="1219"/>
      <c r="FZ187" s="1219"/>
      <c r="GA187" s="1219"/>
      <c r="GB187" s="1219"/>
      <c r="GC187" s="1219"/>
      <c r="GD187" s="1219"/>
      <c r="GE187" s="1219"/>
      <c r="GF187" s="1219"/>
      <c r="GG187" s="1219"/>
      <c r="GH187" s="1173"/>
      <c r="GI187" s="1173"/>
      <c r="GJ187" s="1173"/>
      <c r="GK187" s="1173"/>
      <c r="GL187" s="1173"/>
      <c r="GM187" s="1173"/>
      <c r="GN187" s="1173"/>
      <c r="GO187" s="1173"/>
      <c r="GP187" s="1173"/>
      <c r="GQ187" s="1173"/>
      <c r="GR187" s="1173"/>
      <c r="GS187" s="1173"/>
      <c r="GT187" s="1174"/>
    </row>
    <row r="188" spans="1:202" ht="4.5" hidden="1" customHeight="1" outlineLevel="1">
      <c r="A188" s="378"/>
      <c r="B188" s="378"/>
      <c r="C188" s="378"/>
      <c r="D188" s="378"/>
      <c r="E188" s="1225"/>
      <c r="F188" s="1226"/>
      <c r="G188" s="1226"/>
      <c r="H188" s="1227"/>
      <c r="I188" s="1225"/>
      <c r="J188" s="1226"/>
      <c r="K188" s="1226"/>
      <c r="L188" s="1227"/>
      <c r="M188" s="1177" t="s">
        <v>23</v>
      </c>
      <c r="N188" s="1178"/>
      <c r="O188" s="1178"/>
      <c r="P188" s="1178"/>
      <c r="Q188" s="1178"/>
      <c r="R188" s="1178"/>
      <c r="S188" s="1178" t="s">
        <v>24</v>
      </c>
      <c r="T188" s="1178"/>
      <c r="U188" s="1178"/>
      <c r="V188" s="1178"/>
      <c r="W188" s="1178"/>
      <c r="X188" s="1178"/>
      <c r="Y188" s="1178" t="s">
        <v>25</v>
      </c>
      <c r="Z188" s="1178"/>
      <c r="AA188" s="1178"/>
      <c r="AB188" s="1178"/>
      <c r="AC188" s="1178"/>
      <c r="AD188" s="1178"/>
      <c r="AE188" s="1178" t="s">
        <v>26</v>
      </c>
      <c r="AF188" s="1178"/>
      <c r="AG188" s="1178"/>
      <c r="AH188" s="1178"/>
      <c r="AI188" s="1178"/>
      <c r="AJ188" s="1179"/>
      <c r="AK188" s="1234"/>
      <c r="AL188" s="1235"/>
      <c r="AM188" s="1236"/>
      <c r="AN188" s="1242"/>
      <c r="AO188" s="1243"/>
      <c r="AP188" s="1243"/>
      <c r="AQ188" s="1243"/>
      <c r="AR188" s="1243"/>
      <c r="AS188" s="1243"/>
      <c r="AT188" s="1243"/>
      <c r="AU188" s="1243"/>
      <c r="AV188" s="1243"/>
      <c r="AW188" s="1243"/>
      <c r="AX188" s="1243"/>
      <c r="AY188" s="1243"/>
      <c r="AZ188" s="1243"/>
      <c r="BA188" s="1243"/>
      <c r="BB188" s="1243"/>
      <c r="BC188" s="1243"/>
      <c r="BD188" s="1243"/>
      <c r="BE188" s="1243"/>
      <c r="BF188" s="1243"/>
      <c r="BG188" s="1243"/>
      <c r="BH188" s="1243"/>
      <c r="BI188" s="1243"/>
      <c r="BJ188" s="1243"/>
      <c r="BK188" s="1243"/>
      <c r="BL188" s="1243"/>
      <c r="BM188" s="1243"/>
      <c r="BN188" s="1243"/>
      <c r="BO188" s="1243"/>
      <c r="BP188" s="1243"/>
      <c r="BQ188" s="1243"/>
      <c r="BR188" s="1243"/>
      <c r="BS188" s="1243"/>
      <c r="BT188" s="1243"/>
      <c r="BU188" s="1243"/>
      <c r="BV188" s="1243"/>
      <c r="BW188" s="1243"/>
      <c r="BX188" s="1243"/>
      <c r="BY188" s="1243"/>
      <c r="BZ188" s="1243"/>
      <c r="CA188" s="1243"/>
      <c r="CB188" s="1243"/>
      <c r="CC188" s="1243"/>
      <c r="CD188" s="1180" t="s">
        <v>102</v>
      </c>
      <c r="CE188" s="1181"/>
      <c r="CF188" s="1182"/>
      <c r="CG188" s="1178" t="s">
        <v>24</v>
      </c>
      <c r="CH188" s="1178"/>
      <c r="CI188" s="1178"/>
      <c r="CJ188" s="1178"/>
      <c r="CK188" s="1178"/>
      <c r="CL188" s="1178"/>
      <c r="CM188" s="1178" t="s">
        <v>25</v>
      </c>
      <c r="CN188" s="1178"/>
      <c r="CO188" s="1178"/>
      <c r="CP188" s="1178"/>
      <c r="CQ188" s="1178"/>
      <c r="CR188" s="1178"/>
      <c r="CS188" s="1178" t="s">
        <v>26</v>
      </c>
      <c r="CT188" s="1178"/>
      <c r="CU188" s="1178"/>
      <c r="CV188" s="1178"/>
      <c r="CW188" s="1178"/>
      <c r="CX188" s="1179"/>
      <c r="CY188" s="1180" t="s">
        <v>102</v>
      </c>
      <c r="CZ188" s="1181"/>
      <c r="DA188" s="1182"/>
      <c r="DB188" s="1178" t="s">
        <v>24</v>
      </c>
      <c r="DC188" s="1178"/>
      <c r="DD188" s="1178"/>
      <c r="DE188" s="1178"/>
      <c r="DF188" s="1178"/>
      <c r="DG188" s="1178"/>
      <c r="DH188" s="1178" t="s">
        <v>25</v>
      </c>
      <c r="DI188" s="1178"/>
      <c r="DJ188" s="1178"/>
      <c r="DK188" s="1178"/>
      <c r="DL188" s="1178"/>
      <c r="DM188" s="1178"/>
      <c r="DN188" s="1178" t="s">
        <v>26</v>
      </c>
      <c r="DO188" s="1178"/>
      <c r="DP188" s="1178"/>
      <c r="DQ188" s="1178"/>
      <c r="DR188" s="1178"/>
      <c r="DS188" s="1179"/>
      <c r="DT188" s="1253"/>
      <c r="DU188" s="1254"/>
      <c r="DV188" s="1254"/>
      <c r="DW188" s="1254"/>
      <c r="DX188" s="1254"/>
      <c r="DY188" s="1255"/>
      <c r="DZ188" s="1259"/>
      <c r="EA188" s="1260"/>
      <c r="EB188" s="1261"/>
      <c r="EC188" s="1199"/>
      <c r="ED188" s="1200"/>
      <c r="EE188" s="1201"/>
      <c r="EF188" s="1205"/>
      <c r="EG188" s="1206"/>
      <c r="EH188" s="1207"/>
      <c r="EI188" s="1211"/>
      <c r="EJ188" s="1212"/>
      <c r="EK188" s="1212"/>
      <c r="EL188" s="1212"/>
      <c r="EM188" s="1212"/>
      <c r="EN188" s="1213"/>
      <c r="EO188" s="1214"/>
      <c r="EP188" s="1214"/>
      <c r="EQ188" s="1214"/>
      <c r="ER188" s="1214"/>
      <c r="ES188" s="1214"/>
      <c r="ET188" s="1214"/>
      <c r="EU188" s="1215"/>
      <c r="EV188" s="1215"/>
      <c r="EW188" s="1215"/>
      <c r="EX188" s="1215"/>
      <c r="EY188" s="1215"/>
      <c r="EZ188" s="1214"/>
      <c r="FA188" s="1214"/>
      <c r="FB188" s="1214"/>
      <c r="FC188" s="1214"/>
      <c r="FD188" s="1214"/>
      <c r="FE188" s="1214"/>
      <c r="FF188" s="1214"/>
      <c r="FG188" s="1215"/>
      <c r="FH188" s="1215"/>
      <c r="FI188" s="1215"/>
      <c r="FJ188" s="1215"/>
      <c r="FK188" s="1215"/>
      <c r="FL188" s="1215"/>
      <c r="FM188" s="1215"/>
      <c r="FN188" s="1215"/>
      <c r="FO188" s="1215"/>
      <c r="FP188" s="1215"/>
      <c r="FQ188" s="1218"/>
      <c r="FR188" s="1219"/>
      <c r="FS188" s="1219"/>
      <c r="FT188" s="1219"/>
      <c r="FU188" s="1219"/>
      <c r="FV188" s="1219"/>
      <c r="FW188" s="1219"/>
      <c r="FX188" s="1219"/>
      <c r="FY188" s="1219"/>
      <c r="FZ188" s="1219"/>
      <c r="GA188" s="1219"/>
      <c r="GB188" s="1219"/>
      <c r="GC188" s="1219"/>
      <c r="GD188" s="1219"/>
      <c r="GE188" s="1219"/>
      <c r="GF188" s="1219"/>
      <c r="GG188" s="1219"/>
      <c r="GH188" s="1173"/>
      <c r="GI188" s="1173"/>
      <c r="GJ188" s="1173"/>
      <c r="GK188" s="1173"/>
      <c r="GL188" s="1173"/>
      <c r="GM188" s="1173"/>
      <c r="GN188" s="1173"/>
      <c r="GO188" s="1173"/>
      <c r="GP188" s="1173"/>
      <c r="GQ188" s="1173"/>
      <c r="GR188" s="1173"/>
      <c r="GS188" s="1173"/>
      <c r="GT188" s="1174"/>
    </row>
    <row r="189" spans="1:202" ht="4.5" hidden="1" customHeight="1" outlineLevel="1">
      <c r="A189" s="378"/>
      <c r="B189" s="378"/>
      <c r="C189" s="378"/>
      <c r="D189" s="378"/>
      <c r="E189" s="1225"/>
      <c r="F189" s="1226"/>
      <c r="G189" s="1226"/>
      <c r="H189" s="1227"/>
      <c r="I189" s="1225"/>
      <c r="J189" s="1226"/>
      <c r="K189" s="1226"/>
      <c r="L189" s="1227"/>
      <c r="M189" s="1177"/>
      <c r="N189" s="1178"/>
      <c r="O189" s="1178"/>
      <c r="P189" s="1178"/>
      <c r="Q189" s="1178"/>
      <c r="R189" s="1178"/>
      <c r="S189" s="1178"/>
      <c r="T189" s="1178"/>
      <c r="U189" s="1178"/>
      <c r="V189" s="1178"/>
      <c r="W189" s="1178"/>
      <c r="X189" s="1178"/>
      <c r="Y189" s="1178"/>
      <c r="Z189" s="1178"/>
      <c r="AA189" s="1178"/>
      <c r="AB189" s="1178"/>
      <c r="AC189" s="1178"/>
      <c r="AD189" s="1178"/>
      <c r="AE189" s="1178"/>
      <c r="AF189" s="1178"/>
      <c r="AG189" s="1178"/>
      <c r="AH189" s="1178"/>
      <c r="AI189" s="1178"/>
      <c r="AJ189" s="1179"/>
      <c r="AK189" s="1234"/>
      <c r="AL189" s="1235"/>
      <c r="AM189" s="1236"/>
      <c r="AN189" s="1242"/>
      <c r="AO189" s="1243"/>
      <c r="AP189" s="1243"/>
      <c r="AQ189" s="1243"/>
      <c r="AR189" s="1243"/>
      <c r="AS189" s="1243"/>
      <c r="AT189" s="1243"/>
      <c r="AU189" s="1243"/>
      <c r="AV189" s="1243"/>
      <c r="AW189" s="1243"/>
      <c r="AX189" s="1243"/>
      <c r="AY189" s="1243"/>
      <c r="AZ189" s="1243"/>
      <c r="BA189" s="1243"/>
      <c r="BB189" s="1243"/>
      <c r="BC189" s="1243"/>
      <c r="BD189" s="1243"/>
      <c r="BE189" s="1243"/>
      <c r="BF189" s="1243"/>
      <c r="BG189" s="1243"/>
      <c r="BH189" s="1243"/>
      <c r="BI189" s="1243"/>
      <c r="BJ189" s="1243"/>
      <c r="BK189" s="1243"/>
      <c r="BL189" s="1243"/>
      <c r="BM189" s="1243"/>
      <c r="BN189" s="1243"/>
      <c r="BO189" s="1243"/>
      <c r="BP189" s="1243"/>
      <c r="BQ189" s="1243"/>
      <c r="BR189" s="1243"/>
      <c r="BS189" s="1243"/>
      <c r="BT189" s="1243"/>
      <c r="BU189" s="1243"/>
      <c r="BV189" s="1243"/>
      <c r="BW189" s="1243"/>
      <c r="BX189" s="1243"/>
      <c r="BY189" s="1243"/>
      <c r="BZ189" s="1243"/>
      <c r="CA189" s="1243"/>
      <c r="CB189" s="1243"/>
      <c r="CC189" s="1243"/>
      <c r="CD189" s="1183"/>
      <c r="CE189" s="1184"/>
      <c r="CF189" s="1185"/>
      <c r="CG189" s="1178"/>
      <c r="CH189" s="1178"/>
      <c r="CI189" s="1178"/>
      <c r="CJ189" s="1178"/>
      <c r="CK189" s="1178"/>
      <c r="CL189" s="1178"/>
      <c r="CM189" s="1178"/>
      <c r="CN189" s="1178"/>
      <c r="CO189" s="1178"/>
      <c r="CP189" s="1178"/>
      <c r="CQ189" s="1178"/>
      <c r="CR189" s="1178"/>
      <c r="CS189" s="1178"/>
      <c r="CT189" s="1178"/>
      <c r="CU189" s="1178"/>
      <c r="CV189" s="1178"/>
      <c r="CW189" s="1178"/>
      <c r="CX189" s="1179"/>
      <c r="CY189" s="1183"/>
      <c r="CZ189" s="1184"/>
      <c r="DA189" s="1185"/>
      <c r="DB189" s="1178"/>
      <c r="DC189" s="1178"/>
      <c r="DD189" s="1178"/>
      <c r="DE189" s="1178"/>
      <c r="DF189" s="1178"/>
      <c r="DG189" s="1178"/>
      <c r="DH189" s="1178"/>
      <c r="DI189" s="1178"/>
      <c r="DJ189" s="1178"/>
      <c r="DK189" s="1178"/>
      <c r="DL189" s="1178"/>
      <c r="DM189" s="1178"/>
      <c r="DN189" s="1178"/>
      <c r="DO189" s="1178"/>
      <c r="DP189" s="1178"/>
      <c r="DQ189" s="1178"/>
      <c r="DR189" s="1178"/>
      <c r="DS189" s="1179"/>
      <c r="DT189" s="1253"/>
      <c r="DU189" s="1254"/>
      <c r="DV189" s="1254"/>
      <c r="DW189" s="1254"/>
      <c r="DX189" s="1254"/>
      <c r="DY189" s="1255"/>
      <c r="DZ189" s="1259"/>
      <c r="EA189" s="1260"/>
      <c r="EB189" s="1261"/>
      <c r="EC189" s="1199"/>
      <c r="ED189" s="1200"/>
      <c r="EE189" s="1201"/>
      <c r="EF189" s="1205"/>
      <c r="EG189" s="1206"/>
      <c r="EH189" s="1207"/>
      <c r="EI189" s="1211"/>
      <c r="EJ189" s="1212"/>
      <c r="EK189" s="1212"/>
      <c r="EL189" s="1212"/>
      <c r="EM189" s="1212"/>
      <c r="EN189" s="1213"/>
      <c r="EO189" s="1214"/>
      <c r="EP189" s="1214"/>
      <c r="EQ189" s="1214"/>
      <c r="ER189" s="1214"/>
      <c r="ES189" s="1214"/>
      <c r="ET189" s="1214"/>
      <c r="EU189" s="1215"/>
      <c r="EV189" s="1215"/>
      <c r="EW189" s="1215"/>
      <c r="EX189" s="1215"/>
      <c r="EY189" s="1215"/>
      <c r="EZ189" s="1214"/>
      <c r="FA189" s="1214"/>
      <c r="FB189" s="1214"/>
      <c r="FC189" s="1214"/>
      <c r="FD189" s="1214"/>
      <c r="FE189" s="1214"/>
      <c r="FF189" s="1214"/>
      <c r="FG189" s="1215"/>
      <c r="FH189" s="1215"/>
      <c r="FI189" s="1215"/>
      <c r="FJ189" s="1215"/>
      <c r="FK189" s="1215"/>
      <c r="FL189" s="1215"/>
      <c r="FM189" s="1215"/>
      <c r="FN189" s="1215"/>
      <c r="FO189" s="1215"/>
      <c r="FP189" s="1215"/>
      <c r="FQ189" s="1220"/>
      <c r="FR189" s="1221"/>
      <c r="FS189" s="1221"/>
      <c r="FT189" s="1221"/>
      <c r="FU189" s="1221"/>
      <c r="FV189" s="1221"/>
      <c r="FW189" s="1221"/>
      <c r="FX189" s="1221"/>
      <c r="FY189" s="1221"/>
      <c r="FZ189" s="1221"/>
      <c r="GA189" s="1221"/>
      <c r="GB189" s="1221"/>
      <c r="GC189" s="1221"/>
      <c r="GD189" s="1221"/>
      <c r="GE189" s="1221"/>
      <c r="GF189" s="1221"/>
      <c r="GG189" s="1221"/>
      <c r="GH189" s="1175"/>
      <c r="GI189" s="1175"/>
      <c r="GJ189" s="1175"/>
      <c r="GK189" s="1175"/>
      <c r="GL189" s="1175"/>
      <c r="GM189" s="1175"/>
      <c r="GN189" s="1175"/>
      <c r="GO189" s="1175"/>
      <c r="GP189" s="1175"/>
      <c r="GQ189" s="1175"/>
      <c r="GR189" s="1175"/>
      <c r="GS189" s="1175"/>
      <c r="GT189" s="1176"/>
    </row>
    <row r="190" spans="1:202" ht="4.5" hidden="1" customHeight="1" outlineLevel="1">
      <c r="A190" s="378"/>
      <c r="B190" s="378"/>
      <c r="C190" s="378"/>
      <c r="D190" s="378"/>
      <c r="E190" s="1225"/>
      <c r="F190" s="1226"/>
      <c r="G190" s="1226"/>
      <c r="H190" s="1227"/>
      <c r="I190" s="1225"/>
      <c r="J190" s="1226"/>
      <c r="K190" s="1226"/>
      <c r="L190" s="1227"/>
      <c r="M190" s="1177"/>
      <c r="N190" s="1178"/>
      <c r="O190" s="1178"/>
      <c r="P190" s="1178"/>
      <c r="Q190" s="1178"/>
      <c r="R190" s="1178"/>
      <c r="S190" s="1178"/>
      <c r="T190" s="1178"/>
      <c r="U190" s="1178"/>
      <c r="V190" s="1178"/>
      <c r="W190" s="1178"/>
      <c r="X190" s="1178"/>
      <c r="Y190" s="1178"/>
      <c r="Z190" s="1178"/>
      <c r="AA190" s="1178"/>
      <c r="AB190" s="1178"/>
      <c r="AC190" s="1178"/>
      <c r="AD190" s="1178"/>
      <c r="AE190" s="1178"/>
      <c r="AF190" s="1178"/>
      <c r="AG190" s="1178"/>
      <c r="AH190" s="1178"/>
      <c r="AI190" s="1178"/>
      <c r="AJ190" s="1179"/>
      <c r="AK190" s="1234"/>
      <c r="AL190" s="1235"/>
      <c r="AM190" s="1236"/>
      <c r="AN190" s="1242"/>
      <c r="AO190" s="1243"/>
      <c r="AP190" s="1243"/>
      <c r="AQ190" s="1243"/>
      <c r="AR190" s="1243"/>
      <c r="AS190" s="1243"/>
      <c r="AT190" s="1243"/>
      <c r="AU190" s="1243"/>
      <c r="AV190" s="1243"/>
      <c r="AW190" s="1243"/>
      <c r="AX190" s="1243"/>
      <c r="AY190" s="1243"/>
      <c r="AZ190" s="1243"/>
      <c r="BA190" s="1243"/>
      <c r="BB190" s="1243"/>
      <c r="BC190" s="1243"/>
      <c r="BD190" s="1243"/>
      <c r="BE190" s="1243"/>
      <c r="BF190" s="1243"/>
      <c r="BG190" s="1243"/>
      <c r="BH190" s="1243"/>
      <c r="BI190" s="1243"/>
      <c r="BJ190" s="1243"/>
      <c r="BK190" s="1243"/>
      <c r="BL190" s="1243"/>
      <c r="BM190" s="1243"/>
      <c r="BN190" s="1243"/>
      <c r="BO190" s="1243"/>
      <c r="BP190" s="1243"/>
      <c r="BQ190" s="1243"/>
      <c r="BR190" s="1243"/>
      <c r="BS190" s="1243"/>
      <c r="BT190" s="1243"/>
      <c r="BU190" s="1243"/>
      <c r="BV190" s="1243"/>
      <c r="BW190" s="1243"/>
      <c r="BX190" s="1243"/>
      <c r="BY190" s="1243"/>
      <c r="BZ190" s="1243"/>
      <c r="CA190" s="1243"/>
      <c r="CB190" s="1243"/>
      <c r="CC190" s="1243"/>
      <c r="CD190" s="1183"/>
      <c r="CE190" s="1184"/>
      <c r="CF190" s="1185"/>
      <c r="CG190" s="1178"/>
      <c r="CH190" s="1178"/>
      <c r="CI190" s="1178"/>
      <c r="CJ190" s="1178"/>
      <c r="CK190" s="1178"/>
      <c r="CL190" s="1178"/>
      <c r="CM190" s="1178"/>
      <c r="CN190" s="1178"/>
      <c r="CO190" s="1178"/>
      <c r="CP190" s="1178"/>
      <c r="CQ190" s="1178"/>
      <c r="CR190" s="1178"/>
      <c r="CS190" s="1178"/>
      <c r="CT190" s="1178"/>
      <c r="CU190" s="1178"/>
      <c r="CV190" s="1178"/>
      <c r="CW190" s="1178"/>
      <c r="CX190" s="1179"/>
      <c r="CY190" s="1183"/>
      <c r="CZ190" s="1184"/>
      <c r="DA190" s="1185"/>
      <c r="DB190" s="1178"/>
      <c r="DC190" s="1178"/>
      <c r="DD190" s="1178"/>
      <c r="DE190" s="1178"/>
      <c r="DF190" s="1178"/>
      <c r="DG190" s="1178"/>
      <c r="DH190" s="1178"/>
      <c r="DI190" s="1178"/>
      <c r="DJ190" s="1178"/>
      <c r="DK190" s="1178"/>
      <c r="DL190" s="1178"/>
      <c r="DM190" s="1178"/>
      <c r="DN190" s="1178"/>
      <c r="DO190" s="1178"/>
      <c r="DP190" s="1178"/>
      <c r="DQ190" s="1178"/>
      <c r="DR190" s="1178"/>
      <c r="DS190" s="1179"/>
      <c r="DT190" s="1253"/>
      <c r="DU190" s="1254"/>
      <c r="DV190" s="1254"/>
      <c r="DW190" s="1254"/>
      <c r="DX190" s="1254"/>
      <c r="DY190" s="1255"/>
      <c r="DZ190" s="1259"/>
      <c r="EA190" s="1260"/>
      <c r="EB190" s="1261"/>
      <c r="EC190" s="1199"/>
      <c r="ED190" s="1200"/>
      <c r="EE190" s="1201"/>
      <c r="EF190" s="1205"/>
      <c r="EG190" s="1206"/>
      <c r="EH190" s="1207"/>
      <c r="EI190" s="1211"/>
      <c r="EJ190" s="1212"/>
      <c r="EK190" s="1212"/>
      <c r="EL190" s="1212"/>
      <c r="EM190" s="1212"/>
      <c r="EN190" s="1213"/>
      <c r="EO190" s="1214"/>
      <c r="EP190" s="1214"/>
      <c r="EQ190" s="1214"/>
      <c r="ER190" s="1214"/>
      <c r="ES190" s="1214"/>
      <c r="ET190" s="1214"/>
      <c r="EU190" s="1215"/>
      <c r="EV190" s="1215"/>
      <c r="EW190" s="1215"/>
      <c r="EX190" s="1215"/>
      <c r="EY190" s="1215"/>
      <c r="EZ190" s="1214"/>
      <c r="FA190" s="1214"/>
      <c r="FB190" s="1214"/>
      <c r="FC190" s="1214"/>
      <c r="FD190" s="1214"/>
      <c r="FE190" s="1214"/>
      <c r="FF190" s="1214"/>
      <c r="FG190" s="1215"/>
      <c r="FH190" s="1215"/>
      <c r="FI190" s="1215"/>
      <c r="FJ190" s="1215"/>
      <c r="FK190" s="1215"/>
      <c r="FL190" s="1215"/>
      <c r="FM190" s="1215"/>
      <c r="FN190" s="1215"/>
      <c r="FO190" s="1215"/>
      <c r="FP190" s="1215"/>
      <c r="FQ190" s="1189" t="s">
        <v>95</v>
      </c>
      <c r="FR190" s="1190"/>
      <c r="FS190" s="1190"/>
      <c r="FT190" s="1190"/>
      <c r="FU190" s="1190"/>
      <c r="FV190" s="1190"/>
      <c r="FW190" s="1190"/>
      <c r="FX190" s="1190"/>
      <c r="FY190" s="1190"/>
      <c r="FZ190" s="1190"/>
      <c r="GA190" s="1190"/>
      <c r="GB190" s="1190"/>
      <c r="GC190" s="1190"/>
      <c r="GD190" s="1190"/>
      <c r="GE190" s="1190"/>
      <c r="GF190" s="1190"/>
      <c r="GG190" s="1190"/>
      <c r="GH190" s="1190"/>
      <c r="GI190" s="1190"/>
      <c r="GJ190" s="1190"/>
      <c r="GK190" s="1190"/>
      <c r="GL190" s="1190"/>
      <c r="GM190" s="1190"/>
      <c r="GN190" s="1190"/>
      <c r="GO190" s="1190"/>
      <c r="GP190" s="1190"/>
      <c r="GQ190" s="1190"/>
      <c r="GR190" s="1190"/>
      <c r="GS190" s="1190"/>
      <c r="GT190" s="1191"/>
    </row>
    <row r="191" spans="1:202" ht="4.5" hidden="1" customHeight="1" outlineLevel="1">
      <c r="A191" s="378"/>
      <c r="B191" s="378"/>
      <c r="C191" s="378"/>
      <c r="D191" s="378"/>
      <c r="E191" s="1225"/>
      <c r="F191" s="1226"/>
      <c r="G191" s="1226"/>
      <c r="H191" s="1227"/>
      <c r="I191" s="1225"/>
      <c r="J191" s="1226"/>
      <c r="K191" s="1226"/>
      <c r="L191" s="1227"/>
      <c r="M191" s="1177"/>
      <c r="N191" s="1178"/>
      <c r="O191" s="1178"/>
      <c r="P191" s="1178"/>
      <c r="Q191" s="1178"/>
      <c r="R191" s="1178"/>
      <c r="S191" s="1178"/>
      <c r="T191" s="1178"/>
      <c r="U191" s="1178"/>
      <c r="V191" s="1178"/>
      <c r="W191" s="1178"/>
      <c r="X191" s="1178"/>
      <c r="Y191" s="1178"/>
      <c r="Z191" s="1178"/>
      <c r="AA191" s="1178"/>
      <c r="AB191" s="1178"/>
      <c r="AC191" s="1178"/>
      <c r="AD191" s="1178"/>
      <c r="AE191" s="1178"/>
      <c r="AF191" s="1178"/>
      <c r="AG191" s="1178"/>
      <c r="AH191" s="1178"/>
      <c r="AI191" s="1178"/>
      <c r="AJ191" s="1179"/>
      <c r="AK191" s="1234"/>
      <c r="AL191" s="1235"/>
      <c r="AM191" s="1236"/>
      <c r="AN191" s="1242"/>
      <c r="AO191" s="1243"/>
      <c r="AP191" s="1243"/>
      <c r="AQ191" s="1243"/>
      <c r="AR191" s="1243"/>
      <c r="AS191" s="1243"/>
      <c r="AT191" s="1243"/>
      <c r="AU191" s="1243"/>
      <c r="AV191" s="1243"/>
      <c r="AW191" s="1243"/>
      <c r="AX191" s="1243"/>
      <c r="AY191" s="1243"/>
      <c r="AZ191" s="1243"/>
      <c r="BA191" s="1243"/>
      <c r="BB191" s="1243"/>
      <c r="BC191" s="1243"/>
      <c r="BD191" s="1243"/>
      <c r="BE191" s="1243"/>
      <c r="BF191" s="1243"/>
      <c r="BG191" s="1243"/>
      <c r="BH191" s="1243"/>
      <c r="BI191" s="1243"/>
      <c r="BJ191" s="1243"/>
      <c r="BK191" s="1243"/>
      <c r="BL191" s="1243"/>
      <c r="BM191" s="1243"/>
      <c r="BN191" s="1243"/>
      <c r="BO191" s="1243"/>
      <c r="BP191" s="1243"/>
      <c r="BQ191" s="1243"/>
      <c r="BR191" s="1243"/>
      <c r="BS191" s="1243"/>
      <c r="BT191" s="1243"/>
      <c r="BU191" s="1243"/>
      <c r="BV191" s="1243"/>
      <c r="BW191" s="1243"/>
      <c r="BX191" s="1243"/>
      <c r="BY191" s="1243"/>
      <c r="BZ191" s="1243"/>
      <c r="CA191" s="1243"/>
      <c r="CB191" s="1243"/>
      <c r="CC191" s="1243"/>
      <c r="CD191" s="1183"/>
      <c r="CE191" s="1184"/>
      <c r="CF191" s="1185"/>
      <c r="CG191" s="1178"/>
      <c r="CH191" s="1178"/>
      <c r="CI191" s="1178"/>
      <c r="CJ191" s="1178"/>
      <c r="CK191" s="1178"/>
      <c r="CL191" s="1178"/>
      <c r="CM191" s="1178"/>
      <c r="CN191" s="1178"/>
      <c r="CO191" s="1178"/>
      <c r="CP191" s="1178"/>
      <c r="CQ191" s="1178"/>
      <c r="CR191" s="1178"/>
      <c r="CS191" s="1178"/>
      <c r="CT191" s="1178"/>
      <c r="CU191" s="1178"/>
      <c r="CV191" s="1178"/>
      <c r="CW191" s="1178"/>
      <c r="CX191" s="1179"/>
      <c r="CY191" s="1183"/>
      <c r="CZ191" s="1184"/>
      <c r="DA191" s="1185"/>
      <c r="DB191" s="1178"/>
      <c r="DC191" s="1178"/>
      <c r="DD191" s="1178"/>
      <c r="DE191" s="1178"/>
      <c r="DF191" s="1178"/>
      <c r="DG191" s="1178"/>
      <c r="DH191" s="1178"/>
      <c r="DI191" s="1178"/>
      <c r="DJ191" s="1178"/>
      <c r="DK191" s="1178"/>
      <c r="DL191" s="1178"/>
      <c r="DM191" s="1178"/>
      <c r="DN191" s="1178"/>
      <c r="DO191" s="1178"/>
      <c r="DP191" s="1178"/>
      <c r="DQ191" s="1178"/>
      <c r="DR191" s="1178"/>
      <c r="DS191" s="1179"/>
      <c r="DT191" s="1253"/>
      <c r="DU191" s="1254"/>
      <c r="DV191" s="1254"/>
      <c r="DW191" s="1254"/>
      <c r="DX191" s="1254"/>
      <c r="DY191" s="1255"/>
      <c r="DZ191" s="1259"/>
      <c r="EA191" s="1260"/>
      <c r="EB191" s="1261"/>
      <c r="EC191" s="1199"/>
      <c r="ED191" s="1200"/>
      <c r="EE191" s="1201"/>
      <c r="EF191" s="1205"/>
      <c r="EG191" s="1206"/>
      <c r="EH191" s="1207"/>
      <c r="EI191" s="1211"/>
      <c r="EJ191" s="1212"/>
      <c r="EK191" s="1212"/>
      <c r="EL191" s="1212"/>
      <c r="EM191" s="1212"/>
      <c r="EN191" s="1213"/>
      <c r="EO191" s="1214"/>
      <c r="EP191" s="1214"/>
      <c r="EQ191" s="1214"/>
      <c r="ER191" s="1214"/>
      <c r="ES191" s="1214"/>
      <c r="ET191" s="1214"/>
      <c r="EU191" s="1215"/>
      <c r="EV191" s="1215"/>
      <c r="EW191" s="1215"/>
      <c r="EX191" s="1215"/>
      <c r="EY191" s="1215"/>
      <c r="EZ191" s="1214"/>
      <c r="FA191" s="1214"/>
      <c r="FB191" s="1214"/>
      <c r="FC191" s="1214"/>
      <c r="FD191" s="1214"/>
      <c r="FE191" s="1214"/>
      <c r="FF191" s="1214"/>
      <c r="FG191" s="1215"/>
      <c r="FH191" s="1215"/>
      <c r="FI191" s="1215"/>
      <c r="FJ191" s="1215"/>
      <c r="FK191" s="1215"/>
      <c r="FL191" s="1215"/>
      <c r="FM191" s="1215"/>
      <c r="FN191" s="1215"/>
      <c r="FO191" s="1215"/>
      <c r="FP191" s="1215"/>
      <c r="FQ191" s="1192"/>
      <c r="FR191" s="1192"/>
      <c r="FS191" s="1192"/>
      <c r="FT191" s="1192"/>
      <c r="FU191" s="1192"/>
      <c r="FV191" s="1192"/>
      <c r="FW191" s="1192"/>
      <c r="FX191" s="1192"/>
      <c r="FY191" s="1192"/>
      <c r="FZ191" s="1192"/>
      <c r="GA191" s="1192"/>
      <c r="GB191" s="1192"/>
      <c r="GC191" s="1192"/>
      <c r="GD191" s="1192"/>
      <c r="GE191" s="1192"/>
      <c r="GF191" s="1192"/>
      <c r="GG191" s="1192"/>
      <c r="GH191" s="1192"/>
      <c r="GI191" s="1192"/>
      <c r="GJ191" s="1192"/>
      <c r="GK191" s="1192"/>
      <c r="GL191" s="1192"/>
      <c r="GM191" s="1192"/>
      <c r="GN191" s="1192"/>
      <c r="GO191" s="1192"/>
      <c r="GP191" s="1192"/>
      <c r="GQ191" s="1192"/>
      <c r="GR191" s="1192"/>
      <c r="GS191" s="1192"/>
      <c r="GT191" s="1193"/>
    </row>
    <row r="192" spans="1:202" ht="4.5" hidden="1" customHeight="1" outlineLevel="1">
      <c r="A192" s="378"/>
      <c r="B192" s="378"/>
      <c r="C192" s="378"/>
      <c r="D192" s="378"/>
      <c r="E192" s="1225"/>
      <c r="F192" s="1226"/>
      <c r="G192" s="1226"/>
      <c r="H192" s="1227"/>
      <c r="I192" s="1225"/>
      <c r="J192" s="1226"/>
      <c r="K192" s="1226"/>
      <c r="L192" s="1227"/>
      <c r="M192" s="1177"/>
      <c r="N192" s="1178"/>
      <c r="O192" s="1178"/>
      <c r="P192" s="1178"/>
      <c r="Q192" s="1178"/>
      <c r="R192" s="1178"/>
      <c r="S192" s="1178"/>
      <c r="T192" s="1178"/>
      <c r="U192" s="1178"/>
      <c r="V192" s="1178"/>
      <c r="W192" s="1178"/>
      <c r="X192" s="1178"/>
      <c r="Y192" s="1178"/>
      <c r="Z192" s="1178"/>
      <c r="AA192" s="1178"/>
      <c r="AB192" s="1178"/>
      <c r="AC192" s="1178"/>
      <c r="AD192" s="1178"/>
      <c r="AE192" s="1178"/>
      <c r="AF192" s="1178"/>
      <c r="AG192" s="1178"/>
      <c r="AH192" s="1178"/>
      <c r="AI192" s="1178"/>
      <c r="AJ192" s="1179"/>
      <c r="AK192" s="1234"/>
      <c r="AL192" s="1235"/>
      <c r="AM192" s="1236"/>
      <c r="AN192" s="1242"/>
      <c r="AO192" s="1243"/>
      <c r="AP192" s="1243"/>
      <c r="AQ192" s="1243"/>
      <c r="AR192" s="1243"/>
      <c r="AS192" s="1243"/>
      <c r="AT192" s="1243"/>
      <c r="AU192" s="1243"/>
      <c r="AV192" s="1243"/>
      <c r="AW192" s="1243"/>
      <c r="AX192" s="1243"/>
      <c r="AY192" s="1243"/>
      <c r="AZ192" s="1243"/>
      <c r="BA192" s="1243"/>
      <c r="BB192" s="1243"/>
      <c r="BC192" s="1243"/>
      <c r="BD192" s="1243"/>
      <c r="BE192" s="1243"/>
      <c r="BF192" s="1243"/>
      <c r="BG192" s="1243"/>
      <c r="BH192" s="1243"/>
      <c r="BI192" s="1243"/>
      <c r="BJ192" s="1243"/>
      <c r="BK192" s="1243"/>
      <c r="BL192" s="1243"/>
      <c r="BM192" s="1243"/>
      <c r="BN192" s="1243"/>
      <c r="BO192" s="1243"/>
      <c r="BP192" s="1243"/>
      <c r="BQ192" s="1243"/>
      <c r="BR192" s="1243"/>
      <c r="BS192" s="1243"/>
      <c r="BT192" s="1243"/>
      <c r="BU192" s="1243"/>
      <c r="BV192" s="1243"/>
      <c r="BW192" s="1243"/>
      <c r="BX192" s="1243"/>
      <c r="BY192" s="1243"/>
      <c r="BZ192" s="1243"/>
      <c r="CA192" s="1243"/>
      <c r="CB192" s="1243"/>
      <c r="CC192" s="1243"/>
      <c r="CD192" s="1183"/>
      <c r="CE192" s="1184"/>
      <c r="CF192" s="1185"/>
      <c r="CG192" s="1178"/>
      <c r="CH192" s="1178"/>
      <c r="CI192" s="1178"/>
      <c r="CJ192" s="1178"/>
      <c r="CK192" s="1178"/>
      <c r="CL192" s="1178"/>
      <c r="CM192" s="1178"/>
      <c r="CN192" s="1178"/>
      <c r="CO192" s="1178"/>
      <c r="CP192" s="1178"/>
      <c r="CQ192" s="1178"/>
      <c r="CR192" s="1178"/>
      <c r="CS192" s="1178"/>
      <c r="CT192" s="1178"/>
      <c r="CU192" s="1178"/>
      <c r="CV192" s="1178"/>
      <c r="CW192" s="1178"/>
      <c r="CX192" s="1179"/>
      <c r="CY192" s="1183"/>
      <c r="CZ192" s="1184"/>
      <c r="DA192" s="1185"/>
      <c r="DB192" s="1178"/>
      <c r="DC192" s="1178"/>
      <c r="DD192" s="1178"/>
      <c r="DE192" s="1178"/>
      <c r="DF192" s="1178"/>
      <c r="DG192" s="1178"/>
      <c r="DH192" s="1178"/>
      <c r="DI192" s="1178"/>
      <c r="DJ192" s="1178"/>
      <c r="DK192" s="1178"/>
      <c r="DL192" s="1178"/>
      <c r="DM192" s="1178"/>
      <c r="DN192" s="1178"/>
      <c r="DO192" s="1178"/>
      <c r="DP192" s="1178"/>
      <c r="DQ192" s="1178"/>
      <c r="DR192" s="1178"/>
      <c r="DS192" s="1179"/>
      <c r="DT192" s="1253"/>
      <c r="DU192" s="1254"/>
      <c r="DV192" s="1254"/>
      <c r="DW192" s="1254"/>
      <c r="DX192" s="1254"/>
      <c r="DY192" s="1255"/>
      <c r="DZ192" s="1259"/>
      <c r="EA192" s="1260"/>
      <c r="EB192" s="1261"/>
      <c r="EC192" s="1199"/>
      <c r="ED192" s="1200"/>
      <c r="EE192" s="1201"/>
      <c r="EF192" s="1205"/>
      <c r="EG192" s="1206"/>
      <c r="EH192" s="1207"/>
      <c r="EI192" s="1211"/>
      <c r="EJ192" s="1212"/>
      <c r="EK192" s="1212"/>
      <c r="EL192" s="1212"/>
      <c r="EM192" s="1212"/>
      <c r="EN192" s="1213"/>
      <c r="EO192" s="1214"/>
      <c r="EP192" s="1214"/>
      <c r="EQ192" s="1214"/>
      <c r="ER192" s="1214"/>
      <c r="ES192" s="1214"/>
      <c r="ET192" s="1214"/>
      <c r="EU192" s="1215"/>
      <c r="EV192" s="1215"/>
      <c r="EW192" s="1215"/>
      <c r="EX192" s="1215"/>
      <c r="EY192" s="1215"/>
      <c r="EZ192" s="1214"/>
      <c r="FA192" s="1214"/>
      <c r="FB192" s="1214"/>
      <c r="FC192" s="1214"/>
      <c r="FD192" s="1214"/>
      <c r="FE192" s="1214"/>
      <c r="FF192" s="1214"/>
      <c r="FG192" s="1215"/>
      <c r="FH192" s="1215"/>
      <c r="FI192" s="1215"/>
      <c r="FJ192" s="1215"/>
      <c r="FK192" s="1215"/>
      <c r="FL192" s="1215"/>
      <c r="FM192" s="1215"/>
      <c r="FN192" s="1215"/>
      <c r="FO192" s="1215"/>
      <c r="FP192" s="1215"/>
      <c r="FQ192" s="1192"/>
      <c r="FR192" s="1192"/>
      <c r="FS192" s="1192"/>
      <c r="FT192" s="1192"/>
      <c r="FU192" s="1192"/>
      <c r="FV192" s="1192"/>
      <c r="FW192" s="1192"/>
      <c r="FX192" s="1192"/>
      <c r="FY192" s="1192"/>
      <c r="FZ192" s="1192"/>
      <c r="GA192" s="1192"/>
      <c r="GB192" s="1192"/>
      <c r="GC192" s="1192"/>
      <c r="GD192" s="1192"/>
      <c r="GE192" s="1192"/>
      <c r="GF192" s="1192"/>
      <c r="GG192" s="1192"/>
      <c r="GH192" s="1192"/>
      <c r="GI192" s="1192"/>
      <c r="GJ192" s="1192"/>
      <c r="GK192" s="1192"/>
      <c r="GL192" s="1192"/>
      <c r="GM192" s="1192"/>
      <c r="GN192" s="1192"/>
      <c r="GO192" s="1192"/>
      <c r="GP192" s="1192"/>
      <c r="GQ192" s="1192"/>
      <c r="GR192" s="1192"/>
      <c r="GS192" s="1192"/>
      <c r="GT192" s="1193"/>
    </row>
    <row r="193" spans="1:202" ht="4.5" hidden="1" customHeight="1" outlineLevel="1">
      <c r="A193" s="378"/>
      <c r="B193" s="378"/>
      <c r="C193" s="378"/>
      <c r="D193" s="378"/>
      <c r="E193" s="1225"/>
      <c r="F193" s="1226"/>
      <c r="G193" s="1226"/>
      <c r="H193" s="1227"/>
      <c r="I193" s="1225"/>
      <c r="J193" s="1226"/>
      <c r="K193" s="1226"/>
      <c r="L193" s="1227"/>
      <c r="M193" s="1177"/>
      <c r="N193" s="1178"/>
      <c r="O193" s="1178"/>
      <c r="P193" s="1178"/>
      <c r="Q193" s="1178"/>
      <c r="R193" s="1178"/>
      <c r="S193" s="1178"/>
      <c r="T193" s="1178"/>
      <c r="U193" s="1178"/>
      <c r="V193" s="1178"/>
      <c r="W193" s="1178"/>
      <c r="X193" s="1178"/>
      <c r="Y193" s="1178"/>
      <c r="Z193" s="1178"/>
      <c r="AA193" s="1178"/>
      <c r="AB193" s="1178"/>
      <c r="AC193" s="1178"/>
      <c r="AD193" s="1178"/>
      <c r="AE193" s="1178"/>
      <c r="AF193" s="1178"/>
      <c r="AG193" s="1178"/>
      <c r="AH193" s="1178"/>
      <c r="AI193" s="1178"/>
      <c r="AJ193" s="1179"/>
      <c r="AK193" s="1234"/>
      <c r="AL193" s="1235"/>
      <c r="AM193" s="1236"/>
      <c r="AN193" s="1242"/>
      <c r="AO193" s="1243"/>
      <c r="AP193" s="1243"/>
      <c r="AQ193" s="1243"/>
      <c r="AR193" s="1243"/>
      <c r="AS193" s="1243"/>
      <c r="AT193" s="1243"/>
      <c r="AU193" s="1243"/>
      <c r="AV193" s="1243"/>
      <c r="AW193" s="1243"/>
      <c r="AX193" s="1243"/>
      <c r="AY193" s="1243"/>
      <c r="AZ193" s="1243"/>
      <c r="BA193" s="1243"/>
      <c r="BB193" s="1243"/>
      <c r="BC193" s="1243"/>
      <c r="BD193" s="1243"/>
      <c r="BE193" s="1243"/>
      <c r="BF193" s="1243"/>
      <c r="BG193" s="1243"/>
      <c r="BH193" s="1243"/>
      <c r="BI193" s="1243"/>
      <c r="BJ193" s="1243"/>
      <c r="BK193" s="1243"/>
      <c r="BL193" s="1243"/>
      <c r="BM193" s="1243"/>
      <c r="BN193" s="1243"/>
      <c r="BO193" s="1243"/>
      <c r="BP193" s="1243"/>
      <c r="BQ193" s="1243"/>
      <c r="BR193" s="1243"/>
      <c r="BS193" s="1243"/>
      <c r="BT193" s="1243"/>
      <c r="BU193" s="1243"/>
      <c r="BV193" s="1243"/>
      <c r="BW193" s="1243"/>
      <c r="BX193" s="1243"/>
      <c r="BY193" s="1243"/>
      <c r="BZ193" s="1243"/>
      <c r="CA193" s="1243"/>
      <c r="CB193" s="1243"/>
      <c r="CC193" s="1243"/>
      <c r="CD193" s="1183"/>
      <c r="CE193" s="1184"/>
      <c r="CF193" s="1185"/>
      <c r="CG193" s="1178"/>
      <c r="CH193" s="1178"/>
      <c r="CI193" s="1178"/>
      <c r="CJ193" s="1178"/>
      <c r="CK193" s="1178"/>
      <c r="CL193" s="1178"/>
      <c r="CM193" s="1178"/>
      <c r="CN193" s="1178"/>
      <c r="CO193" s="1178"/>
      <c r="CP193" s="1178"/>
      <c r="CQ193" s="1178"/>
      <c r="CR193" s="1178"/>
      <c r="CS193" s="1178"/>
      <c r="CT193" s="1178"/>
      <c r="CU193" s="1178"/>
      <c r="CV193" s="1178"/>
      <c r="CW193" s="1178"/>
      <c r="CX193" s="1179"/>
      <c r="CY193" s="1183"/>
      <c r="CZ193" s="1184"/>
      <c r="DA193" s="1185"/>
      <c r="DB193" s="1178"/>
      <c r="DC193" s="1178"/>
      <c r="DD193" s="1178"/>
      <c r="DE193" s="1178"/>
      <c r="DF193" s="1178"/>
      <c r="DG193" s="1178"/>
      <c r="DH193" s="1178"/>
      <c r="DI193" s="1178"/>
      <c r="DJ193" s="1178"/>
      <c r="DK193" s="1178"/>
      <c r="DL193" s="1178"/>
      <c r="DM193" s="1178"/>
      <c r="DN193" s="1178"/>
      <c r="DO193" s="1178"/>
      <c r="DP193" s="1178"/>
      <c r="DQ193" s="1178"/>
      <c r="DR193" s="1178"/>
      <c r="DS193" s="1179"/>
      <c r="DT193" s="1253"/>
      <c r="DU193" s="1254"/>
      <c r="DV193" s="1254"/>
      <c r="DW193" s="1254"/>
      <c r="DX193" s="1254"/>
      <c r="DY193" s="1255"/>
      <c r="DZ193" s="1259"/>
      <c r="EA193" s="1260"/>
      <c r="EB193" s="1261"/>
      <c r="EC193" s="1199"/>
      <c r="ED193" s="1200"/>
      <c r="EE193" s="1201"/>
      <c r="EF193" s="1205"/>
      <c r="EG193" s="1206"/>
      <c r="EH193" s="1207"/>
      <c r="EI193" s="1211"/>
      <c r="EJ193" s="1212"/>
      <c r="EK193" s="1212"/>
      <c r="EL193" s="1212"/>
      <c r="EM193" s="1212"/>
      <c r="EN193" s="1213"/>
      <c r="EO193" s="1214"/>
      <c r="EP193" s="1214"/>
      <c r="EQ193" s="1214"/>
      <c r="ER193" s="1214"/>
      <c r="ES193" s="1214"/>
      <c r="ET193" s="1214"/>
      <c r="EU193" s="1215"/>
      <c r="EV193" s="1215"/>
      <c r="EW193" s="1215"/>
      <c r="EX193" s="1215"/>
      <c r="EY193" s="1215"/>
      <c r="EZ193" s="1214"/>
      <c r="FA193" s="1214"/>
      <c r="FB193" s="1214"/>
      <c r="FC193" s="1214"/>
      <c r="FD193" s="1214"/>
      <c r="FE193" s="1214"/>
      <c r="FF193" s="1214"/>
      <c r="FG193" s="1215"/>
      <c r="FH193" s="1215"/>
      <c r="FI193" s="1215"/>
      <c r="FJ193" s="1215"/>
      <c r="FK193" s="1215"/>
      <c r="FL193" s="1215"/>
      <c r="FM193" s="1215"/>
      <c r="FN193" s="1215"/>
      <c r="FO193" s="1215"/>
      <c r="FP193" s="1215"/>
      <c r="FQ193" s="1192"/>
      <c r="FR193" s="1192"/>
      <c r="FS193" s="1192"/>
      <c r="FT193" s="1192"/>
      <c r="FU193" s="1192"/>
      <c r="FV193" s="1192"/>
      <c r="FW193" s="1192"/>
      <c r="FX193" s="1192"/>
      <c r="FY193" s="1192"/>
      <c r="FZ193" s="1192"/>
      <c r="GA193" s="1192"/>
      <c r="GB193" s="1192"/>
      <c r="GC193" s="1192"/>
      <c r="GD193" s="1192"/>
      <c r="GE193" s="1192"/>
      <c r="GF193" s="1192"/>
      <c r="GG193" s="1192"/>
      <c r="GH193" s="1192"/>
      <c r="GI193" s="1192"/>
      <c r="GJ193" s="1192"/>
      <c r="GK193" s="1192"/>
      <c r="GL193" s="1192"/>
      <c r="GM193" s="1192"/>
      <c r="GN193" s="1192"/>
      <c r="GO193" s="1192"/>
      <c r="GP193" s="1192"/>
      <c r="GQ193" s="1192"/>
      <c r="GR193" s="1192"/>
      <c r="GS193" s="1192"/>
      <c r="GT193" s="1193"/>
    </row>
    <row r="194" spans="1:202" ht="4.5" hidden="1" customHeight="1" outlineLevel="1">
      <c r="A194" s="378"/>
      <c r="B194" s="378"/>
      <c r="C194" s="378"/>
      <c r="D194" s="378"/>
      <c r="E194" s="1225"/>
      <c r="F194" s="1226"/>
      <c r="G194" s="1226"/>
      <c r="H194" s="1227"/>
      <c r="I194" s="1225"/>
      <c r="J194" s="1226"/>
      <c r="K194" s="1226"/>
      <c r="L194" s="1227"/>
      <c r="M194" s="1177"/>
      <c r="N194" s="1178"/>
      <c r="O194" s="1178"/>
      <c r="P194" s="1178"/>
      <c r="Q194" s="1178"/>
      <c r="R194" s="1178"/>
      <c r="S194" s="1178"/>
      <c r="T194" s="1178"/>
      <c r="U194" s="1178"/>
      <c r="V194" s="1178"/>
      <c r="W194" s="1178"/>
      <c r="X194" s="1178"/>
      <c r="Y194" s="1178"/>
      <c r="Z194" s="1178"/>
      <c r="AA194" s="1178"/>
      <c r="AB194" s="1178"/>
      <c r="AC194" s="1178"/>
      <c r="AD194" s="1178"/>
      <c r="AE194" s="1178"/>
      <c r="AF194" s="1178"/>
      <c r="AG194" s="1178"/>
      <c r="AH194" s="1178"/>
      <c r="AI194" s="1178"/>
      <c r="AJ194" s="1179"/>
      <c r="AK194" s="1234"/>
      <c r="AL194" s="1235"/>
      <c r="AM194" s="1236"/>
      <c r="AN194" s="1242"/>
      <c r="AO194" s="1243"/>
      <c r="AP194" s="1243"/>
      <c r="AQ194" s="1243"/>
      <c r="AR194" s="1243"/>
      <c r="AS194" s="1243"/>
      <c r="AT194" s="1243"/>
      <c r="AU194" s="1243"/>
      <c r="AV194" s="1243"/>
      <c r="AW194" s="1243"/>
      <c r="AX194" s="1243"/>
      <c r="AY194" s="1243"/>
      <c r="AZ194" s="1243"/>
      <c r="BA194" s="1243"/>
      <c r="BB194" s="1243"/>
      <c r="BC194" s="1243"/>
      <c r="BD194" s="1243"/>
      <c r="BE194" s="1243"/>
      <c r="BF194" s="1243"/>
      <c r="BG194" s="1243"/>
      <c r="BH194" s="1243"/>
      <c r="BI194" s="1243"/>
      <c r="BJ194" s="1243"/>
      <c r="BK194" s="1243"/>
      <c r="BL194" s="1243"/>
      <c r="BM194" s="1243"/>
      <c r="BN194" s="1243"/>
      <c r="BO194" s="1243"/>
      <c r="BP194" s="1243"/>
      <c r="BQ194" s="1243"/>
      <c r="BR194" s="1243"/>
      <c r="BS194" s="1243"/>
      <c r="BT194" s="1243"/>
      <c r="BU194" s="1243"/>
      <c r="BV194" s="1243"/>
      <c r="BW194" s="1243"/>
      <c r="BX194" s="1243"/>
      <c r="BY194" s="1243"/>
      <c r="BZ194" s="1243"/>
      <c r="CA194" s="1243"/>
      <c r="CB194" s="1243"/>
      <c r="CC194" s="1243"/>
      <c r="CD194" s="1183"/>
      <c r="CE194" s="1184"/>
      <c r="CF194" s="1185"/>
      <c r="CG194" s="1178"/>
      <c r="CH194" s="1178"/>
      <c r="CI194" s="1178"/>
      <c r="CJ194" s="1178"/>
      <c r="CK194" s="1178"/>
      <c r="CL194" s="1178"/>
      <c r="CM194" s="1178"/>
      <c r="CN194" s="1178"/>
      <c r="CO194" s="1178"/>
      <c r="CP194" s="1178"/>
      <c r="CQ194" s="1178"/>
      <c r="CR194" s="1178"/>
      <c r="CS194" s="1178"/>
      <c r="CT194" s="1178"/>
      <c r="CU194" s="1178"/>
      <c r="CV194" s="1178"/>
      <c r="CW194" s="1178"/>
      <c r="CX194" s="1179"/>
      <c r="CY194" s="1183"/>
      <c r="CZ194" s="1184"/>
      <c r="DA194" s="1185"/>
      <c r="DB194" s="1178"/>
      <c r="DC194" s="1178"/>
      <c r="DD194" s="1178"/>
      <c r="DE194" s="1178"/>
      <c r="DF194" s="1178"/>
      <c r="DG194" s="1178"/>
      <c r="DH194" s="1178"/>
      <c r="DI194" s="1178"/>
      <c r="DJ194" s="1178"/>
      <c r="DK194" s="1178"/>
      <c r="DL194" s="1178"/>
      <c r="DM194" s="1178"/>
      <c r="DN194" s="1178"/>
      <c r="DO194" s="1178"/>
      <c r="DP194" s="1178"/>
      <c r="DQ194" s="1178"/>
      <c r="DR194" s="1178"/>
      <c r="DS194" s="1179"/>
      <c r="DT194" s="1253"/>
      <c r="DU194" s="1254"/>
      <c r="DV194" s="1254"/>
      <c r="DW194" s="1254"/>
      <c r="DX194" s="1254"/>
      <c r="DY194" s="1255"/>
      <c r="DZ194" s="1259"/>
      <c r="EA194" s="1260"/>
      <c r="EB194" s="1261"/>
      <c r="EC194" s="1199"/>
      <c r="ED194" s="1200"/>
      <c r="EE194" s="1201"/>
      <c r="EF194" s="1205"/>
      <c r="EG194" s="1206"/>
      <c r="EH194" s="1207"/>
      <c r="EI194" s="1211"/>
      <c r="EJ194" s="1212"/>
      <c r="EK194" s="1212"/>
      <c r="EL194" s="1212"/>
      <c r="EM194" s="1212"/>
      <c r="EN194" s="1213"/>
      <c r="EO194" s="1214"/>
      <c r="EP194" s="1214"/>
      <c r="EQ194" s="1214"/>
      <c r="ER194" s="1214"/>
      <c r="ES194" s="1214"/>
      <c r="ET194" s="1214"/>
      <c r="EU194" s="1215"/>
      <c r="EV194" s="1215"/>
      <c r="EW194" s="1215"/>
      <c r="EX194" s="1215"/>
      <c r="EY194" s="1215"/>
      <c r="EZ194" s="1214"/>
      <c r="FA194" s="1214"/>
      <c r="FB194" s="1214"/>
      <c r="FC194" s="1214"/>
      <c r="FD194" s="1214"/>
      <c r="FE194" s="1214"/>
      <c r="FF194" s="1214"/>
      <c r="FG194" s="1215"/>
      <c r="FH194" s="1215"/>
      <c r="FI194" s="1215"/>
      <c r="FJ194" s="1215"/>
      <c r="FK194" s="1215"/>
      <c r="FL194" s="1215"/>
      <c r="FM194" s="1215"/>
      <c r="FN194" s="1215"/>
      <c r="FO194" s="1215"/>
      <c r="FP194" s="1215"/>
      <c r="FQ194" s="1192"/>
      <c r="FR194" s="1192"/>
      <c r="FS194" s="1192"/>
      <c r="FT194" s="1192"/>
      <c r="FU194" s="1192"/>
      <c r="FV194" s="1192"/>
      <c r="FW194" s="1192"/>
      <c r="FX194" s="1192"/>
      <c r="FY194" s="1192"/>
      <c r="FZ194" s="1192"/>
      <c r="GA194" s="1192"/>
      <c r="GB194" s="1192"/>
      <c r="GC194" s="1192"/>
      <c r="GD194" s="1192"/>
      <c r="GE194" s="1192"/>
      <c r="GF194" s="1192"/>
      <c r="GG194" s="1192"/>
      <c r="GH194" s="1192"/>
      <c r="GI194" s="1192"/>
      <c r="GJ194" s="1192"/>
      <c r="GK194" s="1192"/>
      <c r="GL194" s="1192"/>
      <c r="GM194" s="1192"/>
      <c r="GN194" s="1192"/>
      <c r="GO194" s="1192"/>
      <c r="GP194" s="1192"/>
      <c r="GQ194" s="1192"/>
      <c r="GR194" s="1192"/>
      <c r="GS194" s="1192"/>
      <c r="GT194" s="1193"/>
    </row>
    <row r="195" spans="1:202" ht="4.5" hidden="1" customHeight="1" outlineLevel="1">
      <c r="A195" s="378"/>
      <c r="B195" s="378"/>
      <c r="C195" s="378"/>
      <c r="D195" s="378"/>
      <c r="E195" s="1225"/>
      <c r="F195" s="1226"/>
      <c r="G195" s="1226"/>
      <c r="H195" s="1227"/>
      <c r="I195" s="1225"/>
      <c r="J195" s="1226"/>
      <c r="K195" s="1226"/>
      <c r="L195" s="1227"/>
      <c r="M195" s="1177"/>
      <c r="N195" s="1178"/>
      <c r="O195" s="1178"/>
      <c r="P195" s="1178"/>
      <c r="Q195" s="1178"/>
      <c r="R195" s="1178"/>
      <c r="S195" s="1178"/>
      <c r="T195" s="1178"/>
      <c r="U195" s="1178"/>
      <c r="V195" s="1178"/>
      <c r="W195" s="1178"/>
      <c r="X195" s="1178"/>
      <c r="Y195" s="1178"/>
      <c r="Z195" s="1178"/>
      <c r="AA195" s="1178"/>
      <c r="AB195" s="1178"/>
      <c r="AC195" s="1178"/>
      <c r="AD195" s="1178"/>
      <c r="AE195" s="1178"/>
      <c r="AF195" s="1178"/>
      <c r="AG195" s="1178"/>
      <c r="AH195" s="1178"/>
      <c r="AI195" s="1178"/>
      <c r="AJ195" s="1179"/>
      <c r="AK195" s="1237"/>
      <c r="AL195" s="1238"/>
      <c r="AM195" s="1239"/>
      <c r="AN195" s="1244"/>
      <c r="AO195" s="1245"/>
      <c r="AP195" s="1245"/>
      <c r="AQ195" s="1245"/>
      <c r="AR195" s="1245"/>
      <c r="AS195" s="1245"/>
      <c r="AT195" s="1245"/>
      <c r="AU195" s="1245"/>
      <c r="AV195" s="1245"/>
      <c r="AW195" s="1245"/>
      <c r="AX195" s="1245"/>
      <c r="AY195" s="1245"/>
      <c r="AZ195" s="1245"/>
      <c r="BA195" s="1245"/>
      <c r="BB195" s="1245"/>
      <c r="BC195" s="1245"/>
      <c r="BD195" s="1245"/>
      <c r="BE195" s="1245"/>
      <c r="BF195" s="1245"/>
      <c r="BG195" s="1245"/>
      <c r="BH195" s="1245"/>
      <c r="BI195" s="1245"/>
      <c r="BJ195" s="1245"/>
      <c r="BK195" s="1245"/>
      <c r="BL195" s="1245"/>
      <c r="BM195" s="1245"/>
      <c r="BN195" s="1245"/>
      <c r="BO195" s="1245"/>
      <c r="BP195" s="1245"/>
      <c r="BQ195" s="1245"/>
      <c r="BR195" s="1245"/>
      <c r="BS195" s="1245"/>
      <c r="BT195" s="1245"/>
      <c r="BU195" s="1245"/>
      <c r="BV195" s="1245"/>
      <c r="BW195" s="1245"/>
      <c r="BX195" s="1245"/>
      <c r="BY195" s="1245"/>
      <c r="BZ195" s="1245"/>
      <c r="CA195" s="1245"/>
      <c r="CB195" s="1245"/>
      <c r="CC195" s="1245"/>
      <c r="CD195" s="1186"/>
      <c r="CE195" s="1187"/>
      <c r="CF195" s="1188"/>
      <c r="CG195" s="1178"/>
      <c r="CH195" s="1178"/>
      <c r="CI195" s="1178"/>
      <c r="CJ195" s="1178"/>
      <c r="CK195" s="1178"/>
      <c r="CL195" s="1178"/>
      <c r="CM195" s="1178"/>
      <c r="CN195" s="1178"/>
      <c r="CO195" s="1178"/>
      <c r="CP195" s="1178"/>
      <c r="CQ195" s="1178"/>
      <c r="CR195" s="1178"/>
      <c r="CS195" s="1178"/>
      <c r="CT195" s="1178"/>
      <c r="CU195" s="1178"/>
      <c r="CV195" s="1178"/>
      <c r="CW195" s="1178"/>
      <c r="CX195" s="1179"/>
      <c r="CY195" s="1186"/>
      <c r="CZ195" s="1187"/>
      <c r="DA195" s="1188"/>
      <c r="DB195" s="1178"/>
      <c r="DC195" s="1178"/>
      <c r="DD195" s="1178"/>
      <c r="DE195" s="1178"/>
      <c r="DF195" s="1178"/>
      <c r="DG195" s="1178"/>
      <c r="DH195" s="1178"/>
      <c r="DI195" s="1178"/>
      <c r="DJ195" s="1178"/>
      <c r="DK195" s="1178"/>
      <c r="DL195" s="1178"/>
      <c r="DM195" s="1178"/>
      <c r="DN195" s="1178"/>
      <c r="DO195" s="1178"/>
      <c r="DP195" s="1178"/>
      <c r="DQ195" s="1178"/>
      <c r="DR195" s="1178"/>
      <c r="DS195" s="1179"/>
      <c r="DT195" s="1253"/>
      <c r="DU195" s="1254"/>
      <c r="DV195" s="1254"/>
      <c r="DW195" s="1254"/>
      <c r="DX195" s="1254"/>
      <c r="DY195" s="1255"/>
      <c r="DZ195" s="1262"/>
      <c r="EA195" s="1263"/>
      <c r="EB195" s="1264"/>
      <c r="EC195" s="1199"/>
      <c r="ED195" s="1200"/>
      <c r="EE195" s="1201"/>
      <c r="EF195" s="1205"/>
      <c r="EG195" s="1206"/>
      <c r="EH195" s="1207"/>
      <c r="EI195" s="1211"/>
      <c r="EJ195" s="1212"/>
      <c r="EK195" s="1212"/>
      <c r="EL195" s="1212"/>
      <c r="EM195" s="1212"/>
      <c r="EN195" s="1213"/>
      <c r="EO195" s="1214"/>
      <c r="EP195" s="1214"/>
      <c r="EQ195" s="1214"/>
      <c r="ER195" s="1214"/>
      <c r="ES195" s="1214"/>
      <c r="ET195" s="1214"/>
      <c r="EU195" s="1215"/>
      <c r="EV195" s="1215"/>
      <c r="EW195" s="1215"/>
      <c r="EX195" s="1215"/>
      <c r="EY195" s="1215"/>
      <c r="EZ195" s="1214"/>
      <c r="FA195" s="1214"/>
      <c r="FB195" s="1214"/>
      <c r="FC195" s="1214"/>
      <c r="FD195" s="1214"/>
      <c r="FE195" s="1214"/>
      <c r="FF195" s="1214"/>
      <c r="FG195" s="1215"/>
      <c r="FH195" s="1215"/>
      <c r="FI195" s="1215"/>
      <c r="FJ195" s="1215"/>
      <c r="FK195" s="1215"/>
      <c r="FL195" s="1215"/>
      <c r="FM195" s="1215"/>
      <c r="FN195" s="1215"/>
      <c r="FO195" s="1215"/>
      <c r="FP195" s="1215"/>
      <c r="FQ195" s="1194"/>
      <c r="FR195" s="1194"/>
      <c r="FS195" s="1194"/>
      <c r="FT195" s="1194"/>
      <c r="FU195" s="1194"/>
      <c r="FV195" s="1194"/>
      <c r="FW195" s="1194"/>
      <c r="FX195" s="1194"/>
      <c r="FY195" s="1194"/>
      <c r="FZ195" s="1194"/>
      <c r="GA195" s="1194"/>
      <c r="GB195" s="1194"/>
      <c r="GC195" s="1194"/>
      <c r="GD195" s="1194"/>
      <c r="GE195" s="1194"/>
      <c r="GF195" s="1194"/>
      <c r="GG195" s="1194"/>
      <c r="GH195" s="1194"/>
      <c r="GI195" s="1194"/>
      <c r="GJ195" s="1194"/>
      <c r="GK195" s="1194"/>
      <c r="GL195" s="1194"/>
      <c r="GM195" s="1194"/>
      <c r="GN195" s="1194"/>
      <c r="GO195" s="1194"/>
      <c r="GP195" s="1194"/>
      <c r="GQ195" s="1194"/>
      <c r="GR195" s="1194"/>
      <c r="GS195" s="1194"/>
      <c r="GT195" s="1195"/>
    </row>
    <row r="196" spans="1:202" ht="4.5" hidden="1" customHeight="1" outlineLevel="1">
      <c r="A196" s="378"/>
      <c r="B196" s="378"/>
      <c r="C196" s="378"/>
      <c r="D196" s="378"/>
      <c r="E196" s="1150">
        <v>15</v>
      </c>
      <c r="F196" s="1144"/>
      <c r="G196" s="1144"/>
      <c r="H196" s="1147"/>
      <c r="I196" s="1150">
        <v>17</v>
      </c>
      <c r="J196" s="1144"/>
      <c r="K196" s="1144"/>
      <c r="L196" s="1147"/>
      <c r="M196" s="1150">
        <v>18</v>
      </c>
      <c r="N196" s="1144"/>
      <c r="O196" s="1144"/>
      <c r="P196" s="1144"/>
      <c r="Q196" s="1144"/>
      <c r="R196" s="1144"/>
      <c r="S196" s="1144">
        <v>19</v>
      </c>
      <c r="T196" s="1144"/>
      <c r="U196" s="1144"/>
      <c r="V196" s="1144">
        <v>20</v>
      </c>
      <c r="W196" s="1144"/>
      <c r="X196" s="1144"/>
      <c r="Y196" s="1144">
        <v>21</v>
      </c>
      <c r="Z196" s="1144"/>
      <c r="AA196" s="1144"/>
      <c r="AB196" s="1144">
        <v>22</v>
      </c>
      <c r="AC196" s="1144"/>
      <c r="AD196" s="1144"/>
      <c r="AE196" s="1144">
        <v>23</v>
      </c>
      <c r="AF196" s="1144"/>
      <c r="AG196" s="1144"/>
      <c r="AH196" s="1144">
        <v>24</v>
      </c>
      <c r="AI196" s="1144"/>
      <c r="AJ196" s="1147"/>
      <c r="AK196" s="1150">
        <v>25</v>
      </c>
      <c r="AL196" s="1144"/>
      <c r="AM196" s="1147"/>
      <c r="AN196" s="1150">
        <v>36</v>
      </c>
      <c r="AO196" s="1144"/>
      <c r="AP196" s="1144"/>
      <c r="AQ196" s="1144">
        <v>37</v>
      </c>
      <c r="AR196" s="1144"/>
      <c r="AS196" s="1144"/>
      <c r="AT196" s="1144">
        <v>38</v>
      </c>
      <c r="AU196" s="1144"/>
      <c r="AV196" s="1144"/>
      <c r="AW196" s="1144">
        <v>39</v>
      </c>
      <c r="AX196" s="1144"/>
      <c r="AY196" s="1144"/>
      <c r="AZ196" s="1144">
        <v>40</v>
      </c>
      <c r="BA196" s="1144"/>
      <c r="BB196" s="1144"/>
      <c r="BC196" s="1144">
        <v>41</v>
      </c>
      <c r="BD196" s="1144"/>
      <c r="BE196" s="1144"/>
      <c r="BF196" s="1144">
        <v>42</v>
      </c>
      <c r="BG196" s="1144"/>
      <c r="BH196" s="1144"/>
      <c r="BI196" s="1144">
        <v>43</v>
      </c>
      <c r="BJ196" s="1144"/>
      <c r="BK196" s="1144"/>
      <c r="BL196" s="1144">
        <v>44</v>
      </c>
      <c r="BM196" s="1144"/>
      <c r="BN196" s="1144"/>
      <c r="BO196" s="1144">
        <v>45</v>
      </c>
      <c r="BP196" s="1144"/>
      <c r="BQ196" s="1144"/>
      <c r="BR196" s="1144">
        <v>46</v>
      </c>
      <c r="BS196" s="1144"/>
      <c r="BT196" s="1144"/>
      <c r="BU196" s="1144">
        <v>47</v>
      </c>
      <c r="BV196" s="1144"/>
      <c r="BW196" s="1144"/>
      <c r="BX196" s="1144">
        <v>48</v>
      </c>
      <c r="BY196" s="1144"/>
      <c r="BZ196" s="1144"/>
      <c r="CA196" s="1144">
        <v>49</v>
      </c>
      <c r="CB196" s="1144"/>
      <c r="CC196" s="1153"/>
      <c r="CD196" s="1162">
        <v>66</v>
      </c>
      <c r="CE196" s="1163"/>
      <c r="CF196" s="1164"/>
      <c r="CG196" s="1144">
        <v>67</v>
      </c>
      <c r="CH196" s="1144"/>
      <c r="CI196" s="1144"/>
      <c r="CJ196" s="1144">
        <v>68</v>
      </c>
      <c r="CK196" s="1144"/>
      <c r="CL196" s="1144"/>
      <c r="CM196" s="1144">
        <v>69</v>
      </c>
      <c r="CN196" s="1144"/>
      <c r="CO196" s="1144"/>
      <c r="CP196" s="1144">
        <v>70</v>
      </c>
      <c r="CQ196" s="1144"/>
      <c r="CR196" s="1144"/>
      <c r="CS196" s="1144">
        <v>71</v>
      </c>
      <c r="CT196" s="1144"/>
      <c r="CU196" s="1144"/>
      <c r="CV196" s="1144">
        <v>72</v>
      </c>
      <c r="CW196" s="1144"/>
      <c r="CX196" s="1147"/>
      <c r="CY196" s="1162">
        <v>73</v>
      </c>
      <c r="CZ196" s="1163"/>
      <c r="DA196" s="1164"/>
      <c r="DB196" s="1144">
        <v>74</v>
      </c>
      <c r="DC196" s="1144"/>
      <c r="DD196" s="1144"/>
      <c r="DE196" s="1144">
        <v>75</v>
      </c>
      <c r="DF196" s="1144"/>
      <c r="DG196" s="1144"/>
      <c r="DH196" s="1144">
        <v>76</v>
      </c>
      <c r="DI196" s="1144"/>
      <c r="DJ196" s="1144"/>
      <c r="DK196" s="1144">
        <v>77</v>
      </c>
      <c r="DL196" s="1144"/>
      <c r="DM196" s="1144"/>
      <c r="DN196" s="1144">
        <v>78</v>
      </c>
      <c r="DO196" s="1144"/>
      <c r="DP196" s="1144"/>
      <c r="DQ196" s="1144">
        <v>79</v>
      </c>
      <c r="DR196" s="1144"/>
      <c r="DS196" s="1147"/>
      <c r="DT196" s="1150">
        <v>80</v>
      </c>
      <c r="DU196" s="1144"/>
      <c r="DV196" s="1144"/>
      <c r="DW196" s="1144">
        <v>81</v>
      </c>
      <c r="DX196" s="1144"/>
      <c r="DY196" s="1153"/>
      <c r="DZ196" s="1156">
        <v>82</v>
      </c>
      <c r="EA196" s="1157"/>
      <c r="EB196" s="1158"/>
      <c r="EC196" s="1156">
        <v>83</v>
      </c>
      <c r="ED196" s="1157"/>
      <c r="EE196" s="1158"/>
      <c r="EF196" s="1156">
        <v>84</v>
      </c>
      <c r="EG196" s="1157"/>
      <c r="EH196" s="1158"/>
      <c r="EI196" s="1156">
        <v>85</v>
      </c>
      <c r="EJ196" s="1157"/>
      <c r="EK196" s="1157"/>
      <c r="EL196" s="1157">
        <v>86</v>
      </c>
      <c r="EM196" s="1157"/>
      <c r="EN196" s="1158"/>
      <c r="EO196" s="1214"/>
      <c r="EP196" s="1214"/>
      <c r="EQ196" s="1214"/>
      <c r="ER196" s="1214"/>
      <c r="ES196" s="1214"/>
      <c r="ET196" s="1214"/>
      <c r="EU196" s="1215"/>
      <c r="EV196" s="1215"/>
      <c r="EW196" s="1215"/>
      <c r="EX196" s="1215"/>
      <c r="EY196" s="1215"/>
      <c r="EZ196" s="1214"/>
      <c r="FA196" s="1214"/>
      <c r="FB196" s="1214"/>
      <c r="FC196" s="1214"/>
      <c r="FD196" s="1214"/>
      <c r="FE196" s="1214"/>
      <c r="FF196" s="1214"/>
      <c r="FG196" s="1215"/>
      <c r="FH196" s="1215"/>
      <c r="FI196" s="1215"/>
      <c r="FJ196" s="1215"/>
      <c r="FK196" s="1215"/>
      <c r="FL196" s="1215"/>
      <c r="FM196" s="1215"/>
      <c r="FN196" s="1215"/>
      <c r="FO196" s="1215"/>
      <c r="FP196" s="1215"/>
      <c r="FQ196" s="1164">
        <v>87</v>
      </c>
      <c r="FR196" s="1144"/>
      <c r="FS196" s="1144"/>
      <c r="FT196" s="1144">
        <v>88</v>
      </c>
      <c r="FU196" s="1144"/>
      <c r="FV196" s="1144"/>
      <c r="FW196" s="1144">
        <v>89</v>
      </c>
      <c r="FX196" s="1144"/>
      <c r="FY196" s="1144"/>
      <c r="FZ196" s="1144">
        <v>90</v>
      </c>
      <c r="GA196" s="1144"/>
      <c r="GB196" s="1144"/>
      <c r="GC196" s="1144">
        <v>91</v>
      </c>
      <c r="GD196" s="1144"/>
      <c r="GE196" s="1144"/>
      <c r="GF196" s="1144">
        <v>92</v>
      </c>
      <c r="GG196" s="1144"/>
      <c r="GH196" s="1144"/>
      <c r="GI196" s="1144">
        <v>93</v>
      </c>
      <c r="GJ196" s="1144"/>
      <c r="GK196" s="1144"/>
      <c r="GL196" s="1144">
        <v>94</v>
      </c>
      <c r="GM196" s="1144"/>
      <c r="GN196" s="1144"/>
      <c r="GO196" s="1144">
        <v>95</v>
      </c>
      <c r="GP196" s="1144"/>
      <c r="GQ196" s="1144"/>
      <c r="GR196" s="1144">
        <v>96</v>
      </c>
      <c r="GS196" s="1144"/>
      <c r="GT196" s="1147"/>
    </row>
    <row r="197" spans="1:202" ht="4.5" hidden="1" customHeight="1" outlineLevel="1">
      <c r="A197" s="378"/>
      <c r="B197" s="378"/>
      <c r="C197" s="378"/>
      <c r="D197" s="378"/>
      <c r="E197" s="1151"/>
      <c r="F197" s="1145"/>
      <c r="G197" s="1145"/>
      <c r="H197" s="1148"/>
      <c r="I197" s="1151"/>
      <c r="J197" s="1145"/>
      <c r="K197" s="1145"/>
      <c r="L197" s="1148"/>
      <c r="M197" s="1151"/>
      <c r="N197" s="1145"/>
      <c r="O197" s="1145"/>
      <c r="P197" s="1145"/>
      <c r="Q197" s="1145"/>
      <c r="R197" s="1145"/>
      <c r="S197" s="1145"/>
      <c r="T197" s="1145"/>
      <c r="U197" s="1145"/>
      <c r="V197" s="1145"/>
      <c r="W197" s="1145"/>
      <c r="X197" s="1145"/>
      <c r="Y197" s="1145"/>
      <c r="Z197" s="1145"/>
      <c r="AA197" s="1145"/>
      <c r="AB197" s="1145"/>
      <c r="AC197" s="1145"/>
      <c r="AD197" s="1145"/>
      <c r="AE197" s="1145"/>
      <c r="AF197" s="1145"/>
      <c r="AG197" s="1145"/>
      <c r="AH197" s="1145"/>
      <c r="AI197" s="1145"/>
      <c r="AJ197" s="1148"/>
      <c r="AK197" s="1151"/>
      <c r="AL197" s="1145"/>
      <c r="AM197" s="1148"/>
      <c r="AN197" s="1151"/>
      <c r="AO197" s="1145"/>
      <c r="AP197" s="1145"/>
      <c r="AQ197" s="1145"/>
      <c r="AR197" s="1145"/>
      <c r="AS197" s="1145"/>
      <c r="AT197" s="1145"/>
      <c r="AU197" s="1145"/>
      <c r="AV197" s="1145"/>
      <c r="AW197" s="1145"/>
      <c r="AX197" s="1145"/>
      <c r="AY197" s="1145"/>
      <c r="AZ197" s="1145"/>
      <c r="BA197" s="1145"/>
      <c r="BB197" s="1145"/>
      <c r="BC197" s="1145"/>
      <c r="BD197" s="1145"/>
      <c r="BE197" s="1145"/>
      <c r="BF197" s="1145"/>
      <c r="BG197" s="1145"/>
      <c r="BH197" s="1145"/>
      <c r="BI197" s="1145"/>
      <c r="BJ197" s="1145"/>
      <c r="BK197" s="1145"/>
      <c r="BL197" s="1145"/>
      <c r="BM197" s="1145"/>
      <c r="BN197" s="1145"/>
      <c r="BO197" s="1145"/>
      <c r="BP197" s="1145"/>
      <c r="BQ197" s="1145"/>
      <c r="BR197" s="1145"/>
      <c r="BS197" s="1145"/>
      <c r="BT197" s="1145"/>
      <c r="BU197" s="1145"/>
      <c r="BV197" s="1145"/>
      <c r="BW197" s="1145"/>
      <c r="BX197" s="1145"/>
      <c r="BY197" s="1145"/>
      <c r="BZ197" s="1145"/>
      <c r="CA197" s="1145"/>
      <c r="CB197" s="1145"/>
      <c r="CC197" s="1154"/>
      <c r="CD197" s="1165"/>
      <c r="CE197" s="1166"/>
      <c r="CF197" s="1167"/>
      <c r="CG197" s="1145"/>
      <c r="CH197" s="1145"/>
      <c r="CI197" s="1145"/>
      <c r="CJ197" s="1145"/>
      <c r="CK197" s="1145"/>
      <c r="CL197" s="1145"/>
      <c r="CM197" s="1145"/>
      <c r="CN197" s="1145"/>
      <c r="CO197" s="1145"/>
      <c r="CP197" s="1145"/>
      <c r="CQ197" s="1145"/>
      <c r="CR197" s="1145"/>
      <c r="CS197" s="1145"/>
      <c r="CT197" s="1145"/>
      <c r="CU197" s="1145"/>
      <c r="CV197" s="1145"/>
      <c r="CW197" s="1145"/>
      <c r="CX197" s="1148"/>
      <c r="CY197" s="1165"/>
      <c r="CZ197" s="1166"/>
      <c r="DA197" s="1167"/>
      <c r="DB197" s="1145"/>
      <c r="DC197" s="1145"/>
      <c r="DD197" s="1145"/>
      <c r="DE197" s="1145"/>
      <c r="DF197" s="1145"/>
      <c r="DG197" s="1145"/>
      <c r="DH197" s="1145"/>
      <c r="DI197" s="1145"/>
      <c r="DJ197" s="1145"/>
      <c r="DK197" s="1145"/>
      <c r="DL197" s="1145"/>
      <c r="DM197" s="1145"/>
      <c r="DN197" s="1145"/>
      <c r="DO197" s="1145"/>
      <c r="DP197" s="1145"/>
      <c r="DQ197" s="1145"/>
      <c r="DR197" s="1145"/>
      <c r="DS197" s="1148"/>
      <c r="DT197" s="1151"/>
      <c r="DU197" s="1145"/>
      <c r="DV197" s="1145"/>
      <c r="DW197" s="1145"/>
      <c r="DX197" s="1145"/>
      <c r="DY197" s="1154"/>
      <c r="DZ197" s="1156"/>
      <c r="EA197" s="1157"/>
      <c r="EB197" s="1158"/>
      <c r="EC197" s="1156"/>
      <c r="ED197" s="1157"/>
      <c r="EE197" s="1158"/>
      <c r="EF197" s="1156"/>
      <c r="EG197" s="1157"/>
      <c r="EH197" s="1158"/>
      <c r="EI197" s="1156"/>
      <c r="EJ197" s="1157"/>
      <c r="EK197" s="1157"/>
      <c r="EL197" s="1157"/>
      <c r="EM197" s="1157"/>
      <c r="EN197" s="1158"/>
      <c r="EO197" s="1214"/>
      <c r="EP197" s="1214"/>
      <c r="EQ197" s="1214"/>
      <c r="ER197" s="1214"/>
      <c r="ES197" s="1214"/>
      <c r="ET197" s="1214"/>
      <c r="EU197" s="1215"/>
      <c r="EV197" s="1215"/>
      <c r="EW197" s="1215"/>
      <c r="EX197" s="1215"/>
      <c r="EY197" s="1215"/>
      <c r="EZ197" s="1214"/>
      <c r="FA197" s="1214"/>
      <c r="FB197" s="1214"/>
      <c r="FC197" s="1214"/>
      <c r="FD197" s="1214"/>
      <c r="FE197" s="1214"/>
      <c r="FF197" s="1214"/>
      <c r="FG197" s="1215"/>
      <c r="FH197" s="1215"/>
      <c r="FI197" s="1215"/>
      <c r="FJ197" s="1215"/>
      <c r="FK197" s="1215"/>
      <c r="FL197" s="1215"/>
      <c r="FM197" s="1215"/>
      <c r="FN197" s="1215"/>
      <c r="FO197" s="1215"/>
      <c r="FP197" s="1215"/>
      <c r="FQ197" s="1167"/>
      <c r="FR197" s="1145"/>
      <c r="FS197" s="1145"/>
      <c r="FT197" s="1145"/>
      <c r="FU197" s="1145"/>
      <c r="FV197" s="1145"/>
      <c r="FW197" s="1145"/>
      <c r="FX197" s="1145"/>
      <c r="FY197" s="1145"/>
      <c r="FZ197" s="1145"/>
      <c r="GA197" s="1145"/>
      <c r="GB197" s="1145"/>
      <c r="GC197" s="1145"/>
      <c r="GD197" s="1145"/>
      <c r="GE197" s="1145"/>
      <c r="GF197" s="1145"/>
      <c r="GG197" s="1145"/>
      <c r="GH197" s="1145"/>
      <c r="GI197" s="1145"/>
      <c r="GJ197" s="1145"/>
      <c r="GK197" s="1145"/>
      <c r="GL197" s="1145"/>
      <c r="GM197" s="1145"/>
      <c r="GN197" s="1145"/>
      <c r="GO197" s="1145"/>
      <c r="GP197" s="1145"/>
      <c r="GQ197" s="1145"/>
      <c r="GR197" s="1145"/>
      <c r="GS197" s="1145"/>
      <c r="GT197" s="1148"/>
    </row>
    <row r="198" spans="1:202" ht="4.5" hidden="1" customHeight="1" outlineLevel="1">
      <c r="A198" s="378"/>
      <c r="B198" s="378"/>
      <c r="C198" s="378"/>
      <c r="D198" s="378"/>
      <c r="E198" s="1152"/>
      <c r="F198" s="1146"/>
      <c r="G198" s="1146"/>
      <c r="H198" s="1149"/>
      <c r="I198" s="1152"/>
      <c r="J198" s="1146"/>
      <c r="K198" s="1146"/>
      <c r="L198" s="1149"/>
      <c r="M198" s="1152"/>
      <c r="N198" s="1146"/>
      <c r="O198" s="1146"/>
      <c r="P198" s="1146"/>
      <c r="Q198" s="1146"/>
      <c r="R198" s="1146"/>
      <c r="S198" s="1146"/>
      <c r="T198" s="1146"/>
      <c r="U198" s="1146"/>
      <c r="V198" s="1146"/>
      <c r="W198" s="1146"/>
      <c r="X198" s="1146"/>
      <c r="Y198" s="1146"/>
      <c r="Z198" s="1146"/>
      <c r="AA198" s="1146"/>
      <c r="AB198" s="1146"/>
      <c r="AC198" s="1146"/>
      <c r="AD198" s="1146"/>
      <c r="AE198" s="1146"/>
      <c r="AF198" s="1146"/>
      <c r="AG198" s="1146"/>
      <c r="AH198" s="1146"/>
      <c r="AI198" s="1146"/>
      <c r="AJ198" s="1149"/>
      <c r="AK198" s="1152"/>
      <c r="AL198" s="1146"/>
      <c r="AM198" s="1149"/>
      <c r="AN198" s="1152"/>
      <c r="AO198" s="1146"/>
      <c r="AP198" s="1146"/>
      <c r="AQ198" s="1146"/>
      <c r="AR198" s="1146"/>
      <c r="AS198" s="1146"/>
      <c r="AT198" s="1146"/>
      <c r="AU198" s="1146"/>
      <c r="AV198" s="1146"/>
      <c r="AW198" s="1146"/>
      <c r="AX198" s="1146"/>
      <c r="AY198" s="1146"/>
      <c r="AZ198" s="1146"/>
      <c r="BA198" s="1146"/>
      <c r="BB198" s="1146"/>
      <c r="BC198" s="1146"/>
      <c r="BD198" s="1146"/>
      <c r="BE198" s="1146"/>
      <c r="BF198" s="1146"/>
      <c r="BG198" s="1146"/>
      <c r="BH198" s="1146"/>
      <c r="BI198" s="1146"/>
      <c r="BJ198" s="1146"/>
      <c r="BK198" s="1146"/>
      <c r="BL198" s="1146"/>
      <c r="BM198" s="1146"/>
      <c r="BN198" s="1146"/>
      <c r="BO198" s="1146"/>
      <c r="BP198" s="1146"/>
      <c r="BQ198" s="1146"/>
      <c r="BR198" s="1146"/>
      <c r="BS198" s="1146"/>
      <c r="BT198" s="1146"/>
      <c r="BU198" s="1146"/>
      <c r="BV198" s="1146"/>
      <c r="BW198" s="1146"/>
      <c r="BX198" s="1146"/>
      <c r="BY198" s="1146"/>
      <c r="BZ198" s="1146"/>
      <c r="CA198" s="1146"/>
      <c r="CB198" s="1146"/>
      <c r="CC198" s="1155"/>
      <c r="CD198" s="1168"/>
      <c r="CE198" s="1169"/>
      <c r="CF198" s="1170"/>
      <c r="CG198" s="1146"/>
      <c r="CH198" s="1146"/>
      <c r="CI198" s="1146"/>
      <c r="CJ198" s="1146"/>
      <c r="CK198" s="1146"/>
      <c r="CL198" s="1146"/>
      <c r="CM198" s="1146"/>
      <c r="CN198" s="1146"/>
      <c r="CO198" s="1146"/>
      <c r="CP198" s="1146"/>
      <c r="CQ198" s="1146"/>
      <c r="CR198" s="1146"/>
      <c r="CS198" s="1146"/>
      <c r="CT198" s="1146"/>
      <c r="CU198" s="1146"/>
      <c r="CV198" s="1146"/>
      <c r="CW198" s="1146"/>
      <c r="CX198" s="1149"/>
      <c r="CY198" s="1168"/>
      <c r="CZ198" s="1169"/>
      <c r="DA198" s="1170"/>
      <c r="DB198" s="1146"/>
      <c r="DC198" s="1146"/>
      <c r="DD198" s="1146"/>
      <c r="DE198" s="1146"/>
      <c r="DF198" s="1146"/>
      <c r="DG198" s="1146"/>
      <c r="DH198" s="1146"/>
      <c r="DI198" s="1146"/>
      <c r="DJ198" s="1146"/>
      <c r="DK198" s="1146"/>
      <c r="DL198" s="1146"/>
      <c r="DM198" s="1146"/>
      <c r="DN198" s="1146"/>
      <c r="DO198" s="1146"/>
      <c r="DP198" s="1146"/>
      <c r="DQ198" s="1146"/>
      <c r="DR198" s="1146"/>
      <c r="DS198" s="1149"/>
      <c r="DT198" s="1152"/>
      <c r="DU198" s="1146"/>
      <c r="DV198" s="1146"/>
      <c r="DW198" s="1146"/>
      <c r="DX198" s="1146"/>
      <c r="DY198" s="1155"/>
      <c r="DZ198" s="1159"/>
      <c r="EA198" s="1160"/>
      <c r="EB198" s="1161"/>
      <c r="EC198" s="1159"/>
      <c r="ED198" s="1160"/>
      <c r="EE198" s="1161"/>
      <c r="EF198" s="1159"/>
      <c r="EG198" s="1160"/>
      <c r="EH198" s="1161"/>
      <c r="EI198" s="1159"/>
      <c r="EJ198" s="1160"/>
      <c r="EK198" s="1160"/>
      <c r="EL198" s="1160"/>
      <c r="EM198" s="1160"/>
      <c r="EN198" s="1161"/>
      <c r="EO198" s="1214"/>
      <c r="EP198" s="1214"/>
      <c r="EQ198" s="1214"/>
      <c r="ER198" s="1214"/>
      <c r="ES198" s="1214"/>
      <c r="ET198" s="1214"/>
      <c r="EU198" s="1215"/>
      <c r="EV198" s="1215"/>
      <c r="EW198" s="1215"/>
      <c r="EX198" s="1215"/>
      <c r="EY198" s="1215"/>
      <c r="EZ198" s="1214"/>
      <c r="FA198" s="1214"/>
      <c r="FB198" s="1214"/>
      <c r="FC198" s="1214"/>
      <c r="FD198" s="1214"/>
      <c r="FE198" s="1214"/>
      <c r="FF198" s="1214"/>
      <c r="FG198" s="1215"/>
      <c r="FH198" s="1215"/>
      <c r="FI198" s="1215"/>
      <c r="FJ198" s="1215"/>
      <c r="FK198" s="1215"/>
      <c r="FL198" s="1215"/>
      <c r="FM198" s="1215"/>
      <c r="FN198" s="1215"/>
      <c r="FO198" s="1215"/>
      <c r="FP198" s="1215"/>
      <c r="FQ198" s="1170"/>
      <c r="FR198" s="1146"/>
      <c r="FS198" s="1146"/>
      <c r="FT198" s="1146"/>
      <c r="FU198" s="1146"/>
      <c r="FV198" s="1146"/>
      <c r="FW198" s="1146"/>
      <c r="FX198" s="1146"/>
      <c r="FY198" s="1146"/>
      <c r="FZ198" s="1146"/>
      <c r="GA198" s="1146"/>
      <c r="GB198" s="1146"/>
      <c r="GC198" s="1146"/>
      <c r="GD198" s="1146"/>
      <c r="GE198" s="1146"/>
      <c r="GF198" s="1146"/>
      <c r="GG198" s="1146"/>
      <c r="GH198" s="1146"/>
      <c r="GI198" s="1146"/>
      <c r="GJ198" s="1146"/>
      <c r="GK198" s="1146"/>
      <c r="GL198" s="1146"/>
      <c r="GM198" s="1146"/>
      <c r="GN198" s="1146"/>
      <c r="GO198" s="1146"/>
      <c r="GP198" s="1146"/>
      <c r="GQ198" s="1146"/>
      <c r="GR198" s="1146"/>
      <c r="GS198" s="1146"/>
      <c r="GT198" s="1149"/>
    </row>
    <row r="199" spans="1:202" ht="4.5" hidden="1" customHeight="1" outlineLevel="1">
      <c r="A199" s="1100" t="s">
        <v>96</v>
      </c>
      <c r="B199" s="1101"/>
      <c r="C199" s="1101"/>
      <c r="D199" s="1102"/>
      <c r="E199" s="1109" t="s">
        <v>410</v>
      </c>
      <c r="F199" s="1110"/>
      <c r="G199" s="1110"/>
      <c r="H199" s="1111"/>
      <c r="I199" s="1118" t="str">
        <f>I48</f>
        <v xml:space="preserve"> 男１ 女２ </v>
      </c>
      <c r="J199" s="1119"/>
      <c r="K199" s="1119"/>
      <c r="L199" s="1120"/>
      <c r="M199" s="1127"/>
      <c r="N199" s="1128"/>
      <c r="O199" s="1128"/>
      <c r="P199" s="1128"/>
      <c r="Q199" s="1128"/>
      <c r="R199" s="1129"/>
      <c r="S199" s="1130"/>
      <c r="T199" s="1033"/>
      <c r="U199" s="1033"/>
      <c r="V199" s="1033"/>
      <c r="W199" s="1033"/>
      <c r="X199" s="1034"/>
      <c r="Y199" s="1130"/>
      <c r="Z199" s="1033"/>
      <c r="AA199" s="1033"/>
      <c r="AB199" s="1033"/>
      <c r="AC199" s="1033"/>
      <c r="AD199" s="1034"/>
      <c r="AE199" s="1130"/>
      <c r="AF199" s="1033"/>
      <c r="AG199" s="1033"/>
      <c r="AH199" s="1033"/>
      <c r="AI199" s="1033"/>
      <c r="AJ199" s="1034"/>
      <c r="AK199" s="1033"/>
      <c r="AL199" s="1033"/>
      <c r="AM199" s="1034"/>
      <c r="AN199" s="1131"/>
      <c r="AO199" s="1132"/>
      <c r="AP199" s="1132"/>
      <c r="AQ199" s="1132"/>
      <c r="AR199" s="1132"/>
      <c r="AS199" s="1132"/>
      <c r="AT199" s="1132"/>
      <c r="AU199" s="1132"/>
      <c r="AV199" s="1132"/>
      <c r="AW199" s="1132"/>
      <c r="AX199" s="1132"/>
      <c r="AY199" s="1132"/>
      <c r="AZ199" s="1132"/>
      <c r="BA199" s="1132"/>
      <c r="BB199" s="1132"/>
      <c r="BC199" s="1132"/>
      <c r="BD199" s="1132"/>
      <c r="BE199" s="1132"/>
      <c r="BF199" s="1132"/>
      <c r="BG199" s="1132"/>
      <c r="BH199" s="1132"/>
      <c r="BI199" s="1137" t="str">
        <f>BI48</f>
        <v/>
      </c>
      <c r="BJ199" s="1137"/>
      <c r="BK199" s="1137"/>
      <c r="BL199" s="1137"/>
      <c r="BM199" s="1137"/>
      <c r="BN199" s="1137"/>
      <c r="BO199" s="1137"/>
      <c r="BP199" s="1137"/>
      <c r="BQ199" s="1137"/>
      <c r="BR199" s="1137"/>
      <c r="BS199" s="1137"/>
      <c r="BT199" s="1137"/>
      <c r="BU199" s="1137"/>
      <c r="BV199" s="1137"/>
      <c r="BW199" s="1137"/>
      <c r="BX199" s="1137"/>
      <c r="BY199" s="1137"/>
      <c r="BZ199" s="1137"/>
      <c r="CA199" s="1137"/>
      <c r="CB199" s="1137"/>
      <c r="CC199" s="1138"/>
      <c r="CD199" s="1130"/>
      <c r="CE199" s="1033"/>
      <c r="CF199" s="1033"/>
      <c r="CG199" s="1130"/>
      <c r="CH199" s="1033"/>
      <c r="CI199" s="1033"/>
      <c r="CJ199" s="1033"/>
      <c r="CK199" s="1033"/>
      <c r="CL199" s="1034"/>
      <c r="CM199" s="1130"/>
      <c r="CN199" s="1033"/>
      <c r="CO199" s="1033"/>
      <c r="CP199" s="1033"/>
      <c r="CQ199" s="1033"/>
      <c r="CR199" s="1034"/>
      <c r="CS199" s="1130"/>
      <c r="CT199" s="1033"/>
      <c r="CU199" s="1033"/>
      <c r="CV199" s="1033"/>
      <c r="CW199" s="1033"/>
      <c r="CX199" s="1034"/>
      <c r="CY199" s="1076" t="str">
        <f>CY48</f>
        <v/>
      </c>
      <c r="CZ199" s="1077"/>
      <c r="DA199" s="1077"/>
      <c r="DB199" s="1078"/>
      <c r="DC199" s="1079"/>
      <c r="DD199" s="1079"/>
      <c r="DE199" s="1079"/>
      <c r="DF199" s="1079"/>
      <c r="DG199" s="1080"/>
      <c r="DH199" s="1078"/>
      <c r="DI199" s="1079"/>
      <c r="DJ199" s="1079"/>
      <c r="DK199" s="1079"/>
      <c r="DL199" s="1079"/>
      <c r="DM199" s="1080"/>
      <c r="DN199" s="1078"/>
      <c r="DO199" s="1079"/>
      <c r="DP199" s="1079"/>
      <c r="DQ199" s="1079"/>
      <c r="DR199" s="1079"/>
      <c r="DS199" s="1081"/>
      <c r="DT199" s="1082" t="str">
        <f>DT48</f>
        <v/>
      </c>
      <c r="DU199" s="1083"/>
      <c r="DV199" s="1083"/>
      <c r="DW199" s="1083"/>
      <c r="DX199" s="1083"/>
      <c r="DY199" s="1084"/>
      <c r="DZ199" s="1091" t="str">
        <f>DZ48</f>
        <v xml:space="preserve"> </v>
      </c>
      <c r="EA199" s="1092"/>
      <c r="EB199" s="1093"/>
      <c r="EC199" s="1051"/>
      <c r="ED199" s="1051"/>
      <c r="EE199" s="1051"/>
      <c r="EF199" s="1052"/>
      <c r="EG199" s="1052"/>
      <c r="EH199" s="1052"/>
      <c r="EI199" s="1053" t="str">
        <f>EI48</f>
        <v/>
      </c>
      <c r="EJ199" s="1054"/>
      <c r="EK199" s="1054"/>
      <c r="EL199" s="1054" t="str">
        <f>EL48</f>
        <v/>
      </c>
      <c r="EM199" s="1054"/>
      <c r="EN199" s="1059"/>
      <c r="EO199" s="1062"/>
      <c r="EP199" s="1063"/>
      <c r="EQ199" s="1063"/>
      <c r="ER199" s="1063"/>
      <c r="ES199" s="1063"/>
      <c r="ET199" s="1064"/>
      <c r="EU199" s="1062"/>
      <c r="EV199" s="1063"/>
      <c r="EW199" s="1063"/>
      <c r="EX199" s="1063"/>
      <c r="EY199" s="1064"/>
      <c r="EZ199" s="1071"/>
      <c r="FA199" s="1071"/>
      <c r="FB199" s="1071"/>
      <c r="FC199" s="1071"/>
      <c r="FD199" s="1071"/>
      <c r="FE199" s="1071"/>
      <c r="FF199" s="1071"/>
      <c r="FG199" s="1062"/>
      <c r="FH199" s="1063"/>
      <c r="FI199" s="1063"/>
      <c r="FJ199" s="1063"/>
      <c r="FK199" s="1064"/>
      <c r="FL199" s="1072"/>
      <c r="FM199" s="1073"/>
      <c r="FN199" s="1073"/>
      <c r="FO199" s="1073"/>
      <c r="FP199" s="1074"/>
      <c r="FQ199" s="1050"/>
      <c r="FR199" s="1033"/>
      <c r="FS199" s="1033"/>
      <c r="FT199" s="1033"/>
      <c r="FU199" s="1033"/>
      <c r="FV199" s="1033"/>
      <c r="FW199" s="1033"/>
      <c r="FX199" s="1033"/>
      <c r="FY199" s="1033"/>
      <c r="FZ199" s="1033"/>
      <c r="GA199" s="1033"/>
      <c r="GB199" s="1033"/>
      <c r="GC199" s="1033"/>
      <c r="GD199" s="1033"/>
      <c r="GE199" s="1033"/>
      <c r="GF199" s="1033"/>
      <c r="GG199" s="1033"/>
      <c r="GH199" s="1033"/>
      <c r="GI199" s="1033"/>
      <c r="GJ199" s="1033"/>
      <c r="GK199" s="1033"/>
      <c r="GL199" s="1033"/>
      <c r="GM199" s="1033"/>
      <c r="GN199" s="1033"/>
      <c r="GO199" s="1033"/>
      <c r="GP199" s="1033"/>
      <c r="GQ199" s="1033"/>
      <c r="GR199" s="1033"/>
      <c r="GS199" s="1033"/>
      <c r="GT199" s="1034"/>
    </row>
    <row r="200" spans="1:202" ht="4.5" hidden="1" customHeight="1" outlineLevel="1">
      <c r="A200" s="1103"/>
      <c r="B200" s="1104"/>
      <c r="C200" s="1104"/>
      <c r="D200" s="1105"/>
      <c r="E200" s="1112"/>
      <c r="F200" s="1113"/>
      <c r="G200" s="1113"/>
      <c r="H200" s="1114"/>
      <c r="I200" s="1121"/>
      <c r="J200" s="1122"/>
      <c r="K200" s="1122"/>
      <c r="L200" s="1123"/>
      <c r="M200" s="1037" t="str">
        <f>M49</f>
        <v/>
      </c>
      <c r="N200" s="1038"/>
      <c r="O200" s="1038"/>
      <c r="P200" s="1038"/>
      <c r="Q200" s="1038"/>
      <c r="R200" s="1039"/>
      <c r="S200" s="1040" t="str">
        <f>S49</f>
        <v/>
      </c>
      <c r="T200" s="1038"/>
      <c r="U200" s="1039"/>
      <c r="V200" s="1040" t="str">
        <f t="shared" ref="V200" si="12">V49</f>
        <v/>
      </c>
      <c r="W200" s="1038"/>
      <c r="X200" s="1039"/>
      <c r="Y200" s="1040" t="str">
        <f t="shared" ref="Y200" si="13">Y49</f>
        <v/>
      </c>
      <c r="Z200" s="1038"/>
      <c r="AA200" s="1039"/>
      <c r="AB200" s="1040" t="str">
        <f t="shared" ref="AB200" si="14">AB49</f>
        <v/>
      </c>
      <c r="AC200" s="1038"/>
      <c r="AD200" s="1039"/>
      <c r="AE200" s="1040" t="str">
        <f t="shared" ref="AE200" si="15">AE49</f>
        <v/>
      </c>
      <c r="AF200" s="1038"/>
      <c r="AG200" s="1039"/>
      <c r="AH200" s="1040" t="str">
        <f t="shared" ref="AH200" si="16">AH49</f>
        <v/>
      </c>
      <c r="AI200" s="1038"/>
      <c r="AJ200" s="1039"/>
      <c r="AK200" s="1041">
        <f>'（簡易入力）入力用シート'!AP178</f>
        <v>0</v>
      </c>
      <c r="AL200" s="1042"/>
      <c r="AM200" s="1043"/>
      <c r="AN200" s="1133"/>
      <c r="AO200" s="1134"/>
      <c r="AP200" s="1134"/>
      <c r="AQ200" s="1134"/>
      <c r="AR200" s="1134"/>
      <c r="AS200" s="1134"/>
      <c r="AT200" s="1134"/>
      <c r="AU200" s="1134"/>
      <c r="AV200" s="1134"/>
      <c r="AW200" s="1134"/>
      <c r="AX200" s="1134"/>
      <c r="AY200" s="1134"/>
      <c r="AZ200" s="1134"/>
      <c r="BA200" s="1134"/>
      <c r="BB200" s="1134"/>
      <c r="BC200" s="1134"/>
      <c r="BD200" s="1134"/>
      <c r="BE200" s="1134"/>
      <c r="BF200" s="1134"/>
      <c r="BG200" s="1134"/>
      <c r="BH200" s="1134"/>
      <c r="BI200" s="1139"/>
      <c r="BJ200" s="1139"/>
      <c r="BK200" s="1139"/>
      <c r="BL200" s="1139"/>
      <c r="BM200" s="1139"/>
      <c r="BN200" s="1139"/>
      <c r="BO200" s="1139"/>
      <c r="BP200" s="1139"/>
      <c r="BQ200" s="1139"/>
      <c r="BR200" s="1139"/>
      <c r="BS200" s="1139"/>
      <c r="BT200" s="1139"/>
      <c r="BU200" s="1139"/>
      <c r="BV200" s="1139"/>
      <c r="BW200" s="1139"/>
      <c r="BX200" s="1139"/>
      <c r="BY200" s="1139"/>
      <c r="BZ200" s="1139"/>
      <c r="CA200" s="1139"/>
      <c r="CB200" s="1139"/>
      <c r="CC200" s="1140"/>
      <c r="CD200" s="1143"/>
      <c r="CE200" s="1035"/>
      <c r="CF200" s="1035"/>
      <c r="CG200" s="1044"/>
      <c r="CH200" s="1045"/>
      <c r="CI200" s="1046"/>
      <c r="CJ200" s="1044"/>
      <c r="CK200" s="1045"/>
      <c r="CL200" s="1046"/>
      <c r="CM200" s="1044"/>
      <c r="CN200" s="1045"/>
      <c r="CO200" s="1046"/>
      <c r="CP200" s="1044"/>
      <c r="CQ200" s="1045"/>
      <c r="CR200" s="1046"/>
      <c r="CS200" s="1044"/>
      <c r="CT200" s="1045"/>
      <c r="CU200" s="1046"/>
      <c r="CV200" s="1044"/>
      <c r="CW200" s="1045"/>
      <c r="CX200" s="1047"/>
      <c r="CY200" s="1037"/>
      <c r="CZ200" s="1038"/>
      <c r="DA200" s="1038"/>
      <c r="DB200" s="1040" t="str">
        <f>DB49</f>
        <v/>
      </c>
      <c r="DC200" s="1038"/>
      <c r="DD200" s="1039"/>
      <c r="DE200" s="1040" t="str">
        <f t="shared" ref="DE200" si="17">DE49</f>
        <v/>
      </c>
      <c r="DF200" s="1038"/>
      <c r="DG200" s="1039"/>
      <c r="DH200" s="1040" t="str">
        <f t="shared" ref="DH200" si="18">DH49</f>
        <v/>
      </c>
      <c r="DI200" s="1038"/>
      <c r="DJ200" s="1039"/>
      <c r="DK200" s="1040" t="str">
        <f t="shared" ref="DK200" si="19">DK49</f>
        <v/>
      </c>
      <c r="DL200" s="1038"/>
      <c r="DM200" s="1039"/>
      <c r="DN200" s="1040" t="str">
        <f t="shared" ref="DN200" si="20">DN49</f>
        <v/>
      </c>
      <c r="DO200" s="1038"/>
      <c r="DP200" s="1039"/>
      <c r="DQ200" s="1040" t="str">
        <f t="shared" ref="DQ200" si="21">DQ49</f>
        <v/>
      </c>
      <c r="DR200" s="1038"/>
      <c r="DS200" s="1038"/>
      <c r="DT200" s="1085"/>
      <c r="DU200" s="1086"/>
      <c r="DV200" s="1086"/>
      <c r="DW200" s="1086"/>
      <c r="DX200" s="1086"/>
      <c r="DY200" s="1087"/>
      <c r="DZ200" s="1094"/>
      <c r="EA200" s="1095"/>
      <c r="EB200" s="1096"/>
      <c r="EC200" s="1051"/>
      <c r="ED200" s="1051"/>
      <c r="EE200" s="1051"/>
      <c r="EF200" s="1052"/>
      <c r="EG200" s="1052"/>
      <c r="EH200" s="1052"/>
      <c r="EI200" s="1055"/>
      <c r="EJ200" s="1056"/>
      <c r="EK200" s="1056"/>
      <c r="EL200" s="1056"/>
      <c r="EM200" s="1056"/>
      <c r="EN200" s="1060"/>
      <c r="EO200" s="1065"/>
      <c r="EP200" s="1066"/>
      <c r="EQ200" s="1066"/>
      <c r="ER200" s="1066"/>
      <c r="ES200" s="1066"/>
      <c r="ET200" s="1067"/>
      <c r="EU200" s="1065"/>
      <c r="EV200" s="1066"/>
      <c r="EW200" s="1066"/>
      <c r="EX200" s="1066"/>
      <c r="EY200" s="1067"/>
      <c r="EZ200" s="1071"/>
      <c r="FA200" s="1071"/>
      <c r="FB200" s="1071"/>
      <c r="FC200" s="1071"/>
      <c r="FD200" s="1071"/>
      <c r="FE200" s="1071"/>
      <c r="FF200" s="1071"/>
      <c r="FG200" s="1065"/>
      <c r="FH200" s="1066"/>
      <c r="FI200" s="1066"/>
      <c r="FJ200" s="1066"/>
      <c r="FK200" s="1067"/>
      <c r="FL200" s="1075"/>
      <c r="FM200" s="988"/>
      <c r="FN200" s="988"/>
      <c r="FO200" s="988"/>
      <c r="FP200" s="990"/>
      <c r="FQ200" s="1046"/>
      <c r="FR200" s="1035"/>
      <c r="FS200" s="1035"/>
      <c r="FT200" s="1035"/>
      <c r="FU200" s="1035"/>
      <c r="FV200" s="1035"/>
      <c r="FW200" s="1035"/>
      <c r="FX200" s="1035"/>
      <c r="FY200" s="1035"/>
      <c r="FZ200" s="1035"/>
      <c r="GA200" s="1035"/>
      <c r="GB200" s="1035"/>
      <c r="GC200" s="1035"/>
      <c r="GD200" s="1035"/>
      <c r="GE200" s="1035"/>
      <c r="GF200" s="1035"/>
      <c r="GG200" s="1035"/>
      <c r="GH200" s="1035"/>
      <c r="GI200" s="1035"/>
      <c r="GJ200" s="1035"/>
      <c r="GK200" s="1035"/>
      <c r="GL200" s="1035"/>
      <c r="GM200" s="1035"/>
      <c r="GN200" s="1035"/>
      <c r="GO200" s="1035"/>
      <c r="GP200" s="1035"/>
      <c r="GQ200" s="1035"/>
      <c r="GR200" s="1035"/>
      <c r="GS200" s="1035"/>
      <c r="GT200" s="1036"/>
    </row>
    <row r="201" spans="1:202" ht="4.5" hidden="1" customHeight="1" outlineLevel="1">
      <c r="A201" s="1103"/>
      <c r="B201" s="1104"/>
      <c r="C201" s="1104"/>
      <c r="D201" s="1105"/>
      <c r="E201" s="1112"/>
      <c r="F201" s="1113"/>
      <c r="G201" s="1113"/>
      <c r="H201" s="1114"/>
      <c r="I201" s="1121"/>
      <c r="J201" s="1122"/>
      <c r="K201" s="1122"/>
      <c r="L201" s="1123"/>
      <c r="M201" s="1037"/>
      <c r="N201" s="1038"/>
      <c r="O201" s="1038"/>
      <c r="P201" s="1038"/>
      <c r="Q201" s="1038"/>
      <c r="R201" s="1039"/>
      <c r="S201" s="1040"/>
      <c r="T201" s="1038"/>
      <c r="U201" s="1039"/>
      <c r="V201" s="1040"/>
      <c r="W201" s="1038"/>
      <c r="X201" s="1039"/>
      <c r="Y201" s="1040"/>
      <c r="Z201" s="1038"/>
      <c r="AA201" s="1039"/>
      <c r="AB201" s="1040"/>
      <c r="AC201" s="1038"/>
      <c r="AD201" s="1039"/>
      <c r="AE201" s="1040"/>
      <c r="AF201" s="1038"/>
      <c r="AG201" s="1039"/>
      <c r="AH201" s="1040"/>
      <c r="AI201" s="1038"/>
      <c r="AJ201" s="1039"/>
      <c r="AK201" s="1041"/>
      <c r="AL201" s="1042"/>
      <c r="AM201" s="1043"/>
      <c r="AN201" s="1133"/>
      <c r="AO201" s="1134"/>
      <c r="AP201" s="1134"/>
      <c r="AQ201" s="1134"/>
      <c r="AR201" s="1134"/>
      <c r="AS201" s="1134"/>
      <c r="AT201" s="1134"/>
      <c r="AU201" s="1134"/>
      <c r="AV201" s="1134"/>
      <c r="AW201" s="1134"/>
      <c r="AX201" s="1134"/>
      <c r="AY201" s="1134"/>
      <c r="AZ201" s="1134"/>
      <c r="BA201" s="1134"/>
      <c r="BB201" s="1134"/>
      <c r="BC201" s="1134"/>
      <c r="BD201" s="1134"/>
      <c r="BE201" s="1134"/>
      <c r="BF201" s="1134"/>
      <c r="BG201" s="1134"/>
      <c r="BH201" s="1134"/>
      <c r="BI201" s="1139"/>
      <c r="BJ201" s="1139"/>
      <c r="BK201" s="1139"/>
      <c r="BL201" s="1139"/>
      <c r="BM201" s="1139"/>
      <c r="BN201" s="1139"/>
      <c r="BO201" s="1139"/>
      <c r="BP201" s="1139"/>
      <c r="BQ201" s="1139"/>
      <c r="BR201" s="1139"/>
      <c r="BS201" s="1139"/>
      <c r="BT201" s="1139"/>
      <c r="BU201" s="1139"/>
      <c r="BV201" s="1139"/>
      <c r="BW201" s="1139"/>
      <c r="BX201" s="1139"/>
      <c r="BY201" s="1139"/>
      <c r="BZ201" s="1139"/>
      <c r="CA201" s="1139"/>
      <c r="CB201" s="1139"/>
      <c r="CC201" s="1140"/>
      <c r="CD201" s="1143"/>
      <c r="CE201" s="1035"/>
      <c r="CF201" s="1035"/>
      <c r="CG201" s="1044"/>
      <c r="CH201" s="1045"/>
      <c r="CI201" s="1046"/>
      <c r="CJ201" s="1044"/>
      <c r="CK201" s="1045"/>
      <c r="CL201" s="1046"/>
      <c r="CM201" s="1044"/>
      <c r="CN201" s="1045"/>
      <c r="CO201" s="1046"/>
      <c r="CP201" s="1044"/>
      <c r="CQ201" s="1045"/>
      <c r="CR201" s="1046"/>
      <c r="CS201" s="1044"/>
      <c r="CT201" s="1045"/>
      <c r="CU201" s="1046"/>
      <c r="CV201" s="1044"/>
      <c r="CW201" s="1045"/>
      <c r="CX201" s="1047"/>
      <c r="CY201" s="1037"/>
      <c r="CZ201" s="1038"/>
      <c r="DA201" s="1038"/>
      <c r="DB201" s="1040"/>
      <c r="DC201" s="1038"/>
      <c r="DD201" s="1039"/>
      <c r="DE201" s="1040"/>
      <c r="DF201" s="1038"/>
      <c r="DG201" s="1039"/>
      <c r="DH201" s="1040"/>
      <c r="DI201" s="1038"/>
      <c r="DJ201" s="1039"/>
      <c r="DK201" s="1040"/>
      <c r="DL201" s="1038"/>
      <c r="DM201" s="1039"/>
      <c r="DN201" s="1040"/>
      <c r="DO201" s="1038"/>
      <c r="DP201" s="1039"/>
      <c r="DQ201" s="1040"/>
      <c r="DR201" s="1038"/>
      <c r="DS201" s="1038"/>
      <c r="DT201" s="1085"/>
      <c r="DU201" s="1086"/>
      <c r="DV201" s="1086"/>
      <c r="DW201" s="1086"/>
      <c r="DX201" s="1086"/>
      <c r="DY201" s="1087"/>
      <c r="DZ201" s="1094"/>
      <c r="EA201" s="1095"/>
      <c r="EB201" s="1096"/>
      <c r="EC201" s="1051"/>
      <c r="ED201" s="1051"/>
      <c r="EE201" s="1051"/>
      <c r="EF201" s="1052"/>
      <c r="EG201" s="1052"/>
      <c r="EH201" s="1052"/>
      <c r="EI201" s="1055"/>
      <c r="EJ201" s="1056"/>
      <c r="EK201" s="1056"/>
      <c r="EL201" s="1056"/>
      <c r="EM201" s="1056"/>
      <c r="EN201" s="1060"/>
      <c r="EO201" s="1065"/>
      <c r="EP201" s="1066"/>
      <c r="EQ201" s="1066"/>
      <c r="ER201" s="1066"/>
      <c r="ES201" s="1066"/>
      <c r="ET201" s="1067"/>
      <c r="EU201" s="1065"/>
      <c r="EV201" s="1066"/>
      <c r="EW201" s="1066"/>
      <c r="EX201" s="1066"/>
      <c r="EY201" s="1067"/>
      <c r="EZ201" s="1071"/>
      <c r="FA201" s="1071"/>
      <c r="FB201" s="1071"/>
      <c r="FC201" s="1071"/>
      <c r="FD201" s="1071"/>
      <c r="FE201" s="1071"/>
      <c r="FF201" s="1071"/>
      <c r="FG201" s="1065"/>
      <c r="FH201" s="1066"/>
      <c r="FI201" s="1066"/>
      <c r="FJ201" s="1066"/>
      <c r="FK201" s="1067"/>
      <c r="FL201" s="1075"/>
      <c r="FM201" s="988"/>
      <c r="FN201" s="988"/>
      <c r="FO201" s="988"/>
      <c r="FP201" s="990"/>
      <c r="FQ201" s="1046"/>
      <c r="FR201" s="1035"/>
      <c r="FS201" s="1035"/>
      <c r="FT201" s="1035"/>
      <c r="FU201" s="1035"/>
      <c r="FV201" s="1035"/>
      <c r="FW201" s="1035"/>
      <c r="FX201" s="1035"/>
      <c r="FY201" s="1035"/>
      <c r="FZ201" s="1035"/>
      <c r="GA201" s="1035"/>
      <c r="GB201" s="1035"/>
      <c r="GC201" s="1035"/>
      <c r="GD201" s="1035"/>
      <c r="GE201" s="1035"/>
      <c r="GF201" s="1035"/>
      <c r="GG201" s="1035"/>
      <c r="GH201" s="1035"/>
      <c r="GI201" s="1035"/>
      <c r="GJ201" s="1035"/>
      <c r="GK201" s="1035"/>
      <c r="GL201" s="1035"/>
      <c r="GM201" s="1035"/>
      <c r="GN201" s="1035"/>
      <c r="GO201" s="1035"/>
      <c r="GP201" s="1035"/>
      <c r="GQ201" s="1035"/>
      <c r="GR201" s="1035"/>
      <c r="GS201" s="1035"/>
      <c r="GT201" s="1036"/>
    </row>
    <row r="202" spans="1:202" ht="4.5" hidden="1" customHeight="1" outlineLevel="1">
      <c r="A202" s="1103"/>
      <c r="B202" s="1104"/>
      <c r="C202" s="1104"/>
      <c r="D202" s="1105"/>
      <c r="E202" s="1112"/>
      <c r="F202" s="1113"/>
      <c r="G202" s="1113"/>
      <c r="H202" s="1114"/>
      <c r="I202" s="1121"/>
      <c r="J202" s="1122"/>
      <c r="K202" s="1122"/>
      <c r="L202" s="1123"/>
      <c r="M202" s="1037"/>
      <c r="N202" s="1038"/>
      <c r="O202" s="1038"/>
      <c r="P202" s="1038"/>
      <c r="Q202" s="1038"/>
      <c r="R202" s="1039"/>
      <c r="S202" s="1040"/>
      <c r="T202" s="1038"/>
      <c r="U202" s="1039"/>
      <c r="V202" s="1040"/>
      <c r="W202" s="1038"/>
      <c r="X202" s="1039"/>
      <c r="Y202" s="1040"/>
      <c r="Z202" s="1038"/>
      <c r="AA202" s="1039"/>
      <c r="AB202" s="1040"/>
      <c r="AC202" s="1038"/>
      <c r="AD202" s="1039"/>
      <c r="AE202" s="1040"/>
      <c r="AF202" s="1038"/>
      <c r="AG202" s="1039"/>
      <c r="AH202" s="1040"/>
      <c r="AI202" s="1038"/>
      <c r="AJ202" s="1039"/>
      <c r="AK202" s="1041"/>
      <c r="AL202" s="1042"/>
      <c r="AM202" s="1043"/>
      <c r="AN202" s="1133"/>
      <c r="AO202" s="1134"/>
      <c r="AP202" s="1134"/>
      <c r="AQ202" s="1134"/>
      <c r="AR202" s="1134"/>
      <c r="AS202" s="1134"/>
      <c r="AT202" s="1134"/>
      <c r="AU202" s="1134"/>
      <c r="AV202" s="1134"/>
      <c r="AW202" s="1134"/>
      <c r="AX202" s="1134"/>
      <c r="AY202" s="1134"/>
      <c r="AZ202" s="1134"/>
      <c r="BA202" s="1134"/>
      <c r="BB202" s="1134"/>
      <c r="BC202" s="1134"/>
      <c r="BD202" s="1134"/>
      <c r="BE202" s="1134"/>
      <c r="BF202" s="1134"/>
      <c r="BG202" s="1134"/>
      <c r="BH202" s="1134"/>
      <c r="BI202" s="1139"/>
      <c r="BJ202" s="1139"/>
      <c r="BK202" s="1139"/>
      <c r="BL202" s="1139"/>
      <c r="BM202" s="1139"/>
      <c r="BN202" s="1139"/>
      <c r="BO202" s="1139"/>
      <c r="BP202" s="1139"/>
      <c r="BQ202" s="1139"/>
      <c r="BR202" s="1139"/>
      <c r="BS202" s="1139"/>
      <c r="BT202" s="1139"/>
      <c r="BU202" s="1139"/>
      <c r="BV202" s="1139"/>
      <c r="BW202" s="1139"/>
      <c r="BX202" s="1139"/>
      <c r="BY202" s="1139"/>
      <c r="BZ202" s="1139"/>
      <c r="CA202" s="1139"/>
      <c r="CB202" s="1139"/>
      <c r="CC202" s="1140"/>
      <c r="CD202" s="1143"/>
      <c r="CE202" s="1035"/>
      <c r="CF202" s="1035"/>
      <c r="CG202" s="1044"/>
      <c r="CH202" s="1045"/>
      <c r="CI202" s="1046"/>
      <c r="CJ202" s="1044"/>
      <c r="CK202" s="1045"/>
      <c r="CL202" s="1046"/>
      <c r="CM202" s="1044"/>
      <c r="CN202" s="1045"/>
      <c r="CO202" s="1046"/>
      <c r="CP202" s="1044"/>
      <c r="CQ202" s="1045"/>
      <c r="CR202" s="1046"/>
      <c r="CS202" s="1044"/>
      <c r="CT202" s="1045"/>
      <c r="CU202" s="1046"/>
      <c r="CV202" s="1044"/>
      <c r="CW202" s="1045"/>
      <c r="CX202" s="1047"/>
      <c r="CY202" s="1037"/>
      <c r="CZ202" s="1038"/>
      <c r="DA202" s="1038"/>
      <c r="DB202" s="1040"/>
      <c r="DC202" s="1038"/>
      <c r="DD202" s="1039"/>
      <c r="DE202" s="1040"/>
      <c r="DF202" s="1038"/>
      <c r="DG202" s="1039"/>
      <c r="DH202" s="1040"/>
      <c r="DI202" s="1038"/>
      <c r="DJ202" s="1039"/>
      <c r="DK202" s="1040"/>
      <c r="DL202" s="1038"/>
      <c r="DM202" s="1039"/>
      <c r="DN202" s="1040"/>
      <c r="DO202" s="1038"/>
      <c r="DP202" s="1039"/>
      <c r="DQ202" s="1040"/>
      <c r="DR202" s="1038"/>
      <c r="DS202" s="1038"/>
      <c r="DT202" s="1085"/>
      <c r="DU202" s="1086"/>
      <c r="DV202" s="1086"/>
      <c r="DW202" s="1086"/>
      <c r="DX202" s="1086"/>
      <c r="DY202" s="1087"/>
      <c r="DZ202" s="1094"/>
      <c r="EA202" s="1095"/>
      <c r="EB202" s="1096"/>
      <c r="EC202" s="1051"/>
      <c r="ED202" s="1051"/>
      <c r="EE202" s="1051"/>
      <c r="EF202" s="1052"/>
      <c r="EG202" s="1052"/>
      <c r="EH202" s="1052"/>
      <c r="EI202" s="1055"/>
      <c r="EJ202" s="1056"/>
      <c r="EK202" s="1056"/>
      <c r="EL202" s="1056"/>
      <c r="EM202" s="1056"/>
      <c r="EN202" s="1060"/>
      <c r="EO202" s="1065"/>
      <c r="EP202" s="1066"/>
      <c r="EQ202" s="1066"/>
      <c r="ER202" s="1066"/>
      <c r="ES202" s="1066"/>
      <c r="ET202" s="1067"/>
      <c r="EU202" s="1065"/>
      <c r="EV202" s="1066"/>
      <c r="EW202" s="1066"/>
      <c r="EX202" s="1066"/>
      <c r="EY202" s="1067"/>
      <c r="EZ202" s="1071"/>
      <c r="FA202" s="1071"/>
      <c r="FB202" s="1071"/>
      <c r="FC202" s="1071"/>
      <c r="FD202" s="1071"/>
      <c r="FE202" s="1071"/>
      <c r="FF202" s="1071"/>
      <c r="FG202" s="1065"/>
      <c r="FH202" s="1066"/>
      <c r="FI202" s="1066"/>
      <c r="FJ202" s="1066"/>
      <c r="FK202" s="1067"/>
      <c r="FL202" s="1075"/>
      <c r="FM202" s="988"/>
      <c r="FN202" s="988"/>
      <c r="FO202" s="988"/>
      <c r="FP202" s="990"/>
      <c r="FQ202" s="1046"/>
      <c r="FR202" s="1035"/>
      <c r="FS202" s="1035"/>
      <c r="FT202" s="1035"/>
      <c r="FU202" s="1035"/>
      <c r="FV202" s="1035"/>
      <c r="FW202" s="1035"/>
      <c r="FX202" s="1035"/>
      <c r="FY202" s="1035"/>
      <c r="FZ202" s="1035"/>
      <c r="GA202" s="1035"/>
      <c r="GB202" s="1035"/>
      <c r="GC202" s="1035"/>
      <c r="GD202" s="1035"/>
      <c r="GE202" s="1035"/>
      <c r="GF202" s="1035"/>
      <c r="GG202" s="1035"/>
      <c r="GH202" s="1035"/>
      <c r="GI202" s="1035"/>
      <c r="GJ202" s="1035"/>
      <c r="GK202" s="1035"/>
      <c r="GL202" s="1035"/>
      <c r="GM202" s="1035"/>
      <c r="GN202" s="1035"/>
      <c r="GO202" s="1035"/>
      <c r="GP202" s="1035"/>
      <c r="GQ202" s="1035"/>
      <c r="GR202" s="1035"/>
      <c r="GS202" s="1035"/>
      <c r="GT202" s="1036"/>
    </row>
    <row r="203" spans="1:202" ht="4.5" hidden="1" customHeight="1" outlineLevel="1">
      <c r="A203" s="1103"/>
      <c r="B203" s="1104"/>
      <c r="C203" s="1104"/>
      <c r="D203" s="1105"/>
      <c r="E203" s="1112"/>
      <c r="F203" s="1113"/>
      <c r="G203" s="1113"/>
      <c r="H203" s="1114"/>
      <c r="I203" s="1121"/>
      <c r="J203" s="1122"/>
      <c r="K203" s="1122"/>
      <c r="L203" s="1123"/>
      <c r="M203" s="1037"/>
      <c r="N203" s="1038"/>
      <c r="O203" s="1038"/>
      <c r="P203" s="1038"/>
      <c r="Q203" s="1038"/>
      <c r="R203" s="1039"/>
      <c r="S203" s="1040"/>
      <c r="T203" s="1038"/>
      <c r="U203" s="1039"/>
      <c r="V203" s="1040"/>
      <c r="W203" s="1038"/>
      <c r="X203" s="1039"/>
      <c r="Y203" s="1040"/>
      <c r="Z203" s="1038"/>
      <c r="AA203" s="1039"/>
      <c r="AB203" s="1040"/>
      <c r="AC203" s="1038"/>
      <c r="AD203" s="1039"/>
      <c r="AE203" s="1040"/>
      <c r="AF203" s="1038"/>
      <c r="AG203" s="1039"/>
      <c r="AH203" s="1040"/>
      <c r="AI203" s="1038"/>
      <c r="AJ203" s="1039"/>
      <c r="AK203" s="1041"/>
      <c r="AL203" s="1042"/>
      <c r="AM203" s="1043"/>
      <c r="AN203" s="1133"/>
      <c r="AO203" s="1134"/>
      <c r="AP203" s="1134"/>
      <c r="AQ203" s="1134"/>
      <c r="AR203" s="1134"/>
      <c r="AS203" s="1134"/>
      <c r="AT203" s="1134"/>
      <c r="AU203" s="1134"/>
      <c r="AV203" s="1134"/>
      <c r="AW203" s="1134"/>
      <c r="AX203" s="1134"/>
      <c r="AY203" s="1134"/>
      <c r="AZ203" s="1134"/>
      <c r="BA203" s="1134"/>
      <c r="BB203" s="1134"/>
      <c r="BC203" s="1134"/>
      <c r="BD203" s="1134"/>
      <c r="BE203" s="1134"/>
      <c r="BF203" s="1134"/>
      <c r="BG203" s="1134"/>
      <c r="BH203" s="1134"/>
      <c r="BI203" s="1139"/>
      <c r="BJ203" s="1139"/>
      <c r="BK203" s="1139"/>
      <c r="BL203" s="1139"/>
      <c r="BM203" s="1139"/>
      <c r="BN203" s="1139"/>
      <c r="BO203" s="1139"/>
      <c r="BP203" s="1139"/>
      <c r="BQ203" s="1139"/>
      <c r="BR203" s="1139"/>
      <c r="BS203" s="1139"/>
      <c r="BT203" s="1139"/>
      <c r="BU203" s="1139"/>
      <c r="BV203" s="1139"/>
      <c r="BW203" s="1139"/>
      <c r="BX203" s="1139"/>
      <c r="BY203" s="1139"/>
      <c r="BZ203" s="1139"/>
      <c r="CA203" s="1139"/>
      <c r="CB203" s="1139"/>
      <c r="CC203" s="1140"/>
      <c r="CD203" s="1143"/>
      <c r="CE203" s="1035"/>
      <c r="CF203" s="1035"/>
      <c r="CG203" s="1044"/>
      <c r="CH203" s="1045"/>
      <c r="CI203" s="1046"/>
      <c r="CJ203" s="1044"/>
      <c r="CK203" s="1045"/>
      <c r="CL203" s="1046"/>
      <c r="CM203" s="1044"/>
      <c r="CN203" s="1045"/>
      <c r="CO203" s="1046"/>
      <c r="CP203" s="1044"/>
      <c r="CQ203" s="1045"/>
      <c r="CR203" s="1046"/>
      <c r="CS203" s="1044"/>
      <c r="CT203" s="1045"/>
      <c r="CU203" s="1046"/>
      <c r="CV203" s="1044"/>
      <c r="CW203" s="1045"/>
      <c r="CX203" s="1047"/>
      <c r="CY203" s="1037"/>
      <c r="CZ203" s="1038"/>
      <c r="DA203" s="1038"/>
      <c r="DB203" s="1040"/>
      <c r="DC203" s="1038"/>
      <c r="DD203" s="1039"/>
      <c r="DE203" s="1040"/>
      <c r="DF203" s="1038"/>
      <c r="DG203" s="1039"/>
      <c r="DH203" s="1040"/>
      <c r="DI203" s="1038"/>
      <c r="DJ203" s="1039"/>
      <c r="DK203" s="1040"/>
      <c r="DL203" s="1038"/>
      <c r="DM203" s="1039"/>
      <c r="DN203" s="1040"/>
      <c r="DO203" s="1038"/>
      <c r="DP203" s="1039"/>
      <c r="DQ203" s="1040"/>
      <c r="DR203" s="1038"/>
      <c r="DS203" s="1038"/>
      <c r="DT203" s="1085"/>
      <c r="DU203" s="1086"/>
      <c r="DV203" s="1086"/>
      <c r="DW203" s="1086"/>
      <c r="DX203" s="1086"/>
      <c r="DY203" s="1087"/>
      <c r="DZ203" s="1094"/>
      <c r="EA203" s="1095"/>
      <c r="EB203" s="1096"/>
      <c r="EC203" s="1051"/>
      <c r="ED203" s="1051"/>
      <c r="EE203" s="1051"/>
      <c r="EF203" s="1052"/>
      <c r="EG203" s="1052"/>
      <c r="EH203" s="1052"/>
      <c r="EI203" s="1055"/>
      <c r="EJ203" s="1056"/>
      <c r="EK203" s="1056"/>
      <c r="EL203" s="1056"/>
      <c r="EM203" s="1056"/>
      <c r="EN203" s="1060"/>
      <c r="EO203" s="1065"/>
      <c r="EP203" s="1066"/>
      <c r="EQ203" s="1066"/>
      <c r="ER203" s="1066"/>
      <c r="ES203" s="1066"/>
      <c r="ET203" s="1067"/>
      <c r="EU203" s="1065"/>
      <c r="EV203" s="1066"/>
      <c r="EW203" s="1066"/>
      <c r="EX203" s="1066"/>
      <c r="EY203" s="1067"/>
      <c r="EZ203" s="1071"/>
      <c r="FA203" s="1071"/>
      <c r="FB203" s="1071"/>
      <c r="FC203" s="1071"/>
      <c r="FD203" s="1071"/>
      <c r="FE203" s="1071"/>
      <c r="FF203" s="1071"/>
      <c r="FG203" s="1065"/>
      <c r="FH203" s="1066"/>
      <c r="FI203" s="1066"/>
      <c r="FJ203" s="1066"/>
      <c r="FK203" s="1067"/>
      <c r="FL203" s="1075"/>
      <c r="FM203" s="988"/>
      <c r="FN203" s="988"/>
      <c r="FO203" s="988"/>
      <c r="FP203" s="990"/>
      <c r="FQ203" s="1046"/>
      <c r="FR203" s="1035"/>
      <c r="FS203" s="1035"/>
      <c r="FT203" s="1035"/>
      <c r="FU203" s="1035"/>
      <c r="FV203" s="1035"/>
      <c r="FW203" s="1035"/>
      <c r="FX203" s="1035"/>
      <c r="FY203" s="1035"/>
      <c r="FZ203" s="1035"/>
      <c r="GA203" s="1035"/>
      <c r="GB203" s="1035"/>
      <c r="GC203" s="1035"/>
      <c r="GD203" s="1035"/>
      <c r="GE203" s="1035"/>
      <c r="GF203" s="1035"/>
      <c r="GG203" s="1035"/>
      <c r="GH203" s="1035"/>
      <c r="GI203" s="1035"/>
      <c r="GJ203" s="1035"/>
      <c r="GK203" s="1035"/>
      <c r="GL203" s="1035"/>
      <c r="GM203" s="1035"/>
      <c r="GN203" s="1035"/>
      <c r="GO203" s="1035"/>
      <c r="GP203" s="1035"/>
      <c r="GQ203" s="1035"/>
      <c r="GR203" s="1035"/>
      <c r="GS203" s="1035"/>
      <c r="GT203" s="1036"/>
    </row>
    <row r="204" spans="1:202" ht="4.5" hidden="1" customHeight="1" outlineLevel="1">
      <c r="A204" s="1103"/>
      <c r="B204" s="1104"/>
      <c r="C204" s="1104"/>
      <c r="D204" s="1105"/>
      <c r="E204" s="1112"/>
      <c r="F204" s="1113"/>
      <c r="G204" s="1113"/>
      <c r="H204" s="1114"/>
      <c r="I204" s="1121"/>
      <c r="J204" s="1122"/>
      <c r="K204" s="1122"/>
      <c r="L204" s="1123"/>
      <c r="M204" s="1037"/>
      <c r="N204" s="1038"/>
      <c r="O204" s="1038"/>
      <c r="P204" s="1038"/>
      <c r="Q204" s="1038"/>
      <c r="R204" s="1039"/>
      <c r="S204" s="1040"/>
      <c r="T204" s="1038"/>
      <c r="U204" s="1039"/>
      <c r="V204" s="1040"/>
      <c r="W204" s="1038"/>
      <c r="X204" s="1039"/>
      <c r="Y204" s="1040"/>
      <c r="Z204" s="1038"/>
      <c r="AA204" s="1039"/>
      <c r="AB204" s="1040"/>
      <c r="AC204" s="1038"/>
      <c r="AD204" s="1039"/>
      <c r="AE204" s="1040"/>
      <c r="AF204" s="1038"/>
      <c r="AG204" s="1039"/>
      <c r="AH204" s="1040"/>
      <c r="AI204" s="1038"/>
      <c r="AJ204" s="1039"/>
      <c r="AK204" s="1041"/>
      <c r="AL204" s="1042"/>
      <c r="AM204" s="1043"/>
      <c r="AN204" s="1133"/>
      <c r="AO204" s="1134"/>
      <c r="AP204" s="1134"/>
      <c r="AQ204" s="1134"/>
      <c r="AR204" s="1134"/>
      <c r="AS204" s="1134"/>
      <c r="AT204" s="1134"/>
      <c r="AU204" s="1134"/>
      <c r="AV204" s="1134"/>
      <c r="AW204" s="1134"/>
      <c r="AX204" s="1134"/>
      <c r="AY204" s="1134"/>
      <c r="AZ204" s="1134"/>
      <c r="BA204" s="1134"/>
      <c r="BB204" s="1134"/>
      <c r="BC204" s="1134"/>
      <c r="BD204" s="1134"/>
      <c r="BE204" s="1134"/>
      <c r="BF204" s="1134"/>
      <c r="BG204" s="1134"/>
      <c r="BH204" s="1134"/>
      <c r="BI204" s="1139"/>
      <c r="BJ204" s="1139"/>
      <c r="BK204" s="1139"/>
      <c r="BL204" s="1139"/>
      <c r="BM204" s="1139"/>
      <c r="BN204" s="1139"/>
      <c r="BO204" s="1139"/>
      <c r="BP204" s="1139"/>
      <c r="BQ204" s="1139"/>
      <c r="BR204" s="1139"/>
      <c r="BS204" s="1139"/>
      <c r="BT204" s="1139"/>
      <c r="BU204" s="1139"/>
      <c r="BV204" s="1139"/>
      <c r="BW204" s="1139"/>
      <c r="BX204" s="1139"/>
      <c r="BY204" s="1139"/>
      <c r="BZ204" s="1139"/>
      <c r="CA204" s="1139"/>
      <c r="CB204" s="1139"/>
      <c r="CC204" s="1140"/>
      <c r="CD204" s="1143"/>
      <c r="CE204" s="1035"/>
      <c r="CF204" s="1035"/>
      <c r="CG204" s="1044"/>
      <c r="CH204" s="1045"/>
      <c r="CI204" s="1046"/>
      <c r="CJ204" s="1044"/>
      <c r="CK204" s="1045"/>
      <c r="CL204" s="1046"/>
      <c r="CM204" s="1044"/>
      <c r="CN204" s="1045"/>
      <c r="CO204" s="1046"/>
      <c r="CP204" s="1044"/>
      <c r="CQ204" s="1045"/>
      <c r="CR204" s="1046"/>
      <c r="CS204" s="1044"/>
      <c r="CT204" s="1045"/>
      <c r="CU204" s="1046"/>
      <c r="CV204" s="1044"/>
      <c r="CW204" s="1045"/>
      <c r="CX204" s="1047"/>
      <c r="CY204" s="1037"/>
      <c r="CZ204" s="1038"/>
      <c r="DA204" s="1038"/>
      <c r="DB204" s="1040"/>
      <c r="DC204" s="1038"/>
      <c r="DD204" s="1039"/>
      <c r="DE204" s="1040"/>
      <c r="DF204" s="1038"/>
      <c r="DG204" s="1039"/>
      <c r="DH204" s="1040"/>
      <c r="DI204" s="1038"/>
      <c r="DJ204" s="1039"/>
      <c r="DK204" s="1040"/>
      <c r="DL204" s="1038"/>
      <c r="DM204" s="1039"/>
      <c r="DN204" s="1040"/>
      <c r="DO204" s="1038"/>
      <c r="DP204" s="1039"/>
      <c r="DQ204" s="1040"/>
      <c r="DR204" s="1038"/>
      <c r="DS204" s="1038"/>
      <c r="DT204" s="1085"/>
      <c r="DU204" s="1086"/>
      <c r="DV204" s="1086"/>
      <c r="DW204" s="1086"/>
      <c r="DX204" s="1086"/>
      <c r="DY204" s="1087"/>
      <c r="DZ204" s="1094"/>
      <c r="EA204" s="1095"/>
      <c r="EB204" s="1096"/>
      <c r="EC204" s="1051"/>
      <c r="ED204" s="1051"/>
      <c r="EE204" s="1051"/>
      <c r="EF204" s="1052"/>
      <c r="EG204" s="1052"/>
      <c r="EH204" s="1052"/>
      <c r="EI204" s="1055"/>
      <c r="EJ204" s="1056"/>
      <c r="EK204" s="1056"/>
      <c r="EL204" s="1056"/>
      <c r="EM204" s="1056"/>
      <c r="EN204" s="1060"/>
      <c r="EO204" s="1065"/>
      <c r="EP204" s="1066"/>
      <c r="EQ204" s="1066"/>
      <c r="ER204" s="1066"/>
      <c r="ES204" s="1066"/>
      <c r="ET204" s="1067"/>
      <c r="EU204" s="1065"/>
      <c r="EV204" s="1066"/>
      <c r="EW204" s="1066"/>
      <c r="EX204" s="1066"/>
      <c r="EY204" s="1067"/>
      <c r="EZ204" s="1071"/>
      <c r="FA204" s="1071"/>
      <c r="FB204" s="1071"/>
      <c r="FC204" s="1071"/>
      <c r="FD204" s="1071"/>
      <c r="FE204" s="1071"/>
      <c r="FF204" s="1071"/>
      <c r="FG204" s="1065"/>
      <c r="FH204" s="1066"/>
      <c r="FI204" s="1066"/>
      <c r="FJ204" s="1066"/>
      <c r="FK204" s="1067"/>
      <c r="FL204" s="1075"/>
      <c r="FM204" s="988"/>
      <c r="FN204" s="988"/>
      <c r="FO204" s="988"/>
      <c r="FP204" s="990"/>
      <c r="FQ204" s="1046"/>
      <c r="FR204" s="1035"/>
      <c r="FS204" s="1035"/>
      <c r="FT204" s="1035"/>
      <c r="FU204" s="1035"/>
      <c r="FV204" s="1035"/>
      <c r="FW204" s="1035"/>
      <c r="FX204" s="1035"/>
      <c r="FY204" s="1035"/>
      <c r="FZ204" s="1035"/>
      <c r="GA204" s="1035"/>
      <c r="GB204" s="1035"/>
      <c r="GC204" s="1035"/>
      <c r="GD204" s="1035"/>
      <c r="GE204" s="1035"/>
      <c r="GF204" s="1035"/>
      <c r="GG204" s="1035"/>
      <c r="GH204" s="1035"/>
      <c r="GI204" s="1035"/>
      <c r="GJ204" s="1035"/>
      <c r="GK204" s="1035"/>
      <c r="GL204" s="1035"/>
      <c r="GM204" s="1035"/>
      <c r="GN204" s="1035"/>
      <c r="GO204" s="1035"/>
      <c r="GP204" s="1035"/>
      <c r="GQ204" s="1035"/>
      <c r="GR204" s="1035"/>
      <c r="GS204" s="1035"/>
      <c r="GT204" s="1036"/>
    </row>
    <row r="205" spans="1:202" ht="4.5" hidden="1" customHeight="1" outlineLevel="1">
      <c r="A205" s="1103"/>
      <c r="B205" s="1104"/>
      <c r="C205" s="1104"/>
      <c r="D205" s="1105"/>
      <c r="E205" s="1112"/>
      <c r="F205" s="1113"/>
      <c r="G205" s="1113"/>
      <c r="H205" s="1114"/>
      <c r="I205" s="1121"/>
      <c r="J205" s="1122"/>
      <c r="K205" s="1122"/>
      <c r="L205" s="1123"/>
      <c r="M205" s="1037"/>
      <c r="N205" s="1038"/>
      <c r="O205" s="1038"/>
      <c r="P205" s="1038"/>
      <c r="Q205" s="1038"/>
      <c r="R205" s="1039"/>
      <c r="S205" s="1040"/>
      <c r="T205" s="1038"/>
      <c r="U205" s="1039"/>
      <c r="V205" s="1040"/>
      <c r="W205" s="1038"/>
      <c r="X205" s="1039"/>
      <c r="Y205" s="1040"/>
      <c r="Z205" s="1038"/>
      <c r="AA205" s="1039"/>
      <c r="AB205" s="1040"/>
      <c r="AC205" s="1038"/>
      <c r="AD205" s="1039"/>
      <c r="AE205" s="1040"/>
      <c r="AF205" s="1038"/>
      <c r="AG205" s="1039"/>
      <c r="AH205" s="1040"/>
      <c r="AI205" s="1038"/>
      <c r="AJ205" s="1039"/>
      <c r="AK205" s="1041"/>
      <c r="AL205" s="1042"/>
      <c r="AM205" s="1043"/>
      <c r="AN205" s="1135"/>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c r="CB205" s="1141"/>
      <c r="CC205" s="1142"/>
      <c r="CD205" s="1143"/>
      <c r="CE205" s="1035"/>
      <c r="CF205" s="1035"/>
      <c r="CG205" s="1044"/>
      <c r="CH205" s="1045"/>
      <c r="CI205" s="1046"/>
      <c r="CJ205" s="1044"/>
      <c r="CK205" s="1045"/>
      <c r="CL205" s="1046"/>
      <c r="CM205" s="1044"/>
      <c r="CN205" s="1045"/>
      <c r="CO205" s="1046"/>
      <c r="CP205" s="1044"/>
      <c r="CQ205" s="1045"/>
      <c r="CR205" s="1046"/>
      <c r="CS205" s="1044"/>
      <c r="CT205" s="1045"/>
      <c r="CU205" s="1046"/>
      <c r="CV205" s="1044"/>
      <c r="CW205" s="1045"/>
      <c r="CX205" s="1047"/>
      <c r="CY205" s="1037"/>
      <c r="CZ205" s="1038"/>
      <c r="DA205" s="1038"/>
      <c r="DB205" s="1040"/>
      <c r="DC205" s="1038"/>
      <c r="DD205" s="1039"/>
      <c r="DE205" s="1040"/>
      <c r="DF205" s="1038"/>
      <c r="DG205" s="1039"/>
      <c r="DH205" s="1040"/>
      <c r="DI205" s="1038"/>
      <c r="DJ205" s="1039"/>
      <c r="DK205" s="1040"/>
      <c r="DL205" s="1038"/>
      <c r="DM205" s="1039"/>
      <c r="DN205" s="1040"/>
      <c r="DO205" s="1038"/>
      <c r="DP205" s="1039"/>
      <c r="DQ205" s="1040"/>
      <c r="DR205" s="1038"/>
      <c r="DS205" s="1038"/>
      <c r="DT205" s="1088"/>
      <c r="DU205" s="1089"/>
      <c r="DV205" s="1089"/>
      <c r="DW205" s="1089"/>
      <c r="DX205" s="1089"/>
      <c r="DY205" s="1090"/>
      <c r="DZ205" s="1097"/>
      <c r="EA205" s="1098"/>
      <c r="EB205" s="1099"/>
      <c r="EC205" s="1051"/>
      <c r="ED205" s="1051"/>
      <c r="EE205" s="1051"/>
      <c r="EF205" s="1052"/>
      <c r="EG205" s="1052"/>
      <c r="EH205" s="1052"/>
      <c r="EI205" s="1055"/>
      <c r="EJ205" s="1056"/>
      <c r="EK205" s="1056"/>
      <c r="EL205" s="1056"/>
      <c r="EM205" s="1056"/>
      <c r="EN205" s="1060"/>
      <c r="EO205" s="1065"/>
      <c r="EP205" s="1066"/>
      <c r="EQ205" s="1066"/>
      <c r="ER205" s="1066"/>
      <c r="ES205" s="1066"/>
      <c r="ET205" s="1067"/>
      <c r="EU205" s="1065"/>
      <c r="EV205" s="1066"/>
      <c r="EW205" s="1066"/>
      <c r="EX205" s="1066"/>
      <c r="EY205" s="1067"/>
      <c r="EZ205" s="1071"/>
      <c r="FA205" s="1071"/>
      <c r="FB205" s="1071"/>
      <c r="FC205" s="1071"/>
      <c r="FD205" s="1071"/>
      <c r="FE205" s="1071"/>
      <c r="FF205" s="1071"/>
      <c r="FG205" s="1065"/>
      <c r="FH205" s="1066"/>
      <c r="FI205" s="1066"/>
      <c r="FJ205" s="1066"/>
      <c r="FK205" s="1067"/>
      <c r="FL205" s="1075"/>
      <c r="FM205" s="988"/>
      <c r="FN205" s="988"/>
      <c r="FO205" s="988"/>
      <c r="FP205" s="990"/>
      <c r="FQ205" s="1046"/>
      <c r="FR205" s="1035"/>
      <c r="FS205" s="1035"/>
      <c r="FT205" s="1035"/>
      <c r="FU205" s="1035"/>
      <c r="FV205" s="1035"/>
      <c r="FW205" s="1035"/>
      <c r="FX205" s="1035"/>
      <c r="FY205" s="1035"/>
      <c r="FZ205" s="1035"/>
      <c r="GA205" s="1035"/>
      <c r="GB205" s="1035"/>
      <c r="GC205" s="1035"/>
      <c r="GD205" s="1035"/>
      <c r="GE205" s="1035"/>
      <c r="GF205" s="1035"/>
      <c r="GG205" s="1035"/>
      <c r="GH205" s="1035"/>
      <c r="GI205" s="1035"/>
      <c r="GJ205" s="1035"/>
      <c r="GK205" s="1035"/>
      <c r="GL205" s="1035"/>
      <c r="GM205" s="1035"/>
      <c r="GN205" s="1035"/>
      <c r="GO205" s="1035"/>
      <c r="GP205" s="1035"/>
      <c r="GQ205" s="1035"/>
      <c r="GR205" s="1035"/>
      <c r="GS205" s="1035"/>
      <c r="GT205" s="1036"/>
    </row>
    <row r="206" spans="1:202" ht="4.5" hidden="1" customHeight="1" outlineLevel="1">
      <c r="A206" s="1103"/>
      <c r="B206" s="1104"/>
      <c r="C206" s="1104"/>
      <c r="D206" s="1105"/>
      <c r="E206" s="1112"/>
      <c r="F206" s="1113"/>
      <c r="G206" s="1113"/>
      <c r="H206" s="1114"/>
      <c r="I206" s="1121"/>
      <c r="J206" s="1122"/>
      <c r="K206" s="1122"/>
      <c r="L206" s="1123"/>
      <c r="M206" s="1037"/>
      <c r="N206" s="1038"/>
      <c r="O206" s="1038"/>
      <c r="P206" s="1038"/>
      <c r="Q206" s="1038"/>
      <c r="R206" s="1039"/>
      <c r="S206" s="1040"/>
      <c r="T206" s="1038"/>
      <c r="U206" s="1039"/>
      <c r="V206" s="1040"/>
      <c r="W206" s="1038"/>
      <c r="X206" s="1039"/>
      <c r="Y206" s="1040"/>
      <c r="Z206" s="1038"/>
      <c r="AA206" s="1039"/>
      <c r="AB206" s="1040"/>
      <c r="AC206" s="1038"/>
      <c r="AD206" s="1039"/>
      <c r="AE206" s="1040"/>
      <c r="AF206" s="1038"/>
      <c r="AG206" s="1039"/>
      <c r="AH206" s="1040"/>
      <c r="AI206" s="1038"/>
      <c r="AJ206" s="1039"/>
      <c r="AK206" s="1041"/>
      <c r="AL206" s="1042"/>
      <c r="AM206" s="1043"/>
      <c r="AN206" s="1048"/>
      <c r="AO206" s="1002"/>
      <c r="AP206" s="1002"/>
      <c r="AQ206" s="1002"/>
      <c r="AR206" s="1002"/>
      <c r="AS206" s="1002"/>
      <c r="AT206" s="1002"/>
      <c r="AU206" s="1002"/>
      <c r="AV206" s="1002"/>
      <c r="AW206" s="1002"/>
      <c r="AX206" s="1002"/>
      <c r="AY206" s="1002"/>
      <c r="AZ206" s="1002"/>
      <c r="BA206" s="1002"/>
      <c r="BB206" s="1002"/>
      <c r="BC206" s="1002"/>
      <c r="BD206" s="1002"/>
      <c r="BE206" s="1002"/>
      <c r="BF206" s="1002"/>
      <c r="BG206" s="1002"/>
      <c r="BH206" s="1002"/>
      <c r="BI206" s="1002"/>
      <c r="BJ206" s="1002"/>
      <c r="BK206" s="1002"/>
      <c r="BL206" s="1002"/>
      <c r="BM206" s="1002"/>
      <c r="BN206" s="1002"/>
      <c r="BO206" s="1002"/>
      <c r="BP206" s="1002"/>
      <c r="BQ206" s="1002"/>
      <c r="BR206" s="1002"/>
      <c r="BS206" s="1002"/>
      <c r="BT206" s="1002"/>
      <c r="BU206" s="1002"/>
      <c r="BV206" s="1002"/>
      <c r="BW206" s="1002"/>
      <c r="BX206" s="1002"/>
      <c r="BY206" s="1002"/>
      <c r="BZ206" s="1002"/>
      <c r="CA206" s="1002"/>
      <c r="CB206" s="1002"/>
      <c r="CC206" s="1004"/>
      <c r="CD206" s="1143"/>
      <c r="CE206" s="1035"/>
      <c r="CF206" s="1035"/>
      <c r="CG206" s="1044"/>
      <c r="CH206" s="1045"/>
      <c r="CI206" s="1046"/>
      <c r="CJ206" s="1044"/>
      <c r="CK206" s="1045"/>
      <c r="CL206" s="1046"/>
      <c r="CM206" s="1044"/>
      <c r="CN206" s="1045"/>
      <c r="CO206" s="1046"/>
      <c r="CP206" s="1044"/>
      <c r="CQ206" s="1045"/>
      <c r="CR206" s="1046"/>
      <c r="CS206" s="1044"/>
      <c r="CT206" s="1045"/>
      <c r="CU206" s="1046"/>
      <c r="CV206" s="1044"/>
      <c r="CW206" s="1045"/>
      <c r="CX206" s="1047"/>
      <c r="CY206" s="1037"/>
      <c r="CZ206" s="1038"/>
      <c r="DA206" s="1038"/>
      <c r="DB206" s="1040"/>
      <c r="DC206" s="1038"/>
      <c r="DD206" s="1039"/>
      <c r="DE206" s="1040"/>
      <c r="DF206" s="1038"/>
      <c r="DG206" s="1039"/>
      <c r="DH206" s="1040"/>
      <c r="DI206" s="1038"/>
      <c r="DJ206" s="1039"/>
      <c r="DK206" s="1040"/>
      <c r="DL206" s="1038"/>
      <c r="DM206" s="1039"/>
      <c r="DN206" s="1040"/>
      <c r="DO206" s="1038"/>
      <c r="DP206" s="1039"/>
      <c r="DQ206" s="1040"/>
      <c r="DR206" s="1038"/>
      <c r="DS206" s="1038"/>
      <c r="DT206" s="1006"/>
      <c r="DU206" s="1002"/>
      <c r="DV206" s="1002"/>
      <c r="DW206" s="1002"/>
      <c r="DX206" s="1002"/>
      <c r="DY206" s="1010"/>
      <c r="DZ206" s="1013" t="s">
        <v>98</v>
      </c>
      <c r="EA206" s="1014"/>
      <c r="EB206" s="1015"/>
      <c r="EC206" s="1051"/>
      <c r="ED206" s="1051"/>
      <c r="EE206" s="1051"/>
      <c r="EF206" s="1052"/>
      <c r="EG206" s="1052"/>
      <c r="EH206" s="1052"/>
      <c r="EI206" s="1055"/>
      <c r="EJ206" s="1056"/>
      <c r="EK206" s="1056"/>
      <c r="EL206" s="1056"/>
      <c r="EM206" s="1056"/>
      <c r="EN206" s="1060"/>
      <c r="EO206" s="1065"/>
      <c r="EP206" s="1066"/>
      <c r="EQ206" s="1066"/>
      <c r="ER206" s="1066"/>
      <c r="ES206" s="1066"/>
      <c r="ET206" s="1067"/>
      <c r="EU206" s="1065"/>
      <c r="EV206" s="1066"/>
      <c r="EW206" s="1066"/>
      <c r="EX206" s="1066"/>
      <c r="EY206" s="1067"/>
      <c r="EZ206" s="1071"/>
      <c r="FA206" s="1071"/>
      <c r="FB206" s="1071"/>
      <c r="FC206" s="1071"/>
      <c r="FD206" s="1071"/>
      <c r="FE206" s="1071"/>
      <c r="FF206" s="1071"/>
      <c r="FG206" s="1065"/>
      <c r="FH206" s="1066"/>
      <c r="FI206" s="1066"/>
      <c r="FJ206" s="1066"/>
      <c r="FK206" s="1067"/>
      <c r="FL206" s="1020"/>
      <c r="FM206" s="1021"/>
      <c r="FN206" s="1021"/>
      <c r="FO206" s="1021"/>
      <c r="FP206" s="1022"/>
      <c r="FQ206" s="1046"/>
      <c r="FR206" s="1035"/>
      <c r="FS206" s="1035"/>
      <c r="FT206" s="1035"/>
      <c r="FU206" s="1035"/>
      <c r="FV206" s="1035"/>
      <c r="FW206" s="1035"/>
      <c r="FX206" s="1035"/>
      <c r="FY206" s="1035"/>
      <c r="FZ206" s="1035"/>
      <c r="GA206" s="1035"/>
      <c r="GB206" s="1035"/>
      <c r="GC206" s="1035"/>
      <c r="GD206" s="1035"/>
      <c r="GE206" s="1035"/>
      <c r="GF206" s="1035"/>
      <c r="GG206" s="1035"/>
      <c r="GH206" s="1035"/>
      <c r="GI206" s="1035"/>
      <c r="GJ206" s="1035"/>
      <c r="GK206" s="1035"/>
      <c r="GL206" s="1035"/>
      <c r="GM206" s="1035"/>
      <c r="GN206" s="1035"/>
      <c r="GO206" s="1035"/>
      <c r="GP206" s="1035"/>
      <c r="GQ206" s="1035"/>
      <c r="GR206" s="1035"/>
      <c r="GS206" s="1035"/>
      <c r="GT206" s="1036"/>
    </row>
    <row r="207" spans="1:202" ht="4.5" hidden="1" customHeight="1" outlineLevel="1">
      <c r="A207" s="1103"/>
      <c r="B207" s="1104"/>
      <c r="C207" s="1104"/>
      <c r="D207" s="1105"/>
      <c r="E207" s="1112"/>
      <c r="F207" s="1113"/>
      <c r="G207" s="1113"/>
      <c r="H207" s="1114"/>
      <c r="I207" s="1121"/>
      <c r="J207" s="1122"/>
      <c r="K207" s="1122"/>
      <c r="L207" s="1123"/>
      <c r="M207" s="1037"/>
      <c r="N207" s="1038"/>
      <c r="O207" s="1038"/>
      <c r="P207" s="1038"/>
      <c r="Q207" s="1038"/>
      <c r="R207" s="1039"/>
      <c r="S207" s="1040"/>
      <c r="T207" s="1038"/>
      <c r="U207" s="1039"/>
      <c r="V207" s="1040"/>
      <c r="W207" s="1038"/>
      <c r="X207" s="1039"/>
      <c r="Y207" s="1040"/>
      <c r="Z207" s="1038"/>
      <c r="AA207" s="1039"/>
      <c r="AB207" s="1040"/>
      <c r="AC207" s="1038"/>
      <c r="AD207" s="1039"/>
      <c r="AE207" s="1040"/>
      <c r="AF207" s="1038"/>
      <c r="AG207" s="1039"/>
      <c r="AH207" s="1040"/>
      <c r="AI207" s="1038"/>
      <c r="AJ207" s="1039"/>
      <c r="AK207" s="1041"/>
      <c r="AL207" s="1042"/>
      <c r="AM207" s="1043"/>
      <c r="AN207" s="1049"/>
      <c r="AO207" s="1003"/>
      <c r="AP207" s="1003"/>
      <c r="AQ207" s="1003"/>
      <c r="AR207" s="1003"/>
      <c r="AS207" s="1003"/>
      <c r="AT207" s="1003"/>
      <c r="AU207" s="1003"/>
      <c r="AV207" s="1003"/>
      <c r="AW207" s="1003"/>
      <c r="AX207" s="1003"/>
      <c r="AY207" s="1003"/>
      <c r="AZ207" s="1003"/>
      <c r="BA207" s="1003"/>
      <c r="BB207" s="1003"/>
      <c r="BC207" s="1003"/>
      <c r="BD207" s="1003"/>
      <c r="BE207" s="1003"/>
      <c r="BF207" s="1003"/>
      <c r="BG207" s="1003"/>
      <c r="BH207" s="1003"/>
      <c r="BI207" s="1003"/>
      <c r="BJ207" s="1003"/>
      <c r="BK207" s="1003"/>
      <c r="BL207" s="1003"/>
      <c r="BM207" s="1003"/>
      <c r="BN207" s="1003"/>
      <c r="BO207" s="1003"/>
      <c r="BP207" s="1003"/>
      <c r="BQ207" s="1003"/>
      <c r="BR207" s="1003"/>
      <c r="BS207" s="1003"/>
      <c r="BT207" s="1003"/>
      <c r="BU207" s="1003"/>
      <c r="BV207" s="1003"/>
      <c r="BW207" s="1003"/>
      <c r="BX207" s="1003"/>
      <c r="BY207" s="1003"/>
      <c r="BZ207" s="1003"/>
      <c r="CA207" s="1003"/>
      <c r="CB207" s="1003"/>
      <c r="CC207" s="1005"/>
      <c r="CD207" s="1143"/>
      <c r="CE207" s="1035"/>
      <c r="CF207" s="1035"/>
      <c r="CG207" s="1044"/>
      <c r="CH207" s="1045"/>
      <c r="CI207" s="1046"/>
      <c r="CJ207" s="1044"/>
      <c r="CK207" s="1045"/>
      <c r="CL207" s="1046"/>
      <c r="CM207" s="1044"/>
      <c r="CN207" s="1045"/>
      <c r="CO207" s="1046"/>
      <c r="CP207" s="1044"/>
      <c r="CQ207" s="1045"/>
      <c r="CR207" s="1046"/>
      <c r="CS207" s="1044"/>
      <c r="CT207" s="1045"/>
      <c r="CU207" s="1046"/>
      <c r="CV207" s="1044"/>
      <c r="CW207" s="1045"/>
      <c r="CX207" s="1047"/>
      <c r="CY207" s="1037"/>
      <c r="CZ207" s="1038"/>
      <c r="DA207" s="1038"/>
      <c r="DB207" s="1040"/>
      <c r="DC207" s="1038"/>
      <c r="DD207" s="1039"/>
      <c r="DE207" s="1040"/>
      <c r="DF207" s="1038"/>
      <c r="DG207" s="1039"/>
      <c r="DH207" s="1040"/>
      <c r="DI207" s="1038"/>
      <c r="DJ207" s="1039"/>
      <c r="DK207" s="1040"/>
      <c r="DL207" s="1038"/>
      <c r="DM207" s="1039"/>
      <c r="DN207" s="1040"/>
      <c r="DO207" s="1038"/>
      <c r="DP207" s="1039"/>
      <c r="DQ207" s="1040"/>
      <c r="DR207" s="1038"/>
      <c r="DS207" s="1038"/>
      <c r="DT207" s="1007"/>
      <c r="DU207" s="1003"/>
      <c r="DV207" s="1003"/>
      <c r="DW207" s="1003"/>
      <c r="DX207" s="1003"/>
      <c r="DY207" s="1011"/>
      <c r="DZ207" s="1016"/>
      <c r="EA207" s="1014"/>
      <c r="EB207" s="1015"/>
      <c r="EC207" s="1051"/>
      <c r="ED207" s="1051"/>
      <c r="EE207" s="1051"/>
      <c r="EF207" s="1052"/>
      <c r="EG207" s="1052"/>
      <c r="EH207" s="1052"/>
      <c r="EI207" s="1055"/>
      <c r="EJ207" s="1056"/>
      <c r="EK207" s="1056"/>
      <c r="EL207" s="1056"/>
      <c r="EM207" s="1056"/>
      <c r="EN207" s="1060"/>
      <c r="EO207" s="1065"/>
      <c r="EP207" s="1066"/>
      <c r="EQ207" s="1066"/>
      <c r="ER207" s="1066"/>
      <c r="ES207" s="1066"/>
      <c r="ET207" s="1067"/>
      <c r="EU207" s="1065"/>
      <c r="EV207" s="1066"/>
      <c r="EW207" s="1066"/>
      <c r="EX207" s="1066"/>
      <c r="EY207" s="1067"/>
      <c r="EZ207" s="1071"/>
      <c r="FA207" s="1071"/>
      <c r="FB207" s="1071"/>
      <c r="FC207" s="1071"/>
      <c r="FD207" s="1071"/>
      <c r="FE207" s="1071"/>
      <c r="FF207" s="1071"/>
      <c r="FG207" s="1065"/>
      <c r="FH207" s="1066"/>
      <c r="FI207" s="1066"/>
      <c r="FJ207" s="1066"/>
      <c r="FK207" s="1067"/>
      <c r="FL207" s="1020"/>
      <c r="FM207" s="1021"/>
      <c r="FN207" s="1021"/>
      <c r="FO207" s="1021"/>
      <c r="FP207" s="1022"/>
      <c r="FQ207" s="1046"/>
      <c r="FR207" s="1035"/>
      <c r="FS207" s="1035"/>
      <c r="FT207" s="1035"/>
      <c r="FU207" s="1035"/>
      <c r="FV207" s="1035"/>
      <c r="FW207" s="1035"/>
      <c r="FX207" s="1035"/>
      <c r="FY207" s="1035"/>
      <c r="FZ207" s="1035"/>
      <c r="GA207" s="1035"/>
      <c r="GB207" s="1035"/>
      <c r="GC207" s="1035"/>
      <c r="GD207" s="1035"/>
      <c r="GE207" s="1035"/>
      <c r="GF207" s="1035"/>
      <c r="GG207" s="1035"/>
      <c r="GH207" s="1035"/>
      <c r="GI207" s="1035"/>
      <c r="GJ207" s="1035"/>
      <c r="GK207" s="1035"/>
      <c r="GL207" s="1035"/>
      <c r="GM207" s="1035"/>
      <c r="GN207" s="1035"/>
      <c r="GO207" s="1035"/>
      <c r="GP207" s="1035"/>
      <c r="GQ207" s="1035"/>
      <c r="GR207" s="1035"/>
      <c r="GS207" s="1035"/>
      <c r="GT207" s="1036"/>
    </row>
    <row r="208" spans="1:202" ht="4.5" hidden="1" customHeight="1" outlineLevel="1">
      <c r="A208" s="1103"/>
      <c r="B208" s="1104"/>
      <c r="C208" s="1104"/>
      <c r="D208" s="1105"/>
      <c r="E208" s="1112"/>
      <c r="F208" s="1113"/>
      <c r="G208" s="1113"/>
      <c r="H208" s="1114"/>
      <c r="I208" s="1121"/>
      <c r="J208" s="1122"/>
      <c r="K208" s="1122"/>
      <c r="L208" s="1123"/>
      <c r="M208" s="1037"/>
      <c r="N208" s="1038"/>
      <c r="O208" s="1038"/>
      <c r="P208" s="1038"/>
      <c r="Q208" s="1038"/>
      <c r="R208" s="1039"/>
      <c r="S208" s="1040"/>
      <c r="T208" s="1038"/>
      <c r="U208" s="1039"/>
      <c r="V208" s="1040"/>
      <c r="W208" s="1038"/>
      <c r="X208" s="1039"/>
      <c r="Y208" s="1040"/>
      <c r="Z208" s="1038"/>
      <c r="AA208" s="1039"/>
      <c r="AB208" s="1040"/>
      <c r="AC208" s="1038"/>
      <c r="AD208" s="1039"/>
      <c r="AE208" s="1040"/>
      <c r="AF208" s="1038"/>
      <c r="AG208" s="1039"/>
      <c r="AH208" s="1040"/>
      <c r="AI208" s="1038"/>
      <c r="AJ208" s="1039"/>
      <c r="AK208" s="1041"/>
      <c r="AL208" s="1042"/>
      <c r="AM208" s="1043"/>
      <c r="AN208" s="1049"/>
      <c r="AO208" s="1003"/>
      <c r="AP208" s="1003"/>
      <c r="AQ208" s="1003"/>
      <c r="AR208" s="1003"/>
      <c r="AS208" s="1003"/>
      <c r="AT208" s="1003"/>
      <c r="AU208" s="1003"/>
      <c r="AV208" s="1003"/>
      <c r="AW208" s="1003"/>
      <c r="AX208" s="1003"/>
      <c r="AY208" s="1003"/>
      <c r="AZ208" s="1003"/>
      <c r="BA208" s="1003"/>
      <c r="BB208" s="1003"/>
      <c r="BC208" s="1003"/>
      <c r="BD208" s="1003"/>
      <c r="BE208" s="1003"/>
      <c r="BF208" s="1003"/>
      <c r="BG208" s="1003"/>
      <c r="BH208" s="1003"/>
      <c r="BI208" s="1003"/>
      <c r="BJ208" s="1003"/>
      <c r="BK208" s="1003"/>
      <c r="BL208" s="1003"/>
      <c r="BM208" s="1003"/>
      <c r="BN208" s="1003"/>
      <c r="BO208" s="1003"/>
      <c r="BP208" s="1003"/>
      <c r="BQ208" s="1003"/>
      <c r="BR208" s="1003"/>
      <c r="BS208" s="1003"/>
      <c r="BT208" s="1003"/>
      <c r="BU208" s="1003"/>
      <c r="BV208" s="1003"/>
      <c r="BW208" s="1003"/>
      <c r="BX208" s="1003"/>
      <c r="BY208" s="1003"/>
      <c r="BZ208" s="1003"/>
      <c r="CA208" s="1003"/>
      <c r="CB208" s="1003"/>
      <c r="CC208" s="1005"/>
      <c r="CD208" s="1143"/>
      <c r="CE208" s="1035"/>
      <c r="CF208" s="1035"/>
      <c r="CG208" s="1044"/>
      <c r="CH208" s="1045"/>
      <c r="CI208" s="1046"/>
      <c r="CJ208" s="1044"/>
      <c r="CK208" s="1045"/>
      <c r="CL208" s="1046"/>
      <c r="CM208" s="1044"/>
      <c r="CN208" s="1045"/>
      <c r="CO208" s="1046"/>
      <c r="CP208" s="1044"/>
      <c r="CQ208" s="1045"/>
      <c r="CR208" s="1046"/>
      <c r="CS208" s="1044"/>
      <c r="CT208" s="1045"/>
      <c r="CU208" s="1046"/>
      <c r="CV208" s="1044"/>
      <c r="CW208" s="1045"/>
      <c r="CX208" s="1047"/>
      <c r="CY208" s="1037"/>
      <c r="CZ208" s="1038"/>
      <c r="DA208" s="1038"/>
      <c r="DB208" s="1040"/>
      <c r="DC208" s="1038"/>
      <c r="DD208" s="1039"/>
      <c r="DE208" s="1040"/>
      <c r="DF208" s="1038"/>
      <c r="DG208" s="1039"/>
      <c r="DH208" s="1040"/>
      <c r="DI208" s="1038"/>
      <c r="DJ208" s="1039"/>
      <c r="DK208" s="1040"/>
      <c r="DL208" s="1038"/>
      <c r="DM208" s="1039"/>
      <c r="DN208" s="1040"/>
      <c r="DO208" s="1038"/>
      <c r="DP208" s="1039"/>
      <c r="DQ208" s="1040"/>
      <c r="DR208" s="1038"/>
      <c r="DS208" s="1038"/>
      <c r="DT208" s="1007"/>
      <c r="DU208" s="1003"/>
      <c r="DV208" s="1003"/>
      <c r="DW208" s="1003"/>
      <c r="DX208" s="1003"/>
      <c r="DY208" s="1011"/>
      <c r="DZ208" s="1016"/>
      <c r="EA208" s="1014"/>
      <c r="EB208" s="1015"/>
      <c r="EC208" s="1051"/>
      <c r="ED208" s="1051"/>
      <c r="EE208" s="1051"/>
      <c r="EF208" s="1052"/>
      <c r="EG208" s="1052"/>
      <c r="EH208" s="1052"/>
      <c r="EI208" s="1055"/>
      <c r="EJ208" s="1056"/>
      <c r="EK208" s="1056"/>
      <c r="EL208" s="1056"/>
      <c r="EM208" s="1056"/>
      <c r="EN208" s="1060"/>
      <c r="EO208" s="1065"/>
      <c r="EP208" s="1066"/>
      <c r="EQ208" s="1066"/>
      <c r="ER208" s="1066"/>
      <c r="ES208" s="1066"/>
      <c r="ET208" s="1067"/>
      <c r="EU208" s="1065"/>
      <c r="EV208" s="1066"/>
      <c r="EW208" s="1066"/>
      <c r="EX208" s="1066"/>
      <c r="EY208" s="1067"/>
      <c r="EZ208" s="1071"/>
      <c r="FA208" s="1071"/>
      <c r="FB208" s="1071"/>
      <c r="FC208" s="1071"/>
      <c r="FD208" s="1071"/>
      <c r="FE208" s="1071"/>
      <c r="FF208" s="1071"/>
      <c r="FG208" s="1065"/>
      <c r="FH208" s="1066"/>
      <c r="FI208" s="1066"/>
      <c r="FJ208" s="1066"/>
      <c r="FK208" s="1067"/>
      <c r="FL208" s="1020"/>
      <c r="FM208" s="1021"/>
      <c r="FN208" s="1021"/>
      <c r="FO208" s="1021"/>
      <c r="FP208" s="1022"/>
      <c r="FQ208" s="1046"/>
      <c r="FR208" s="1035"/>
      <c r="FS208" s="1035"/>
      <c r="FT208" s="1035"/>
      <c r="FU208" s="1035"/>
      <c r="FV208" s="1035"/>
      <c r="FW208" s="1035"/>
      <c r="FX208" s="1035"/>
      <c r="FY208" s="1035"/>
      <c r="FZ208" s="1035"/>
      <c r="GA208" s="1035"/>
      <c r="GB208" s="1035"/>
      <c r="GC208" s="1035"/>
      <c r="GD208" s="1035"/>
      <c r="GE208" s="1035"/>
      <c r="GF208" s="1035"/>
      <c r="GG208" s="1035"/>
      <c r="GH208" s="1035"/>
      <c r="GI208" s="1035"/>
      <c r="GJ208" s="1035"/>
      <c r="GK208" s="1035"/>
      <c r="GL208" s="1035"/>
      <c r="GM208" s="1035"/>
      <c r="GN208" s="1035"/>
      <c r="GO208" s="1035"/>
      <c r="GP208" s="1035"/>
      <c r="GQ208" s="1035"/>
      <c r="GR208" s="1035"/>
      <c r="GS208" s="1035"/>
      <c r="GT208" s="1036"/>
    </row>
    <row r="209" spans="1:202" ht="4.5" hidden="1" customHeight="1" outlineLevel="1">
      <c r="A209" s="1103"/>
      <c r="B209" s="1104"/>
      <c r="C209" s="1104"/>
      <c r="D209" s="1105"/>
      <c r="E209" s="1112"/>
      <c r="F209" s="1113"/>
      <c r="G209" s="1113"/>
      <c r="H209" s="1114"/>
      <c r="I209" s="1121"/>
      <c r="J209" s="1122"/>
      <c r="K209" s="1122"/>
      <c r="L209" s="1123"/>
      <c r="M209" s="1037"/>
      <c r="N209" s="1038"/>
      <c r="O209" s="1038"/>
      <c r="P209" s="1038"/>
      <c r="Q209" s="1038"/>
      <c r="R209" s="1039"/>
      <c r="S209" s="1040"/>
      <c r="T209" s="1038"/>
      <c r="U209" s="1039"/>
      <c r="V209" s="1040"/>
      <c r="W209" s="1038"/>
      <c r="X209" s="1039"/>
      <c r="Y209" s="1040"/>
      <c r="Z209" s="1038"/>
      <c r="AA209" s="1039"/>
      <c r="AB209" s="1040"/>
      <c r="AC209" s="1038"/>
      <c r="AD209" s="1039"/>
      <c r="AE209" s="1040"/>
      <c r="AF209" s="1038"/>
      <c r="AG209" s="1039"/>
      <c r="AH209" s="1040"/>
      <c r="AI209" s="1038"/>
      <c r="AJ209" s="1039"/>
      <c r="AK209" s="1041"/>
      <c r="AL209" s="1042"/>
      <c r="AM209" s="1043"/>
      <c r="AN209" s="1049"/>
      <c r="AO209" s="1003"/>
      <c r="AP209" s="1003"/>
      <c r="AQ209" s="1003"/>
      <c r="AR209" s="1003"/>
      <c r="AS209" s="1003"/>
      <c r="AT209" s="1003"/>
      <c r="AU209" s="1003"/>
      <c r="AV209" s="1003"/>
      <c r="AW209" s="1003"/>
      <c r="AX209" s="1003"/>
      <c r="AY209" s="1003"/>
      <c r="AZ209" s="1003"/>
      <c r="BA209" s="1003"/>
      <c r="BB209" s="1003"/>
      <c r="BC209" s="1003"/>
      <c r="BD209" s="1003"/>
      <c r="BE209" s="1003"/>
      <c r="BF209" s="1003"/>
      <c r="BG209" s="1003"/>
      <c r="BH209" s="1003"/>
      <c r="BI209" s="1003"/>
      <c r="BJ209" s="1003"/>
      <c r="BK209" s="1003"/>
      <c r="BL209" s="1003"/>
      <c r="BM209" s="1003"/>
      <c r="BN209" s="1003"/>
      <c r="BO209" s="1003"/>
      <c r="BP209" s="1003"/>
      <c r="BQ209" s="1003"/>
      <c r="BR209" s="1003"/>
      <c r="BS209" s="1003"/>
      <c r="BT209" s="1003"/>
      <c r="BU209" s="1003"/>
      <c r="BV209" s="1003"/>
      <c r="BW209" s="1003"/>
      <c r="BX209" s="1003"/>
      <c r="BY209" s="1003"/>
      <c r="BZ209" s="1003"/>
      <c r="CA209" s="1003"/>
      <c r="CB209" s="1003"/>
      <c r="CC209" s="1005"/>
      <c r="CD209" s="1143"/>
      <c r="CE209" s="1035"/>
      <c r="CF209" s="1035"/>
      <c r="CG209" s="1044"/>
      <c r="CH209" s="1045"/>
      <c r="CI209" s="1046"/>
      <c r="CJ209" s="1044"/>
      <c r="CK209" s="1045"/>
      <c r="CL209" s="1046"/>
      <c r="CM209" s="1044"/>
      <c r="CN209" s="1045"/>
      <c r="CO209" s="1046"/>
      <c r="CP209" s="1044"/>
      <c r="CQ209" s="1045"/>
      <c r="CR209" s="1046"/>
      <c r="CS209" s="1044"/>
      <c r="CT209" s="1045"/>
      <c r="CU209" s="1046"/>
      <c r="CV209" s="1044"/>
      <c r="CW209" s="1045"/>
      <c r="CX209" s="1047"/>
      <c r="CY209" s="1037"/>
      <c r="CZ209" s="1038"/>
      <c r="DA209" s="1038"/>
      <c r="DB209" s="1040"/>
      <c r="DC209" s="1038"/>
      <c r="DD209" s="1039"/>
      <c r="DE209" s="1040"/>
      <c r="DF209" s="1038"/>
      <c r="DG209" s="1039"/>
      <c r="DH209" s="1040"/>
      <c r="DI209" s="1038"/>
      <c r="DJ209" s="1039"/>
      <c r="DK209" s="1040"/>
      <c r="DL209" s="1038"/>
      <c r="DM209" s="1039"/>
      <c r="DN209" s="1040"/>
      <c r="DO209" s="1038"/>
      <c r="DP209" s="1039"/>
      <c r="DQ209" s="1040"/>
      <c r="DR209" s="1038"/>
      <c r="DS209" s="1038"/>
      <c r="DT209" s="1007"/>
      <c r="DU209" s="1003"/>
      <c r="DV209" s="1003"/>
      <c r="DW209" s="1003"/>
      <c r="DX209" s="1003"/>
      <c r="DY209" s="1011"/>
      <c r="DZ209" s="1016"/>
      <c r="EA209" s="1014"/>
      <c r="EB209" s="1015"/>
      <c r="EC209" s="1051"/>
      <c r="ED209" s="1051"/>
      <c r="EE209" s="1051"/>
      <c r="EF209" s="1052"/>
      <c r="EG209" s="1052"/>
      <c r="EH209" s="1052"/>
      <c r="EI209" s="1055"/>
      <c r="EJ209" s="1056"/>
      <c r="EK209" s="1056"/>
      <c r="EL209" s="1056"/>
      <c r="EM209" s="1056"/>
      <c r="EN209" s="1060"/>
      <c r="EO209" s="1065"/>
      <c r="EP209" s="1066"/>
      <c r="EQ209" s="1066"/>
      <c r="ER209" s="1066"/>
      <c r="ES209" s="1066"/>
      <c r="ET209" s="1067"/>
      <c r="EU209" s="1065"/>
      <c r="EV209" s="1066"/>
      <c r="EW209" s="1066"/>
      <c r="EX209" s="1066"/>
      <c r="EY209" s="1067"/>
      <c r="EZ209" s="1071"/>
      <c r="FA209" s="1071"/>
      <c r="FB209" s="1071"/>
      <c r="FC209" s="1071"/>
      <c r="FD209" s="1071"/>
      <c r="FE209" s="1071"/>
      <c r="FF209" s="1071"/>
      <c r="FG209" s="1065"/>
      <c r="FH209" s="1066"/>
      <c r="FI209" s="1066"/>
      <c r="FJ209" s="1066"/>
      <c r="FK209" s="1067"/>
      <c r="FL209" s="1020"/>
      <c r="FM209" s="1021"/>
      <c r="FN209" s="1021"/>
      <c r="FO209" s="1021"/>
      <c r="FP209" s="1022"/>
      <c r="FQ209" s="1046"/>
      <c r="FR209" s="1035"/>
      <c r="FS209" s="1035"/>
      <c r="FT209" s="1035"/>
      <c r="FU209" s="1035"/>
      <c r="FV209" s="1035"/>
      <c r="FW209" s="1035"/>
      <c r="FX209" s="1035"/>
      <c r="FY209" s="1035"/>
      <c r="FZ209" s="1035"/>
      <c r="GA209" s="1035"/>
      <c r="GB209" s="1035"/>
      <c r="GC209" s="1035"/>
      <c r="GD209" s="1035"/>
      <c r="GE209" s="1035"/>
      <c r="GF209" s="1035"/>
      <c r="GG209" s="1035"/>
      <c r="GH209" s="1035"/>
      <c r="GI209" s="1035"/>
      <c r="GJ209" s="1035"/>
      <c r="GK209" s="1035"/>
      <c r="GL209" s="1035"/>
      <c r="GM209" s="1035"/>
      <c r="GN209" s="1035"/>
      <c r="GO209" s="1035"/>
      <c r="GP209" s="1035"/>
      <c r="GQ209" s="1035"/>
      <c r="GR209" s="1035"/>
      <c r="GS209" s="1035"/>
      <c r="GT209" s="1036"/>
    </row>
    <row r="210" spans="1:202" ht="4.5" hidden="1" customHeight="1" outlineLevel="1">
      <c r="A210" s="1103"/>
      <c r="B210" s="1104"/>
      <c r="C210" s="1104"/>
      <c r="D210" s="1105"/>
      <c r="E210" s="1112"/>
      <c r="F210" s="1113"/>
      <c r="G210" s="1113"/>
      <c r="H210" s="1114"/>
      <c r="I210" s="1121"/>
      <c r="J210" s="1122"/>
      <c r="K210" s="1122"/>
      <c r="L210" s="1123"/>
      <c r="M210" s="1037"/>
      <c r="N210" s="1038"/>
      <c r="O210" s="1038"/>
      <c r="P210" s="1038"/>
      <c r="Q210" s="1038"/>
      <c r="R210" s="1039"/>
      <c r="S210" s="1040"/>
      <c r="T210" s="1038"/>
      <c r="U210" s="1039"/>
      <c r="V210" s="1040"/>
      <c r="W210" s="1038"/>
      <c r="X210" s="1039"/>
      <c r="Y210" s="1040"/>
      <c r="Z210" s="1038"/>
      <c r="AA210" s="1039"/>
      <c r="AB210" s="1040"/>
      <c r="AC210" s="1038"/>
      <c r="AD210" s="1039"/>
      <c r="AE210" s="1040"/>
      <c r="AF210" s="1038"/>
      <c r="AG210" s="1039"/>
      <c r="AH210" s="1040"/>
      <c r="AI210" s="1038"/>
      <c r="AJ210" s="1039"/>
      <c r="AK210" s="1041"/>
      <c r="AL210" s="1042"/>
      <c r="AM210" s="1043"/>
      <c r="AN210" s="1049"/>
      <c r="AO210" s="1003"/>
      <c r="AP210" s="1003"/>
      <c r="AQ210" s="1003"/>
      <c r="AR210" s="1003"/>
      <c r="AS210" s="1003"/>
      <c r="AT210" s="1003"/>
      <c r="AU210" s="1003"/>
      <c r="AV210" s="1003"/>
      <c r="AW210" s="1003"/>
      <c r="AX210" s="1003"/>
      <c r="AY210" s="1003"/>
      <c r="AZ210" s="1003"/>
      <c r="BA210" s="1003"/>
      <c r="BB210" s="1003"/>
      <c r="BC210" s="1003"/>
      <c r="BD210" s="1003"/>
      <c r="BE210" s="1003"/>
      <c r="BF210" s="1003"/>
      <c r="BG210" s="1003"/>
      <c r="BH210" s="1003"/>
      <c r="BI210" s="1003"/>
      <c r="BJ210" s="1003"/>
      <c r="BK210" s="1003"/>
      <c r="BL210" s="1003"/>
      <c r="BM210" s="1003"/>
      <c r="BN210" s="1003"/>
      <c r="BO210" s="1003"/>
      <c r="BP210" s="1003"/>
      <c r="BQ210" s="1003"/>
      <c r="BR210" s="1003"/>
      <c r="BS210" s="1003"/>
      <c r="BT210" s="1003"/>
      <c r="BU210" s="1003"/>
      <c r="BV210" s="1003"/>
      <c r="BW210" s="1003"/>
      <c r="BX210" s="1003"/>
      <c r="BY210" s="1003"/>
      <c r="BZ210" s="1003"/>
      <c r="CA210" s="1003"/>
      <c r="CB210" s="1003"/>
      <c r="CC210" s="1005"/>
      <c r="CD210" s="1143"/>
      <c r="CE210" s="1035"/>
      <c r="CF210" s="1035"/>
      <c r="CG210" s="1044"/>
      <c r="CH210" s="1045"/>
      <c r="CI210" s="1046"/>
      <c r="CJ210" s="1044"/>
      <c r="CK210" s="1045"/>
      <c r="CL210" s="1046"/>
      <c r="CM210" s="1044"/>
      <c r="CN210" s="1045"/>
      <c r="CO210" s="1046"/>
      <c r="CP210" s="1044"/>
      <c r="CQ210" s="1045"/>
      <c r="CR210" s="1046"/>
      <c r="CS210" s="1044"/>
      <c r="CT210" s="1045"/>
      <c r="CU210" s="1046"/>
      <c r="CV210" s="1044"/>
      <c r="CW210" s="1045"/>
      <c r="CX210" s="1047"/>
      <c r="CY210" s="1037"/>
      <c r="CZ210" s="1038"/>
      <c r="DA210" s="1038"/>
      <c r="DB210" s="1040"/>
      <c r="DC210" s="1038"/>
      <c r="DD210" s="1039"/>
      <c r="DE210" s="1040"/>
      <c r="DF210" s="1038"/>
      <c r="DG210" s="1039"/>
      <c r="DH210" s="1040"/>
      <c r="DI210" s="1038"/>
      <c r="DJ210" s="1039"/>
      <c r="DK210" s="1040"/>
      <c r="DL210" s="1038"/>
      <c r="DM210" s="1039"/>
      <c r="DN210" s="1040"/>
      <c r="DO210" s="1038"/>
      <c r="DP210" s="1039"/>
      <c r="DQ210" s="1040"/>
      <c r="DR210" s="1038"/>
      <c r="DS210" s="1038"/>
      <c r="DT210" s="1007"/>
      <c r="DU210" s="1003"/>
      <c r="DV210" s="1003"/>
      <c r="DW210" s="1003"/>
      <c r="DX210" s="1003"/>
      <c r="DY210" s="1011"/>
      <c r="DZ210" s="1016"/>
      <c r="EA210" s="1014"/>
      <c r="EB210" s="1015"/>
      <c r="EC210" s="1051"/>
      <c r="ED210" s="1051"/>
      <c r="EE210" s="1051"/>
      <c r="EF210" s="1052"/>
      <c r="EG210" s="1052"/>
      <c r="EH210" s="1052"/>
      <c r="EI210" s="1055"/>
      <c r="EJ210" s="1056"/>
      <c r="EK210" s="1056"/>
      <c r="EL210" s="1056"/>
      <c r="EM210" s="1056"/>
      <c r="EN210" s="1060"/>
      <c r="EO210" s="1065"/>
      <c r="EP210" s="1066"/>
      <c r="EQ210" s="1066"/>
      <c r="ER210" s="1066"/>
      <c r="ES210" s="1066"/>
      <c r="ET210" s="1067"/>
      <c r="EU210" s="1065"/>
      <c r="EV210" s="1066"/>
      <c r="EW210" s="1066"/>
      <c r="EX210" s="1066"/>
      <c r="EY210" s="1067"/>
      <c r="EZ210" s="1071"/>
      <c r="FA210" s="1071"/>
      <c r="FB210" s="1071"/>
      <c r="FC210" s="1071"/>
      <c r="FD210" s="1071"/>
      <c r="FE210" s="1071"/>
      <c r="FF210" s="1071"/>
      <c r="FG210" s="1065"/>
      <c r="FH210" s="1066"/>
      <c r="FI210" s="1066"/>
      <c r="FJ210" s="1066"/>
      <c r="FK210" s="1067"/>
      <c r="FL210" s="1020"/>
      <c r="FM210" s="1021"/>
      <c r="FN210" s="1021"/>
      <c r="FO210" s="1021"/>
      <c r="FP210" s="1022"/>
      <c r="FQ210" s="1046"/>
      <c r="FR210" s="1035"/>
      <c r="FS210" s="1035"/>
      <c r="FT210" s="1035"/>
      <c r="FU210" s="1035"/>
      <c r="FV210" s="1035"/>
      <c r="FW210" s="1035"/>
      <c r="FX210" s="1035"/>
      <c r="FY210" s="1035"/>
      <c r="FZ210" s="1035"/>
      <c r="GA210" s="1035"/>
      <c r="GB210" s="1035"/>
      <c r="GC210" s="1035"/>
      <c r="GD210" s="1035"/>
      <c r="GE210" s="1035"/>
      <c r="GF210" s="1035"/>
      <c r="GG210" s="1035"/>
      <c r="GH210" s="1035"/>
      <c r="GI210" s="1035"/>
      <c r="GJ210" s="1035"/>
      <c r="GK210" s="1035"/>
      <c r="GL210" s="1035"/>
      <c r="GM210" s="1035"/>
      <c r="GN210" s="1035"/>
      <c r="GO210" s="1035"/>
      <c r="GP210" s="1035"/>
      <c r="GQ210" s="1035"/>
      <c r="GR210" s="1035"/>
      <c r="GS210" s="1035"/>
      <c r="GT210" s="1036"/>
    </row>
    <row r="211" spans="1:202" ht="4.5" hidden="1" customHeight="1" outlineLevel="1">
      <c r="A211" s="1103"/>
      <c r="B211" s="1104"/>
      <c r="C211" s="1104"/>
      <c r="D211" s="1105"/>
      <c r="E211" s="1112"/>
      <c r="F211" s="1113"/>
      <c r="G211" s="1113"/>
      <c r="H211" s="1114"/>
      <c r="I211" s="1124"/>
      <c r="J211" s="1125"/>
      <c r="K211" s="1125"/>
      <c r="L211" s="1126"/>
      <c r="M211" s="1026"/>
      <c r="N211" s="1027"/>
      <c r="O211" s="1027"/>
      <c r="P211" s="1027"/>
      <c r="Q211" s="1027"/>
      <c r="R211" s="1028"/>
      <c r="S211" s="1029"/>
      <c r="T211" s="1030"/>
      <c r="U211" s="1030"/>
      <c r="V211" s="1030"/>
      <c r="W211" s="1030"/>
      <c r="X211" s="1031"/>
      <c r="Y211" s="1029"/>
      <c r="Z211" s="1030"/>
      <c r="AA211" s="1030"/>
      <c r="AB211" s="1030"/>
      <c r="AC211" s="1030"/>
      <c r="AD211" s="1031"/>
      <c r="AE211" s="1029"/>
      <c r="AF211" s="1030"/>
      <c r="AG211" s="1030"/>
      <c r="AH211" s="1030"/>
      <c r="AI211" s="1030"/>
      <c r="AJ211" s="1031"/>
      <c r="AK211" s="397"/>
      <c r="AL211" s="398"/>
      <c r="AM211" s="399"/>
      <c r="AN211" s="1049"/>
      <c r="AO211" s="1003"/>
      <c r="AP211" s="1003"/>
      <c r="AQ211" s="1003"/>
      <c r="AR211" s="1003"/>
      <c r="AS211" s="1003"/>
      <c r="AT211" s="1003"/>
      <c r="AU211" s="1003"/>
      <c r="AV211" s="1003"/>
      <c r="AW211" s="1003"/>
      <c r="AX211" s="1003"/>
      <c r="AY211" s="1003"/>
      <c r="AZ211" s="1003"/>
      <c r="BA211" s="1003"/>
      <c r="BB211" s="1003"/>
      <c r="BC211" s="1003"/>
      <c r="BD211" s="1003"/>
      <c r="BE211" s="1003"/>
      <c r="BF211" s="1003"/>
      <c r="BG211" s="1003"/>
      <c r="BH211" s="1003"/>
      <c r="BI211" s="1003"/>
      <c r="BJ211" s="1003"/>
      <c r="BK211" s="1003"/>
      <c r="BL211" s="1003"/>
      <c r="BM211" s="1003"/>
      <c r="BN211" s="1003"/>
      <c r="BO211" s="1003"/>
      <c r="BP211" s="1003"/>
      <c r="BQ211" s="1003"/>
      <c r="BR211" s="1003"/>
      <c r="BS211" s="1003"/>
      <c r="BT211" s="1003"/>
      <c r="BU211" s="1009"/>
      <c r="BV211" s="1009"/>
      <c r="BW211" s="1009"/>
      <c r="BX211" s="1003"/>
      <c r="BY211" s="1003"/>
      <c r="BZ211" s="1003"/>
      <c r="CA211" s="1003"/>
      <c r="CB211" s="1003"/>
      <c r="CC211" s="1005"/>
      <c r="CD211" s="1029"/>
      <c r="CE211" s="1030"/>
      <c r="CF211" s="1030"/>
      <c r="CG211" s="1029"/>
      <c r="CH211" s="1030"/>
      <c r="CI211" s="1030"/>
      <c r="CJ211" s="1030"/>
      <c r="CK211" s="1030"/>
      <c r="CL211" s="1031"/>
      <c r="CM211" s="1029"/>
      <c r="CN211" s="1030"/>
      <c r="CO211" s="1030"/>
      <c r="CP211" s="1030"/>
      <c r="CQ211" s="1030"/>
      <c r="CR211" s="1031"/>
      <c r="CS211" s="1029"/>
      <c r="CT211" s="1030"/>
      <c r="CU211" s="1030"/>
      <c r="CV211" s="1030"/>
      <c r="CW211" s="1030"/>
      <c r="CX211" s="1031"/>
      <c r="CY211" s="1026"/>
      <c r="CZ211" s="1027"/>
      <c r="DA211" s="1028"/>
      <c r="DB211" s="961"/>
      <c r="DC211" s="962"/>
      <c r="DD211" s="962"/>
      <c r="DE211" s="962"/>
      <c r="DF211" s="962"/>
      <c r="DG211" s="1032"/>
      <c r="DH211" s="961"/>
      <c r="DI211" s="962"/>
      <c r="DJ211" s="962"/>
      <c r="DK211" s="962"/>
      <c r="DL211" s="962"/>
      <c r="DM211" s="1032"/>
      <c r="DN211" s="961"/>
      <c r="DO211" s="962"/>
      <c r="DP211" s="962"/>
      <c r="DQ211" s="962"/>
      <c r="DR211" s="962"/>
      <c r="DS211" s="963"/>
      <c r="DT211" s="1008"/>
      <c r="DU211" s="1009"/>
      <c r="DV211" s="1009"/>
      <c r="DW211" s="1009"/>
      <c r="DX211" s="1009"/>
      <c r="DY211" s="1012"/>
      <c r="DZ211" s="1017"/>
      <c r="EA211" s="1018"/>
      <c r="EB211" s="1019"/>
      <c r="EC211" s="1051"/>
      <c r="ED211" s="1051"/>
      <c r="EE211" s="1051"/>
      <c r="EF211" s="1052"/>
      <c r="EG211" s="1052"/>
      <c r="EH211" s="1052"/>
      <c r="EI211" s="1057"/>
      <c r="EJ211" s="1058"/>
      <c r="EK211" s="1058"/>
      <c r="EL211" s="1058"/>
      <c r="EM211" s="1058"/>
      <c r="EN211" s="1061"/>
      <c r="EO211" s="1068"/>
      <c r="EP211" s="1069"/>
      <c r="EQ211" s="1069"/>
      <c r="ER211" s="1069"/>
      <c r="ES211" s="1069"/>
      <c r="ET211" s="1070"/>
      <c r="EU211" s="1068"/>
      <c r="EV211" s="1069"/>
      <c r="EW211" s="1069"/>
      <c r="EX211" s="1069"/>
      <c r="EY211" s="1070"/>
      <c r="EZ211" s="1071"/>
      <c r="FA211" s="1071"/>
      <c r="FB211" s="1071"/>
      <c r="FC211" s="1071"/>
      <c r="FD211" s="1071"/>
      <c r="FE211" s="1071"/>
      <c r="FF211" s="1071"/>
      <c r="FG211" s="1068"/>
      <c r="FH211" s="1069"/>
      <c r="FI211" s="1069"/>
      <c r="FJ211" s="1069"/>
      <c r="FK211" s="1070"/>
      <c r="FL211" s="1023"/>
      <c r="FM211" s="1024"/>
      <c r="FN211" s="1024"/>
      <c r="FO211" s="1024"/>
      <c r="FP211" s="1025"/>
      <c r="FQ211" s="1046"/>
      <c r="FR211" s="1035"/>
      <c r="FS211" s="1035"/>
      <c r="FT211" s="1035"/>
      <c r="FU211" s="1035"/>
      <c r="FV211" s="1035"/>
      <c r="FW211" s="1035"/>
      <c r="FX211" s="1035"/>
      <c r="FY211" s="1035"/>
      <c r="FZ211" s="1035"/>
      <c r="GA211" s="1035"/>
      <c r="GB211" s="1035"/>
      <c r="GC211" s="1035"/>
      <c r="GD211" s="1035"/>
      <c r="GE211" s="1035"/>
      <c r="GF211" s="1035"/>
      <c r="GG211" s="1035"/>
      <c r="GH211" s="1035"/>
      <c r="GI211" s="1035"/>
      <c r="GJ211" s="1035"/>
      <c r="GK211" s="1035"/>
      <c r="GL211" s="1035"/>
      <c r="GM211" s="1035"/>
      <c r="GN211" s="1035"/>
      <c r="GO211" s="1035"/>
      <c r="GP211" s="1035"/>
      <c r="GQ211" s="1035"/>
      <c r="GR211" s="1030"/>
      <c r="GS211" s="1030"/>
      <c r="GT211" s="1031"/>
    </row>
    <row r="212" spans="1:202" ht="4.5" hidden="1" customHeight="1" outlineLevel="1">
      <c r="A212" s="1103"/>
      <c r="B212" s="1104"/>
      <c r="C212" s="1104"/>
      <c r="D212" s="1105"/>
      <c r="E212" s="1112"/>
      <c r="F212" s="1113"/>
      <c r="G212" s="1113"/>
      <c r="H212" s="1114"/>
      <c r="I212" s="964" t="s">
        <v>100</v>
      </c>
      <c r="J212" s="965"/>
      <c r="K212" s="965"/>
      <c r="L212" s="965"/>
      <c r="M212" s="965"/>
      <c r="N212" s="965"/>
      <c r="O212" s="965"/>
      <c r="P212" s="965"/>
      <c r="Q212" s="965"/>
      <c r="R212" s="966"/>
      <c r="S212" s="973" t="s">
        <v>99</v>
      </c>
      <c r="T212" s="974"/>
      <c r="U212" s="974"/>
      <c r="V212" s="974"/>
      <c r="W212" s="974"/>
      <c r="X212" s="974"/>
      <c r="Y212" s="974"/>
      <c r="Z212" s="974"/>
      <c r="AA212" s="974"/>
      <c r="AB212" s="974"/>
      <c r="AC212" s="974"/>
      <c r="AD212" s="974"/>
      <c r="AE212" s="974"/>
      <c r="AF212" s="974"/>
      <c r="AG212" s="974"/>
      <c r="AH212" s="974"/>
      <c r="AI212" s="974"/>
      <c r="AJ212" s="974"/>
      <c r="AK212" s="974"/>
      <c r="AL212" s="974"/>
      <c r="AM212" s="974"/>
      <c r="AN212" s="974"/>
      <c r="AO212" s="974"/>
      <c r="AP212" s="974"/>
      <c r="AQ212" s="973" t="s">
        <v>104</v>
      </c>
      <c r="AR212" s="974"/>
      <c r="AS212" s="974"/>
      <c r="AT212" s="974"/>
      <c r="AU212" s="974"/>
      <c r="AV212" s="974"/>
      <c r="AW212" s="974"/>
      <c r="AX212" s="974"/>
      <c r="AY212" s="974"/>
      <c r="AZ212" s="974"/>
      <c r="BA212" s="974"/>
      <c r="BB212" s="974"/>
      <c r="BC212" s="974"/>
      <c r="BD212" s="974"/>
      <c r="BE212" s="979"/>
      <c r="BF212" s="973" t="s">
        <v>105</v>
      </c>
      <c r="BG212" s="974"/>
      <c r="BH212" s="974"/>
      <c r="BI212" s="974"/>
      <c r="BJ212" s="974"/>
      <c r="BK212" s="974"/>
      <c r="BL212" s="974"/>
      <c r="BM212" s="974"/>
      <c r="BN212" s="974"/>
      <c r="BO212" s="974"/>
      <c r="BP212" s="974"/>
      <c r="BQ212" s="974"/>
      <c r="BR212" s="974"/>
      <c r="BS212" s="974"/>
      <c r="BT212" s="974"/>
      <c r="BU212" s="974"/>
      <c r="BV212" s="974"/>
      <c r="BW212" s="974"/>
      <c r="BX212" s="974"/>
      <c r="BY212" s="974"/>
      <c r="BZ212" s="974"/>
      <c r="CA212" s="974"/>
      <c r="CB212" s="974"/>
      <c r="CC212" s="974"/>
      <c r="CD212" s="974"/>
      <c r="CE212" s="974"/>
      <c r="CF212" s="974"/>
      <c r="CG212" s="974"/>
      <c r="CH212" s="974"/>
      <c r="CI212" s="974"/>
      <c r="CJ212" s="974"/>
      <c r="CK212" s="974"/>
      <c r="CL212" s="974"/>
      <c r="CM212" s="974"/>
      <c r="CN212" s="974"/>
      <c r="CO212" s="974"/>
      <c r="CP212" s="974"/>
      <c r="CQ212" s="974"/>
      <c r="CR212" s="974"/>
      <c r="CS212" s="974"/>
      <c r="CT212" s="974"/>
      <c r="CU212" s="974"/>
      <c r="CV212" s="974"/>
      <c r="CW212" s="974"/>
      <c r="CX212" s="982"/>
      <c r="CY212" s="974" t="s">
        <v>265</v>
      </c>
      <c r="CZ212" s="974"/>
      <c r="DA212" s="974"/>
      <c r="DB212" s="974"/>
      <c r="DC212" s="974"/>
      <c r="DD212" s="974"/>
      <c r="DE212" s="974"/>
      <c r="DF212" s="974"/>
      <c r="DG212" s="974"/>
      <c r="DH212" s="974"/>
      <c r="DI212" s="974"/>
      <c r="DJ212" s="974"/>
      <c r="DK212" s="974"/>
      <c r="DL212" s="974"/>
      <c r="DM212" s="974"/>
      <c r="DN212" s="974"/>
      <c r="DO212" s="974"/>
      <c r="DP212" s="974"/>
      <c r="DQ212" s="974"/>
      <c r="DR212" s="974"/>
      <c r="DS212" s="974"/>
      <c r="DT212" s="974"/>
      <c r="DU212" s="974"/>
      <c r="DV212" s="974"/>
      <c r="DW212" s="974"/>
      <c r="DX212" s="974"/>
      <c r="DY212" s="974"/>
      <c r="DZ212" s="974"/>
      <c r="EA212" s="974"/>
      <c r="EB212" s="974"/>
      <c r="EC212" s="974"/>
      <c r="ED212" s="974"/>
      <c r="EE212" s="974"/>
      <c r="EF212" s="974"/>
      <c r="EG212" s="974"/>
      <c r="EH212" s="974"/>
      <c r="EI212" s="974"/>
      <c r="EJ212" s="974"/>
      <c r="EK212" s="974"/>
      <c r="EL212" s="974"/>
      <c r="EM212" s="974"/>
      <c r="EN212" s="974"/>
      <c r="EO212" s="974"/>
      <c r="EP212" s="974"/>
      <c r="EQ212" s="974"/>
      <c r="ER212" s="974"/>
      <c r="ES212" s="974"/>
      <c r="ET212" s="974"/>
      <c r="EU212" s="974"/>
      <c r="EV212" s="974"/>
      <c r="EW212" s="974"/>
      <c r="EX212" s="974"/>
      <c r="EY212" s="974"/>
      <c r="EZ212" s="974"/>
      <c r="FA212" s="974"/>
      <c r="FB212" s="974"/>
      <c r="FC212" s="974"/>
      <c r="FD212" s="974"/>
      <c r="FE212" s="974"/>
      <c r="FF212" s="974"/>
      <c r="FG212" s="974"/>
      <c r="FH212" s="974"/>
      <c r="FI212" s="974"/>
      <c r="FJ212" s="974"/>
      <c r="FK212" s="974"/>
      <c r="FL212" s="974"/>
      <c r="FM212" s="974"/>
      <c r="FN212" s="974"/>
      <c r="FO212" s="974"/>
      <c r="FP212" s="974"/>
      <c r="FQ212" s="974"/>
      <c r="FR212" s="974"/>
      <c r="FS212" s="974"/>
      <c r="FT212" s="974"/>
      <c r="FU212" s="974"/>
      <c r="FV212" s="974"/>
      <c r="FW212" s="974"/>
      <c r="FX212" s="974"/>
      <c r="FY212" s="974"/>
      <c r="FZ212" s="974"/>
      <c r="GA212" s="974"/>
      <c r="GB212" s="974"/>
      <c r="GC212" s="974"/>
      <c r="GD212" s="974"/>
      <c r="GE212" s="974"/>
      <c r="GF212" s="974"/>
      <c r="GG212" s="974"/>
      <c r="GH212" s="974"/>
      <c r="GI212" s="974"/>
      <c r="GJ212" s="974"/>
      <c r="GK212" s="974"/>
      <c r="GL212" s="974"/>
      <c r="GM212" s="974"/>
      <c r="GN212" s="974"/>
      <c r="GO212" s="974"/>
      <c r="GP212" s="974"/>
      <c r="GQ212" s="974"/>
      <c r="GR212" s="974"/>
      <c r="GS212" s="974"/>
      <c r="GT212" s="979"/>
    </row>
    <row r="213" spans="1:202" ht="4.5" hidden="1" customHeight="1" outlineLevel="1">
      <c r="A213" s="1103"/>
      <c r="B213" s="1104"/>
      <c r="C213" s="1104"/>
      <c r="D213" s="1105"/>
      <c r="E213" s="1112"/>
      <c r="F213" s="1113"/>
      <c r="G213" s="1113"/>
      <c r="H213" s="1114"/>
      <c r="I213" s="967"/>
      <c r="J213" s="968"/>
      <c r="K213" s="968"/>
      <c r="L213" s="968"/>
      <c r="M213" s="968"/>
      <c r="N213" s="968"/>
      <c r="O213" s="968"/>
      <c r="P213" s="968"/>
      <c r="Q213" s="968"/>
      <c r="R213" s="969"/>
      <c r="S213" s="975"/>
      <c r="T213" s="976"/>
      <c r="U213" s="976"/>
      <c r="V213" s="976"/>
      <c r="W213" s="976"/>
      <c r="X213" s="976"/>
      <c r="Y213" s="976"/>
      <c r="Z213" s="976"/>
      <c r="AA213" s="976"/>
      <c r="AB213" s="976"/>
      <c r="AC213" s="976"/>
      <c r="AD213" s="976"/>
      <c r="AE213" s="976"/>
      <c r="AF213" s="976"/>
      <c r="AG213" s="976"/>
      <c r="AH213" s="976"/>
      <c r="AI213" s="976"/>
      <c r="AJ213" s="976"/>
      <c r="AK213" s="976"/>
      <c r="AL213" s="976"/>
      <c r="AM213" s="976"/>
      <c r="AN213" s="976"/>
      <c r="AO213" s="976"/>
      <c r="AP213" s="976"/>
      <c r="AQ213" s="975"/>
      <c r="AR213" s="976"/>
      <c r="AS213" s="976"/>
      <c r="AT213" s="976"/>
      <c r="AU213" s="976"/>
      <c r="AV213" s="976"/>
      <c r="AW213" s="976"/>
      <c r="AX213" s="976"/>
      <c r="AY213" s="976"/>
      <c r="AZ213" s="976"/>
      <c r="BA213" s="976"/>
      <c r="BB213" s="976"/>
      <c r="BC213" s="976"/>
      <c r="BD213" s="976"/>
      <c r="BE213" s="980"/>
      <c r="BF213" s="975"/>
      <c r="BG213" s="976"/>
      <c r="BH213" s="976"/>
      <c r="BI213" s="976"/>
      <c r="BJ213" s="976"/>
      <c r="BK213" s="976"/>
      <c r="BL213" s="976"/>
      <c r="BM213" s="976"/>
      <c r="BN213" s="976"/>
      <c r="BO213" s="976"/>
      <c r="BP213" s="976"/>
      <c r="BQ213" s="976"/>
      <c r="BR213" s="976"/>
      <c r="BS213" s="976"/>
      <c r="BT213" s="976"/>
      <c r="BU213" s="976"/>
      <c r="BV213" s="976"/>
      <c r="BW213" s="976"/>
      <c r="BX213" s="976"/>
      <c r="BY213" s="976"/>
      <c r="BZ213" s="976"/>
      <c r="CA213" s="976"/>
      <c r="CB213" s="976"/>
      <c r="CC213" s="976"/>
      <c r="CD213" s="976"/>
      <c r="CE213" s="976"/>
      <c r="CF213" s="976"/>
      <c r="CG213" s="976"/>
      <c r="CH213" s="976"/>
      <c r="CI213" s="976"/>
      <c r="CJ213" s="976"/>
      <c r="CK213" s="976"/>
      <c r="CL213" s="976"/>
      <c r="CM213" s="976"/>
      <c r="CN213" s="976"/>
      <c r="CO213" s="976"/>
      <c r="CP213" s="976"/>
      <c r="CQ213" s="976"/>
      <c r="CR213" s="976"/>
      <c r="CS213" s="976"/>
      <c r="CT213" s="976"/>
      <c r="CU213" s="976"/>
      <c r="CV213" s="976"/>
      <c r="CW213" s="976"/>
      <c r="CX213" s="983"/>
      <c r="CY213" s="976"/>
      <c r="CZ213" s="976"/>
      <c r="DA213" s="976"/>
      <c r="DB213" s="976"/>
      <c r="DC213" s="976"/>
      <c r="DD213" s="976"/>
      <c r="DE213" s="976"/>
      <c r="DF213" s="976"/>
      <c r="DG213" s="976"/>
      <c r="DH213" s="976"/>
      <c r="DI213" s="976"/>
      <c r="DJ213" s="976"/>
      <c r="DK213" s="976"/>
      <c r="DL213" s="976"/>
      <c r="DM213" s="976"/>
      <c r="DN213" s="976"/>
      <c r="DO213" s="976"/>
      <c r="DP213" s="976"/>
      <c r="DQ213" s="976"/>
      <c r="DR213" s="976"/>
      <c r="DS213" s="976"/>
      <c r="DT213" s="976"/>
      <c r="DU213" s="976"/>
      <c r="DV213" s="976"/>
      <c r="DW213" s="976"/>
      <c r="DX213" s="976"/>
      <c r="DY213" s="976"/>
      <c r="DZ213" s="976"/>
      <c r="EA213" s="976"/>
      <c r="EB213" s="976"/>
      <c r="EC213" s="976"/>
      <c r="ED213" s="976"/>
      <c r="EE213" s="976"/>
      <c r="EF213" s="976"/>
      <c r="EG213" s="976"/>
      <c r="EH213" s="976"/>
      <c r="EI213" s="976"/>
      <c r="EJ213" s="976"/>
      <c r="EK213" s="976"/>
      <c r="EL213" s="976"/>
      <c r="EM213" s="976"/>
      <c r="EN213" s="976"/>
      <c r="EO213" s="976"/>
      <c r="EP213" s="976"/>
      <c r="EQ213" s="976"/>
      <c r="ER213" s="976"/>
      <c r="ES213" s="976"/>
      <c r="ET213" s="976"/>
      <c r="EU213" s="976"/>
      <c r="EV213" s="976"/>
      <c r="EW213" s="976"/>
      <c r="EX213" s="976"/>
      <c r="EY213" s="976"/>
      <c r="EZ213" s="976"/>
      <c r="FA213" s="976"/>
      <c r="FB213" s="976"/>
      <c r="FC213" s="976"/>
      <c r="FD213" s="976"/>
      <c r="FE213" s="976"/>
      <c r="FF213" s="976"/>
      <c r="FG213" s="976"/>
      <c r="FH213" s="976"/>
      <c r="FI213" s="976"/>
      <c r="FJ213" s="976"/>
      <c r="FK213" s="976"/>
      <c r="FL213" s="976"/>
      <c r="FM213" s="976"/>
      <c r="FN213" s="976"/>
      <c r="FO213" s="976"/>
      <c r="FP213" s="976"/>
      <c r="FQ213" s="976"/>
      <c r="FR213" s="976"/>
      <c r="FS213" s="976"/>
      <c r="FT213" s="976"/>
      <c r="FU213" s="976"/>
      <c r="FV213" s="976"/>
      <c r="FW213" s="976"/>
      <c r="FX213" s="976"/>
      <c r="FY213" s="976"/>
      <c r="FZ213" s="976"/>
      <c r="GA213" s="976"/>
      <c r="GB213" s="976"/>
      <c r="GC213" s="976"/>
      <c r="GD213" s="976"/>
      <c r="GE213" s="976"/>
      <c r="GF213" s="976"/>
      <c r="GG213" s="976"/>
      <c r="GH213" s="976"/>
      <c r="GI213" s="976"/>
      <c r="GJ213" s="976"/>
      <c r="GK213" s="976"/>
      <c r="GL213" s="976"/>
      <c r="GM213" s="976"/>
      <c r="GN213" s="976"/>
      <c r="GO213" s="976"/>
      <c r="GP213" s="976"/>
      <c r="GQ213" s="976"/>
      <c r="GR213" s="976"/>
      <c r="GS213" s="976"/>
      <c r="GT213" s="980"/>
    </row>
    <row r="214" spans="1:202" ht="4.5" hidden="1" customHeight="1" outlineLevel="1">
      <c r="A214" s="1103"/>
      <c r="B214" s="1104"/>
      <c r="C214" s="1104"/>
      <c r="D214" s="1105"/>
      <c r="E214" s="1112"/>
      <c r="F214" s="1113"/>
      <c r="G214" s="1113"/>
      <c r="H214" s="1114"/>
      <c r="I214" s="967"/>
      <c r="J214" s="968"/>
      <c r="K214" s="968"/>
      <c r="L214" s="968"/>
      <c r="M214" s="968"/>
      <c r="N214" s="968"/>
      <c r="O214" s="968"/>
      <c r="P214" s="968"/>
      <c r="Q214" s="968"/>
      <c r="R214" s="969"/>
      <c r="S214" s="977"/>
      <c r="T214" s="978"/>
      <c r="U214" s="978"/>
      <c r="V214" s="978"/>
      <c r="W214" s="978"/>
      <c r="X214" s="978"/>
      <c r="Y214" s="978"/>
      <c r="Z214" s="978"/>
      <c r="AA214" s="978"/>
      <c r="AB214" s="978"/>
      <c r="AC214" s="978"/>
      <c r="AD214" s="978"/>
      <c r="AE214" s="978"/>
      <c r="AF214" s="978"/>
      <c r="AG214" s="978"/>
      <c r="AH214" s="978"/>
      <c r="AI214" s="978"/>
      <c r="AJ214" s="978"/>
      <c r="AK214" s="978"/>
      <c r="AL214" s="978"/>
      <c r="AM214" s="978"/>
      <c r="AN214" s="978"/>
      <c r="AO214" s="978"/>
      <c r="AP214" s="978"/>
      <c r="AQ214" s="977"/>
      <c r="AR214" s="978"/>
      <c r="AS214" s="978"/>
      <c r="AT214" s="978"/>
      <c r="AU214" s="978"/>
      <c r="AV214" s="978"/>
      <c r="AW214" s="978"/>
      <c r="AX214" s="978"/>
      <c r="AY214" s="978"/>
      <c r="AZ214" s="978"/>
      <c r="BA214" s="978"/>
      <c r="BB214" s="978"/>
      <c r="BC214" s="978"/>
      <c r="BD214" s="978"/>
      <c r="BE214" s="981"/>
      <c r="BF214" s="977"/>
      <c r="BG214" s="978"/>
      <c r="BH214" s="978"/>
      <c r="BI214" s="978"/>
      <c r="BJ214" s="978"/>
      <c r="BK214" s="978"/>
      <c r="BL214" s="978"/>
      <c r="BM214" s="978"/>
      <c r="BN214" s="978"/>
      <c r="BO214" s="978"/>
      <c r="BP214" s="978"/>
      <c r="BQ214" s="978"/>
      <c r="BR214" s="978"/>
      <c r="BS214" s="978"/>
      <c r="BT214" s="978"/>
      <c r="BU214" s="978"/>
      <c r="BV214" s="978"/>
      <c r="BW214" s="978"/>
      <c r="BX214" s="978"/>
      <c r="BY214" s="978"/>
      <c r="BZ214" s="978"/>
      <c r="CA214" s="978"/>
      <c r="CB214" s="978"/>
      <c r="CC214" s="978"/>
      <c r="CD214" s="978"/>
      <c r="CE214" s="978"/>
      <c r="CF214" s="978"/>
      <c r="CG214" s="978"/>
      <c r="CH214" s="978"/>
      <c r="CI214" s="978"/>
      <c r="CJ214" s="978"/>
      <c r="CK214" s="978"/>
      <c r="CL214" s="978"/>
      <c r="CM214" s="978"/>
      <c r="CN214" s="978"/>
      <c r="CO214" s="978"/>
      <c r="CP214" s="978"/>
      <c r="CQ214" s="978"/>
      <c r="CR214" s="978"/>
      <c r="CS214" s="978"/>
      <c r="CT214" s="978"/>
      <c r="CU214" s="978"/>
      <c r="CV214" s="978"/>
      <c r="CW214" s="978"/>
      <c r="CX214" s="984"/>
      <c r="CY214" s="978"/>
      <c r="CZ214" s="978"/>
      <c r="DA214" s="978"/>
      <c r="DB214" s="978"/>
      <c r="DC214" s="978"/>
      <c r="DD214" s="978"/>
      <c r="DE214" s="978"/>
      <c r="DF214" s="978"/>
      <c r="DG214" s="978"/>
      <c r="DH214" s="978"/>
      <c r="DI214" s="978"/>
      <c r="DJ214" s="978"/>
      <c r="DK214" s="978"/>
      <c r="DL214" s="978"/>
      <c r="DM214" s="978"/>
      <c r="DN214" s="978"/>
      <c r="DO214" s="978"/>
      <c r="DP214" s="978"/>
      <c r="DQ214" s="978"/>
      <c r="DR214" s="978"/>
      <c r="DS214" s="978"/>
      <c r="DT214" s="978"/>
      <c r="DU214" s="978"/>
      <c r="DV214" s="978"/>
      <c r="DW214" s="978"/>
      <c r="DX214" s="978"/>
      <c r="DY214" s="978"/>
      <c r="DZ214" s="978"/>
      <c r="EA214" s="978"/>
      <c r="EB214" s="978"/>
      <c r="EC214" s="978"/>
      <c r="ED214" s="978"/>
      <c r="EE214" s="978"/>
      <c r="EF214" s="978"/>
      <c r="EG214" s="978"/>
      <c r="EH214" s="978"/>
      <c r="EI214" s="978"/>
      <c r="EJ214" s="978"/>
      <c r="EK214" s="978"/>
      <c r="EL214" s="978"/>
      <c r="EM214" s="978"/>
      <c r="EN214" s="978"/>
      <c r="EO214" s="978"/>
      <c r="EP214" s="978"/>
      <c r="EQ214" s="978"/>
      <c r="ER214" s="978"/>
      <c r="ES214" s="978"/>
      <c r="ET214" s="978"/>
      <c r="EU214" s="978"/>
      <c r="EV214" s="978"/>
      <c r="EW214" s="978"/>
      <c r="EX214" s="978"/>
      <c r="EY214" s="978"/>
      <c r="EZ214" s="978"/>
      <c r="FA214" s="978"/>
      <c r="FB214" s="978"/>
      <c r="FC214" s="978"/>
      <c r="FD214" s="978"/>
      <c r="FE214" s="978"/>
      <c r="FF214" s="978"/>
      <c r="FG214" s="978"/>
      <c r="FH214" s="978"/>
      <c r="FI214" s="978"/>
      <c r="FJ214" s="978"/>
      <c r="FK214" s="978"/>
      <c r="FL214" s="978"/>
      <c r="FM214" s="978"/>
      <c r="FN214" s="978"/>
      <c r="FO214" s="978"/>
      <c r="FP214" s="978"/>
      <c r="FQ214" s="978"/>
      <c r="FR214" s="978"/>
      <c r="FS214" s="978"/>
      <c r="FT214" s="978"/>
      <c r="FU214" s="978"/>
      <c r="FV214" s="978"/>
      <c r="FW214" s="978"/>
      <c r="FX214" s="978"/>
      <c r="FY214" s="978"/>
      <c r="FZ214" s="978"/>
      <c r="GA214" s="978"/>
      <c r="GB214" s="978"/>
      <c r="GC214" s="978"/>
      <c r="GD214" s="978"/>
      <c r="GE214" s="978"/>
      <c r="GF214" s="978"/>
      <c r="GG214" s="978"/>
      <c r="GH214" s="978"/>
      <c r="GI214" s="978"/>
      <c r="GJ214" s="978"/>
      <c r="GK214" s="978"/>
      <c r="GL214" s="978"/>
      <c r="GM214" s="978"/>
      <c r="GN214" s="978"/>
      <c r="GO214" s="978"/>
      <c r="GP214" s="978"/>
      <c r="GQ214" s="978"/>
      <c r="GR214" s="978"/>
      <c r="GS214" s="978"/>
      <c r="GT214" s="981"/>
    </row>
    <row r="215" spans="1:202" ht="4.5" hidden="1" customHeight="1" outlineLevel="1">
      <c r="A215" s="1103"/>
      <c r="B215" s="1104"/>
      <c r="C215" s="1104"/>
      <c r="D215" s="1105"/>
      <c r="E215" s="1112"/>
      <c r="F215" s="1113"/>
      <c r="G215" s="1113"/>
      <c r="H215" s="1114"/>
      <c r="I215" s="967"/>
      <c r="J215" s="968"/>
      <c r="K215" s="968"/>
      <c r="L215" s="968"/>
      <c r="M215" s="968"/>
      <c r="N215" s="968"/>
      <c r="O215" s="968"/>
      <c r="P215" s="968"/>
      <c r="Q215" s="968"/>
      <c r="R215" s="969"/>
      <c r="S215" s="985"/>
      <c r="T215" s="986"/>
      <c r="U215" s="986"/>
      <c r="V215" s="986"/>
      <c r="W215" s="986"/>
      <c r="X215" s="986"/>
      <c r="Y215" s="986"/>
      <c r="Z215" s="986"/>
      <c r="AA215" s="986"/>
      <c r="AB215" s="986" t="s">
        <v>180</v>
      </c>
      <c r="AC215" s="986"/>
      <c r="AD215" s="986"/>
      <c r="AE215" s="986"/>
      <c r="AF215" s="986"/>
      <c r="AG215" s="986"/>
      <c r="AH215" s="986"/>
      <c r="AI215" s="986"/>
      <c r="AJ215" s="986"/>
      <c r="AK215" s="986"/>
      <c r="AL215" s="986"/>
      <c r="AM215" s="986"/>
      <c r="AN215" s="986"/>
      <c r="AO215" s="986"/>
      <c r="AP215" s="987"/>
      <c r="AQ215" s="988"/>
      <c r="AR215" s="988"/>
      <c r="AS215" s="985"/>
      <c r="AT215" s="989"/>
      <c r="AU215" s="988"/>
      <c r="AV215" s="985"/>
      <c r="AW215" s="989"/>
      <c r="AX215" s="988"/>
      <c r="AY215" s="985"/>
      <c r="AZ215" s="989"/>
      <c r="BA215" s="988"/>
      <c r="BB215" s="985"/>
      <c r="BC215" s="989"/>
      <c r="BD215" s="988"/>
      <c r="BE215" s="990"/>
      <c r="BF215" s="991"/>
      <c r="BG215" s="992"/>
      <c r="BH215" s="992"/>
      <c r="BI215" s="992"/>
      <c r="BJ215" s="992"/>
      <c r="BK215" s="992"/>
      <c r="BL215" s="992"/>
      <c r="BM215" s="992"/>
      <c r="BN215" s="992"/>
      <c r="BO215" s="992"/>
      <c r="BP215" s="992"/>
      <c r="BQ215" s="992"/>
      <c r="BR215" s="992"/>
      <c r="BS215" s="992"/>
      <c r="BT215" s="992"/>
      <c r="BU215" s="992"/>
      <c r="BV215" s="992"/>
      <c r="BW215" s="992"/>
      <c r="BX215" s="992"/>
      <c r="BY215" s="992"/>
      <c r="BZ215" s="992"/>
      <c r="CA215" s="992"/>
      <c r="CB215" s="992"/>
      <c r="CC215" s="992"/>
      <c r="CD215" s="992"/>
      <c r="CE215" s="992"/>
      <c r="CF215" s="992"/>
      <c r="CG215" s="992"/>
      <c r="CH215" s="992"/>
      <c r="CI215" s="992"/>
      <c r="CJ215" s="992"/>
      <c r="CK215" s="992"/>
      <c r="CL215" s="992"/>
      <c r="CM215" s="992"/>
      <c r="CN215" s="992"/>
      <c r="CO215" s="992"/>
      <c r="CP215" s="992"/>
      <c r="CQ215" s="992"/>
      <c r="CR215" s="992"/>
      <c r="CS215" s="992"/>
      <c r="CT215" s="992"/>
      <c r="CU215" s="992"/>
      <c r="CV215" s="992"/>
      <c r="CW215" s="992"/>
      <c r="CX215" s="993"/>
      <c r="CY215" s="997"/>
      <c r="CZ215" s="992"/>
      <c r="DA215" s="992"/>
      <c r="DB215" s="992"/>
      <c r="DC215" s="992"/>
      <c r="DD215" s="992"/>
      <c r="DE215" s="992"/>
      <c r="DF215" s="992"/>
      <c r="DG215" s="992"/>
      <c r="DH215" s="992"/>
      <c r="DI215" s="992"/>
      <c r="DJ215" s="992"/>
      <c r="DK215" s="992"/>
      <c r="DL215" s="992"/>
      <c r="DM215" s="992"/>
      <c r="DN215" s="992"/>
      <c r="DO215" s="992"/>
      <c r="DP215" s="992"/>
      <c r="DQ215" s="992"/>
      <c r="DR215" s="992"/>
      <c r="DS215" s="992"/>
      <c r="DT215" s="992"/>
      <c r="DU215" s="992"/>
      <c r="DV215" s="992"/>
      <c r="DW215" s="992"/>
      <c r="DX215" s="992"/>
      <c r="DY215" s="992"/>
      <c r="DZ215" s="992"/>
      <c r="EA215" s="992"/>
      <c r="EB215" s="992"/>
      <c r="EC215" s="992"/>
      <c r="ED215" s="992"/>
      <c r="EE215" s="992"/>
      <c r="EF215" s="992"/>
      <c r="EG215" s="992"/>
      <c r="EH215" s="992"/>
      <c r="EI215" s="992"/>
      <c r="EJ215" s="992"/>
      <c r="EK215" s="992"/>
      <c r="EL215" s="992"/>
      <c r="EM215" s="992"/>
      <c r="EN215" s="992"/>
      <c r="EO215" s="992"/>
      <c r="EP215" s="992"/>
      <c r="EQ215" s="992"/>
      <c r="ER215" s="992"/>
      <c r="ES215" s="992"/>
      <c r="ET215" s="992"/>
      <c r="EU215" s="992"/>
      <c r="EV215" s="992"/>
      <c r="EW215" s="992"/>
      <c r="EX215" s="992"/>
      <c r="EY215" s="992"/>
      <c r="EZ215" s="992"/>
      <c r="FA215" s="992"/>
      <c r="FB215" s="992"/>
      <c r="FC215" s="992"/>
      <c r="FD215" s="992"/>
      <c r="FE215" s="992"/>
      <c r="FF215" s="992"/>
      <c r="FG215" s="992"/>
      <c r="FH215" s="992"/>
      <c r="FI215" s="992"/>
      <c r="FJ215" s="992"/>
      <c r="FK215" s="992"/>
      <c r="FL215" s="992"/>
      <c r="FM215" s="992"/>
      <c r="FN215" s="992"/>
      <c r="FO215" s="992"/>
      <c r="FP215" s="992"/>
      <c r="FQ215" s="992"/>
      <c r="FR215" s="992"/>
      <c r="FS215" s="992"/>
      <c r="FT215" s="992"/>
      <c r="FU215" s="992"/>
      <c r="FV215" s="992"/>
      <c r="FW215" s="992"/>
      <c r="FX215" s="992"/>
      <c r="FY215" s="992"/>
      <c r="FZ215" s="992"/>
      <c r="GA215" s="992"/>
      <c r="GB215" s="992"/>
      <c r="GC215" s="992"/>
      <c r="GD215" s="992"/>
      <c r="GE215" s="992"/>
      <c r="GF215" s="992"/>
      <c r="GG215" s="992"/>
      <c r="GH215" s="992"/>
      <c r="GI215" s="992"/>
      <c r="GJ215" s="992"/>
      <c r="GK215" s="992"/>
      <c r="GL215" s="992"/>
      <c r="GM215" s="992"/>
      <c r="GN215" s="992"/>
      <c r="GO215" s="992"/>
      <c r="GP215" s="992"/>
      <c r="GQ215" s="992"/>
      <c r="GR215" s="992"/>
      <c r="GS215" s="992"/>
      <c r="GT215" s="998"/>
    </row>
    <row r="216" spans="1:202" ht="4.5" hidden="1" customHeight="1" outlineLevel="1">
      <c r="A216" s="1103"/>
      <c r="B216" s="1104"/>
      <c r="C216" s="1104"/>
      <c r="D216" s="1105"/>
      <c r="E216" s="1112"/>
      <c r="F216" s="1113"/>
      <c r="G216" s="1113"/>
      <c r="H216" s="1114"/>
      <c r="I216" s="967"/>
      <c r="J216" s="968"/>
      <c r="K216" s="968"/>
      <c r="L216" s="968"/>
      <c r="M216" s="968"/>
      <c r="N216" s="968"/>
      <c r="O216" s="968"/>
      <c r="P216" s="968"/>
      <c r="Q216" s="968"/>
      <c r="R216" s="969"/>
      <c r="S216" s="985"/>
      <c r="T216" s="986"/>
      <c r="U216" s="986"/>
      <c r="V216" s="986"/>
      <c r="W216" s="986"/>
      <c r="X216" s="986"/>
      <c r="Y216" s="986"/>
      <c r="Z216" s="986"/>
      <c r="AA216" s="986"/>
      <c r="AB216" s="986"/>
      <c r="AC216" s="986"/>
      <c r="AD216" s="986"/>
      <c r="AE216" s="986"/>
      <c r="AF216" s="986"/>
      <c r="AG216" s="986"/>
      <c r="AH216" s="986"/>
      <c r="AI216" s="986"/>
      <c r="AJ216" s="986"/>
      <c r="AK216" s="986"/>
      <c r="AL216" s="986"/>
      <c r="AM216" s="986"/>
      <c r="AN216" s="986"/>
      <c r="AO216" s="986"/>
      <c r="AP216" s="987"/>
      <c r="AQ216" s="988"/>
      <c r="AR216" s="988"/>
      <c r="AS216" s="985"/>
      <c r="AT216" s="989"/>
      <c r="AU216" s="988"/>
      <c r="AV216" s="985"/>
      <c r="AW216" s="989"/>
      <c r="AX216" s="988"/>
      <c r="AY216" s="985"/>
      <c r="AZ216" s="989"/>
      <c r="BA216" s="988"/>
      <c r="BB216" s="985"/>
      <c r="BC216" s="989"/>
      <c r="BD216" s="988"/>
      <c r="BE216" s="990"/>
      <c r="BF216" s="994"/>
      <c r="BG216" s="995"/>
      <c r="BH216" s="995"/>
      <c r="BI216" s="995"/>
      <c r="BJ216" s="995"/>
      <c r="BK216" s="995"/>
      <c r="BL216" s="995"/>
      <c r="BM216" s="995"/>
      <c r="BN216" s="995"/>
      <c r="BO216" s="995"/>
      <c r="BP216" s="995"/>
      <c r="BQ216" s="995"/>
      <c r="BR216" s="995"/>
      <c r="BS216" s="995"/>
      <c r="BT216" s="995"/>
      <c r="BU216" s="995"/>
      <c r="BV216" s="995"/>
      <c r="BW216" s="995"/>
      <c r="BX216" s="995"/>
      <c r="BY216" s="995"/>
      <c r="BZ216" s="995"/>
      <c r="CA216" s="995"/>
      <c r="CB216" s="995"/>
      <c r="CC216" s="995"/>
      <c r="CD216" s="995"/>
      <c r="CE216" s="995"/>
      <c r="CF216" s="995"/>
      <c r="CG216" s="995"/>
      <c r="CH216" s="995"/>
      <c r="CI216" s="995"/>
      <c r="CJ216" s="995"/>
      <c r="CK216" s="995"/>
      <c r="CL216" s="995"/>
      <c r="CM216" s="995"/>
      <c r="CN216" s="995"/>
      <c r="CO216" s="995"/>
      <c r="CP216" s="995"/>
      <c r="CQ216" s="995"/>
      <c r="CR216" s="995"/>
      <c r="CS216" s="995"/>
      <c r="CT216" s="995"/>
      <c r="CU216" s="995"/>
      <c r="CV216" s="995"/>
      <c r="CW216" s="995"/>
      <c r="CX216" s="996"/>
      <c r="CY216" s="999"/>
      <c r="CZ216" s="995"/>
      <c r="DA216" s="995"/>
      <c r="DB216" s="995"/>
      <c r="DC216" s="995"/>
      <c r="DD216" s="995"/>
      <c r="DE216" s="995"/>
      <c r="DF216" s="995"/>
      <c r="DG216" s="995"/>
      <c r="DH216" s="995"/>
      <c r="DI216" s="995"/>
      <c r="DJ216" s="995"/>
      <c r="DK216" s="995"/>
      <c r="DL216" s="995"/>
      <c r="DM216" s="995"/>
      <c r="DN216" s="995"/>
      <c r="DO216" s="995"/>
      <c r="DP216" s="995"/>
      <c r="DQ216" s="995"/>
      <c r="DR216" s="995"/>
      <c r="DS216" s="995"/>
      <c r="DT216" s="995"/>
      <c r="DU216" s="995"/>
      <c r="DV216" s="995"/>
      <c r="DW216" s="995"/>
      <c r="DX216" s="995"/>
      <c r="DY216" s="995"/>
      <c r="DZ216" s="995"/>
      <c r="EA216" s="995"/>
      <c r="EB216" s="995"/>
      <c r="EC216" s="995"/>
      <c r="ED216" s="995"/>
      <c r="EE216" s="995"/>
      <c r="EF216" s="995"/>
      <c r="EG216" s="995"/>
      <c r="EH216" s="995"/>
      <c r="EI216" s="995"/>
      <c r="EJ216" s="995"/>
      <c r="EK216" s="995"/>
      <c r="EL216" s="995"/>
      <c r="EM216" s="995"/>
      <c r="EN216" s="995"/>
      <c r="EO216" s="995"/>
      <c r="EP216" s="995"/>
      <c r="EQ216" s="995"/>
      <c r="ER216" s="995"/>
      <c r="ES216" s="995"/>
      <c r="ET216" s="995"/>
      <c r="EU216" s="995"/>
      <c r="EV216" s="995"/>
      <c r="EW216" s="995"/>
      <c r="EX216" s="995"/>
      <c r="EY216" s="995"/>
      <c r="EZ216" s="995"/>
      <c r="FA216" s="995"/>
      <c r="FB216" s="995"/>
      <c r="FC216" s="995"/>
      <c r="FD216" s="995"/>
      <c r="FE216" s="995"/>
      <c r="FF216" s="995"/>
      <c r="FG216" s="995"/>
      <c r="FH216" s="995"/>
      <c r="FI216" s="995"/>
      <c r="FJ216" s="995"/>
      <c r="FK216" s="995"/>
      <c r="FL216" s="995"/>
      <c r="FM216" s="995"/>
      <c r="FN216" s="995"/>
      <c r="FO216" s="995"/>
      <c r="FP216" s="995"/>
      <c r="FQ216" s="995"/>
      <c r="FR216" s="995"/>
      <c r="FS216" s="995"/>
      <c r="FT216" s="995"/>
      <c r="FU216" s="995"/>
      <c r="FV216" s="995"/>
      <c r="FW216" s="995"/>
      <c r="FX216" s="995"/>
      <c r="FY216" s="995"/>
      <c r="FZ216" s="995"/>
      <c r="GA216" s="995"/>
      <c r="GB216" s="995"/>
      <c r="GC216" s="995"/>
      <c r="GD216" s="995"/>
      <c r="GE216" s="995"/>
      <c r="GF216" s="995"/>
      <c r="GG216" s="995"/>
      <c r="GH216" s="995"/>
      <c r="GI216" s="995"/>
      <c r="GJ216" s="995"/>
      <c r="GK216" s="995"/>
      <c r="GL216" s="995"/>
      <c r="GM216" s="995"/>
      <c r="GN216" s="995"/>
      <c r="GO216" s="995"/>
      <c r="GP216" s="995"/>
      <c r="GQ216" s="995"/>
      <c r="GR216" s="995"/>
      <c r="GS216" s="995"/>
      <c r="GT216" s="1000"/>
    </row>
    <row r="217" spans="1:202" ht="4.5" hidden="1" customHeight="1" outlineLevel="1">
      <c r="A217" s="1103"/>
      <c r="B217" s="1104"/>
      <c r="C217" s="1104"/>
      <c r="D217" s="1105"/>
      <c r="E217" s="1112"/>
      <c r="F217" s="1113"/>
      <c r="G217" s="1113"/>
      <c r="H217" s="1114"/>
      <c r="I217" s="967"/>
      <c r="J217" s="968"/>
      <c r="K217" s="968"/>
      <c r="L217" s="968"/>
      <c r="M217" s="968"/>
      <c r="N217" s="968"/>
      <c r="O217" s="968"/>
      <c r="P217" s="968"/>
      <c r="Q217" s="968"/>
      <c r="R217" s="969"/>
      <c r="S217" s="985"/>
      <c r="T217" s="986"/>
      <c r="U217" s="986"/>
      <c r="V217" s="986"/>
      <c r="W217" s="986"/>
      <c r="X217" s="986"/>
      <c r="Y217" s="986"/>
      <c r="Z217" s="986"/>
      <c r="AA217" s="986"/>
      <c r="AB217" s="986"/>
      <c r="AC217" s="986"/>
      <c r="AD217" s="986"/>
      <c r="AE217" s="986"/>
      <c r="AF217" s="986"/>
      <c r="AG217" s="986"/>
      <c r="AH217" s="986"/>
      <c r="AI217" s="986"/>
      <c r="AJ217" s="986"/>
      <c r="AK217" s="986"/>
      <c r="AL217" s="986"/>
      <c r="AM217" s="986"/>
      <c r="AN217" s="986"/>
      <c r="AO217" s="986"/>
      <c r="AP217" s="987"/>
      <c r="AQ217" s="988"/>
      <c r="AR217" s="988"/>
      <c r="AS217" s="985"/>
      <c r="AT217" s="989"/>
      <c r="AU217" s="988"/>
      <c r="AV217" s="985"/>
      <c r="AW217" s="989"/>
      <c r="AX217" s="988"/>
      <c r="AY217" s="985"/>
      <c r="AZ217" s="989"/>
      <c r="BA217" s="988"/>
      <c r="BB217" s="985"/>
      <c r="BC217" s="989"/>
      <c r="BD217" s="988"/>
      <c r="BE217" s="990"/>
      <c r="BF217" s="994"/>
      <c r="BG217" s="995"/>
      <c r="BH217" s="995"/>
      <c r="BI217" s="995"/>
      <c r="BJ217" s="995"/>
      <c r="BK217" s="995"/>
      <c r="BL217" s="995"/>
      <c r="BM217" s="995"/>
      <c r="BN217" s="995"/>
      <c r="BO217" s="995"/>
      <c r="BP217" s="995"/>
      <c r="BQ217" s="995"/>
      <c r="BR217" s="995"/>
      <c r="BS217" s="995"/>
      <c r="BT217" s="995"/>
      <c r="BU217" s="995"/>
      <c r="BV217" s="995"/>
      <c r="BW217" s="995"/>
      <c r="BX217" s="995"/>
      <c r="BY217" s="995"/>
      <c r="BZ217" s="995"/>
      <c r="CA217" s="995"/>
      <c r="CB217" s="995"/>
      <c r="CC217" s="995"/>
      <c r="CD217" s="995"/>
      <c r="CE217" s="995"/>
      <c r="CF217" s="995"/>
      <c r="CG217" s="995"/>
      <c r="CH217" s="995"/>
      <c r="CI217" s="995"/>
      <c r="CJ217" s="995"/>
      <c r="CK217" s="995"/>
      <c r="CL217" s="995"/>
      <c r="CM217" s="995"/>
      <c r="CN217" s="995"/>
      <c r="CO217" s="995"/>
      <c r="CP217" s="995"/>
      <c r="CQ217" s="995"/>
      <c r="CR217" s="995"/>
      <c r="CS217" s="995"/>
      <c r="CT217" s="995"/>
      <c r="CU217" s="995"/>
      <c r="CV217" s="995"/>
      <c r="CW217" s="995"/>
      <c r="CX217" s="996"/>
      <c r="CY217" s="999"/>
      <c r="CZ217" s="995"/>
      <c r="DA217" s="995"/>
      <c r="DB217" s="995"/>
      <c r="DC217" s="995"/>
      <c r="DD217" s="995"/>
      <c r="DE217" s="995"/>
      <c r="DF217" s="995"/>
      <c r="DG217" s="995"/>
      <c r="DH217" s="995"/>
      <c r="DI217" s="995"/>
      <c r="DJ217" s="995"/>
      <c r="DK217" s="995"/>
      <c r="DL217" s="995"/>
      <c r="DM217" s="995"/>
      <c r="DN217" s="995"/>
      <c r="DO217" s="995"/>
      <c r="DP217" s="995"/>
      <c r="DQ217" s="995"/>
      <c r="DR217" s="995"/>
      <c r="DS217" s="995"/>
      <c r="DT217" s="995"/>
      <c r="DU217" s="995"/>
      <c r="DV217" s="995"/>
      <c r="DW217" s="995"/>
      <c r="DX217" s="995"/>
      <c r="DY217" s="995"/>
      <c r="DZ217" s="995"/>
      <c r="EA217" s="995"/>
      <c r="EB217" s="995"/>
      <c r="EC217" s="995"/>
      <c r="ED217" s="995"/>
      <c r="EE217" s="995"/>
      <c r="EF217" s="995"/>
      <c r="EG217" s="995"/>
      <c r="EH217" s="995"/>
      <c r="EI217" s="995"/>
      <c r="EJ217" s="995"/>
      <c r="EK217" s="995"/>
      <c r="EL217" s="995"/>
      <c r="EM217" s="995"/>
      <c r="EN217" s="995"/>
      <c r="EO217" s="995"/>
      <c r="EP217" s="995"/>
      <c r="EQ217" s="995"/>
      <c r="ER217" s="995"/>
      <c r="ES217" s="995"/>
      <c r="ET217" s="995"/>
      <c r="EU217" s="995"/>
      <c r="EV217" s="995"/>
      <c r="EW217" s="995"/>
      <c r="EX217" s="995"/>
      <c r="EY217" s="995"/>
      <c r="EZ217" s="995"/>
      <c r="FA217" s="995"/>
      <c r="FB217" s="995"/>
      <c r="FC217" s="995"/>
      <c r="FD217" s="995"/>
      <c r="FE217" s="995"/>
      <c r="FF217" s="995"/>
      <c r="FG217" s="995"/>
      <c r="FH217" s="995"/>
      <c r="FI217" s="995"/>
      <c r="FJ217" s="995"/>
      <c r="FK217" s="995"/>
      <c r="FL217" s="995"/>
      <c r="FM217" s="995"/>
      <c r="FN217" s="995"/>
      <c r="FO217" s="995"/>
      <c r="FP217" s="995"/>
      <c r="FQ217" s="995"/>
      <c r="FR217" s="995"/>
      <c r="FS217" s="995"/>
      <c r="FT217" s="995"/>
      <c r="FU217" s="995"/>
      <c r="FV217" s="995"/>
      <c r="FW217" s="995"/>
      <c r="FX217" s="995"/>
      <c r="FY217" s="995"/>
      <c r="FZ217" s="995"/>
      <c r="GA217" s="995"/>
      <c r="GB217" s="995"/>
      <c r="GC217" s="995"/>
      <c r="GD217" s="995"/>
      <c r="GE217" s="995"/>
      <c r="GF217" s="995"/>
      <c r="GG217" s="995"/>
      <c r="GH217" s="995"/>
      <c r="GI217" s="995"/>
      <c r="GJ217" s="995"/>
      <c r="GK217" s="995"/>
      <c r="GL217" s="995"/>
      <c r="GM217" s="995"/>
      <c r="GN217" s="995"/>
      <c r="GO217" s="995"/>
      <c r="GP217" s="995"/>
      <c r="GQ217" s="995"/>
      <c r="GR217" s="995"/>
      <c r="GS217" s="995"/>
      <c r="GT217" s="1000"/>
    </row>
    <row r="218" spans="1:202" ht="4.5" hidden="1" customHeight="1" outlineLevel="1">
      <c r="A218" s="1103"/>
      <c r="B218" s="1104"/>
      <c r="C218" s="1104"/>
      <c r="D218" s="1105"/>
      <c r="E218" s="1112"/>
      <c r="F218" s="1113"/>
      <c r="G218" s="1113"/>
      <c r="H218" s="1114"/>
      <c r="I218" s="967"/>
      <c r="J218" s="968"/>
      <c r="K218" s="968"/>
      <c r="L218" s="968"/>
      <c r="M218" s="968"/>
      <c r="N218" s="968"/>
      <c r="O218" s="968"/>
      <c r="P218" s="968"/>
      <c r="Q218" s="968"/>
      <c r="R218" s="969"/>
      <c r="S218" s="985"/>
      <c r="T218" s="986"/>
      <c r="U218" s="986"/>
      <c r="V218" s="986"/>
      <c r="W218" s="986"/>
      <c r="X218" s="986"/>
      <c r="Y218" s="986"/>
      <c r="Z218" s="986"/>
      <c r="AA218" s="986"/>
      <c r="AB218" s="986"/>
      <c r="AC218" s="986"/>
      <c r="AD218" s="986"/>
      <c r="AE218" s="986"/>
      <c r="AF218" s="986"/>
      <c r="AG218" s="986"/>
      <c r="AH218" s="986"/>
      <c r="AI218" s="986"/>
      <c r="AJ218" s="986"/>
      <c r="AK218" s="986"/>
      <c r="AL218" s="986"/>
      <c r="AM218" s="986"/>
      <c r="AN218" s="986"/>
      <c r="AO218" s="986"/>
      <c r="AP218" s="987"/>
      <c r="AQ218" s="988"/>
      <c r="AR218" s="988"/>
      <c r="AS218" s="985"/>
      <c r="AT218" s="989"/>
      <c r="AU218" s="988"/>
      <c r="AV218" s="985"/>
      <c r="AW218" s="989"/>
      <c r="AX218" s="988"/>
      <c r="AY218" s="985"/>
      <c r="AZ218" s="989"/>
      <c r="BA218" s="988"/>
      <c r="BB218" s="985"/>
      <c r="BC218" s="989"/>
      <c r="BD218" s="988"/>
      <c r="BE218" s="990"/>
      <c r="BF218" s="994"/>
      <c r="BG218" s="995"/>
      <c r="BH218" s="995"/>
      <c r="BI218" s="995"/>
      <c r="BJ218" s="995"/>
      <c r="BK218" s="995"/>
      <c r="BL218" s="995"/>
      <c r="BM218" s="995"/>
      <c r="BN218" s="995"/>
      <c r="BO218" s="995"/>
      <c r="BP218" s="995"/>
      <c r="BQ218" s="995"/>
      <c r="BR218" s="995"/>
      <c r="BS218" s="995"/>
      <c r="BT218" s="995"/>
      <c r="BU218" s="995"/>
      <c r="BV218" s="995"/>
      <c r="BW218" s="995"/>
      <c r="BX218" s="995"/>
      <c r="BY218" s="995"/>
      <c r="BZ218" s="995"/>
      <c r="CA218" s="995"/>
      <c r="CB218" s="995"/>
      <c r="CC218" s="995"/>
      <c r="CD218" s="995"/>
      <c r="CE218" s="995"/>
      <c r="CF218" s="995"/>
      <c r="CG218" s="995"/>
      <c r="CH218" s="995"/>
      <c r="CI218" s="995"/>
      <c r="CJ218" s="995"/>
      <c r="CK218" s="995"/>
      <c r="CL218" s="995"/>
      <c r="CM218" s="995"/>
      <c r="CN218" s="995"/>
      <c r="CO218" s="995"/>
      <c r="CP218" s="995"/>
      <c r="CQ218" s="995"/>
      <c r="CR218" s="995"/>
      <c r="CS218" s="995"/>
      <c r="CT218" s="995"/>
      <c r="CU218" s="995"/>
      <c r="CV218" s="995"/>
      <c r="CW218" s="995"/>
      <c r="CX218" s="996"/>
      <c r="CY218" s="999"/>
      <c r="CZ218" s="995"/>
      <c r="DA218" s="995"/>
      <c r="DB218" s="995"/>
      <c r="DC218" s="995"/>
      <c r="DD218" s="995"/>
      <c r="DE218" s="995"/>
      <c r="DF218" s="995"/>
      <c r="DG218" s="995"/>
      <c r="DH218" s="995"/>
      <c r="DI218" s="995"/>
      <c r="DJ218" s="995"/>
      <c r="DK218" s="995"/>
      <c r="DL218" s="995"/>
      <c r="DM218" s="995"/>
      <c r="DN218" s="995"/>
      <c r="DO218" s="995"/>
      <c r="DP218" s="995"/>
      <c r="DQ218" s="995"/>
      <c r="DR218" s="995"/>
      <c r="DS218" s="995"/>
      <c r="DT218" s="995"/>
      <c r="DU218" s="995"/>
      <c r="DV218" s="995"/>
      <c r="DW218" s="995"/>
      <c r="DX218" s="995"/>
      <c r="DY218" s="995"/>
      <c r="DZ218" s="995"/>
      <c r="EA218" s="995"/>
      <c r="EB218" s="995"/>
      <c r="EC218" s="995"/>
      <c r="ED218" s="995"/>
      <c r="EE218" s="995"/>
      <c r="EF218" s="995"/>
      <c r="EG218" s="995"/>
      <c r="EH218" s="995"/>
      <c r="EI218" s="995"/>
      <c r="EJ218" s="995"/>
      <c r="EK218" s="995"/>
      <c r="EL218" s="995"/>
      <c r="EM218" s="995"/>
      <c r="EN218" s="995"/>
      <c r="EO218" s="995"/>
      <c r="EP218" s="995"/>
      <c r="EQ218" s="995"/>
      <c r="ER218" s="995"/>
      <c r="ES218" s="995"/>
      <c r="ET218" s="995"/>
      <c r="EU218" s="995"/>
      <c r="EV218" s="995"/>
      <c r="EW218" s="995"/>
      <c r="EX218" s="995"/>
      <c r="EY218" s="995"/>
      <c r="EZ218" s="995"/>
      <c r="FA218" s="995"/>
      <c r="FB218" s="995"/>
      <c r="FC218" s="995"/>
      <c r="FD218" s="995"/>
      <c r="FE218" s="995"/>
      <c r="FF218" s="995"/>
      <c r="FG218" s="995"/>
      <c r="FH218" s="995"/>
      <c r="FI218" s="995"/>
      <c r="FJ218" s="995"/>
      <c r="FK218" s="995"/>
      <c r="FL218" s="995"/>
      <c r="FM218" s="995"/>
      <c r="FN218" s="995"/>
      <c r="FO218" s="995"/>
      <c r="FP218" s="995"/>
      <c r="FQ218" s="995"/>
      <c r="FR218" s="995"/>
      <c r="FS218" s="995"/>
      <c r="FT218" s="995"/>
      <c r="FU218" s="995"/>
      <c r="FV218" s="995"/>
      <c r="FW218" s="995"/>
      <c r="FX218" s="995"/>
      <c r="FY218" s="995"/>
      <c r="FZ218" s="995"/>
      <c r="GA218" s="995"/>
      <c r="GB218" s="995"/>
      <c r="GC218" s="995"/>
      <c r="GD218" s="995"/>
      <c r="GE218" s="995"/>
      <c r="GF218" s="995"/>
      <c r="GG218" s="995"/>
      <c r="GH218" s="995"/>
      <c r="GI218" s="995"/>
      <c r="GJ218" s="995"/>
      <c r="GK218" s="995"/>
      <c r="GL218" s="995"/>
      <c r="GM218" s="995"/>
      <c r="GN218" s="995"/>
      <c r="GO218" s="995"/>
      <c r="GP218" s="995"/>
      <c r="GQ218" s="995"/>
      <c r="GR218" s="995"/>
      <c r="GS218" s="995"/>
      <c r="GT218" s="1000"/>
    </row>
    <row r="219" spans="1:202" ht="4.5" hidden="1" customHeight="1" outlineLevel="1">
      <c r="A219" s="1103"/>
      <c r="B219" s="1104"/>
      <c r="C219" s="1104"/>
      <c r="D219" s="1105"/>
      <c r="E219" s="1112"/>
      <c r="F219" s="1113"/>
      <c r="G219" s="1113"/>
      <c r="H219" s="1114"/>
      <c r="I219" s="967"/>
      <c r="J219" s="968"/>
      <c r="K219" s="968"/>
      <c r="L219" s="968"/>
      <c r="M219" s="968"/>
      <c r="N219" s="968"/>
      <c r="O219" s="968"/>
      <c r="P219" s="968"/>
      <c r="Q219" s="968"/>
      <c r="R219" s="969"/>
      <c r="S219" s="985"/>
      <c r="T219" s="986"/>
      <c r="U219" s="986"/>
      <c r="V219" s="986"/>
      <c r="W219" s="986"/>
      <c r="X219" s="986"/>
      <c r="Y219" s="986"/>
      <c r="Z219" s="986"/>
      <c r="AA219" s="986"/>
      <c r="AB219" s="986"/>
      <c r="AC219" s="986"/>
      <c r="AD219" s="986"/>
      <c r="AE219" s="986"/>
      <c r="AF219" s="986"/>
      <c r="AG219" s="986"/>
      <c r="AH219" s="986"/>
      <c r="AI219" s="986"/>
      <c r="AJ219" s="986"/>
      <c r="AK219" s="986"/>
      <c r="AL219" s="986"/>
      <c r="AM219" s="986"/>
      <c r="AN219" s="986"/>
      <c r="AO219" s="986"/>
      <c r="AP219" s="987"/>
      <c r="AQ219" s="988"/>
      <c r="AR219" s="988"/>
      <c r="AS219" s="985"/>
      <c r="AT219" s="989"/>
      <c r="AU219" s="988"/>
      <c r="AV219" s="985"/>
      <c r="AW219" s="989"/>
      <c r="AX219" s="988"/>
      <c r="AY219" s="985"/>
      <c r="AZ219" s="989"/>
      <c r="BA219" s="988"/>
      <c r="BB219" s="985"/>
      <c r="BC219" s="989"/>
      <c r="BD219" s="988"/>
      <c r="BE219" s="990"/>
      <c r="BF219" s="994"/>
      <c r="BG219" s="995"/>
      <c r="BH219" s="995"/>
      <c r="BI219" s="995"/>
      <c r="BJ219" s="995"/>
      <c r="BK219" s="995"/>
      <c r="BL219" s="995"/>
      <c r="BM219" s="995"/>
      <c r="BN219" s="995"/>
      <c r="BO219" s="995"/>
      <c r="BP219" s="995"/>
      <c r="BQ219" s="995"/>
      <c r="BR219" s="995"/>
      <c r="BS219" s="995"/>
      <c r="BT219" s="995"/>
      <c r="BU219" s="995"/>
      <c r="BV219" s="995"/>
      <c r="BW219" s="995"/>
      <c r="BX219" s="995"/>
      <c r="BY219" s="995"/>
      <c r="BZ219" s="995"/>
      <c r="CA219" s="995"/>
      <c r="CB219" s="995"/>
      <c r="CC219" s="995"/>
      <c r="CD219" s="995"/>
      <c r="CE219" s="995"/>
      <c r="CF219" s="995"/>
      <c r="CG219" s="995"/>
      <c r="CH219" s="995"/>
      <c r="CI219" s="995"/>
      <c r="CJ219" s="995"/>
      <c r="CK219" s="995"/>
      <c r="CL219" s="995"/>
      <c r="CM219" s="995"/>
      <c r="CN219" s="995"/>
      <c r="CO219" s="995"/>
      <c r="CP219" s="995"/>
      <c r="CQ219" s="995"/>
      <c r="CR219" s="995"/>
      <c r="CS219" s="995"/>
      <c r="CT219" s="995"/>
      <c r="CU219" s="995"/>
      <c r="CV219" s="995"/>
      <c r="CW219" s="995"/>
      <c r="CX219" s="996"/>
      <c r="CY219" s="999"/>
      <c r="CZ219" s="995"/>
      <c r="DA219" s="995"/>
      <c r="DB219" s="995"/>
      <c r="DC219" s="995"/>
      <c r="DD219" s="995"/>
      <c r="DE219" s="995"/>
      <c r="DF219" s="995"/>
      <c r="DG219" s="995"/>
      <c r="DH219" s="995"/>
      <c r="DI219" s="995"/>
      <c r="DJ219" s="995"/>
      <c r="DK219" s="995"/>
      <c r="DL219" s="995"/>
      <c r="DM219" s="995"/>
      <c r="DN219" s="995"/>
      <c r="DO219" s="995"/>
      <c r="DP219" s="995"/>
      <c r="DQ219" s="995"/>
      <c r="DR219" s="995"/>
      <c r="DS219" s="995"/>
      <c r="DT219" s="995"/>
      <c r="DU219" s="995"/>
      <c r="DV219" s="995"/>
      <c r="DW219" s="995"/>
      <c r="DX219" s="995"/>
      <c r="DY219" s="995"/>
      <c r="DZ219" s="995"/>
      <c r="EA219" s="995"/>
      <c r="EB219" s="995"/>
      <c r="EC219" s="995"/>
      <c r="ED219" s="995"/>
      <c r="EE219" s="995"/>
      <c r="EF219" s="995"/>
      <c r="EG219" s="995"/>
      <c r="EH219" s="995"/>
      <c r="EI219" s="995"/>
      <c r="EJ219" s="995"/>
      <c r="EK219" s="995"/>
      <c r="EL219" s="995"/>
      <c r="EM219" s="995"/>
      <c r="EN219" s="995"/>
      <c r="EO219" s="995"/>
      <c r="EP219" s="995"/>
      <c r="EQ219" s="995"/>
      <c r="ER219" s="995"/>
      <c r="ES219" s="995"/>
      <c r="ET219" s="995"/>
      <c r="EU219" s="995"/>
      <c r="EV219" s="995"/>
      <c r="EW219" s="995"/>
      <c r="EX219" s="995"/>
      <c r="EY219" s="995"/>
      <c r="EZ219" s="995"/>
      <c r="FA219" s="995"/>
      <c r="FB219" s="995"/>
      <c r="FC219" s="995"/>
      <c r="FD219" s="995"/>
      <c r="FE219" s="995"/>
      <c r="FF219" s="995"/>
      <c r="FG219" s="995"/>
      <c r="FH219" s="995"/>
      <c r="FI219" s="995"/>
      <c r="FJ219" s="995"/>
      <c r="FK219" s="995"/>
      <c r="FL219" s="995"/>
      <c r="FM219" s="995"/>
      <c r="FN219" s="995"/>
      <c r="FO219" s="995"/>
      <c r="FP219" s="995"/>
      <c r="FQ219" s="995"/>
      <c r="FR219" s="995"/>
      <c r="FS219" s="995"/>
      <c r="FT219" s="995"/>
      <c r="FU219" s="995"/>
      <c r="FV219" s="995"/>
      <c r="FW219" s="995"/>
      <c r="FX219" s="995"/>
      <c r="FY219" s="995"/>
      <c r="FZ219" s="995"/>
      <c r="GA219" s="995"/>
      <c r="GB219" s="995"/>
      <c r="GC219" s="995"/>
      <c r="GD219" s="995"/>
      <c r="GE219" s="995"/>
      <c r="GF219" s="995"/>
      <c r="GG219" s="995"/>
      <c r="GH219" s="995"/>
      <c r="GI219" s="995"/>
      <c r="GJ219" s="995"/>
      <c r="GK219" s="995"/>
      <c r="GL219" s="995"/>
      <c r="GM219" s="995"/>
      <c r="GN219" s="995"/>
      <c r="GO219" s="995"/>
      <c r="GP219" s="995"/>
      <c r="GQ219" s="995"/>
      <c r="GR219" s="995"/>
      <c r="GS219" s="995"/>
      <c r="GT219" s="1000"/>
    </row>
    <row r="220" spans="1:202" ht="4.5" hidden="1" customHeight="1" outlineLevel="1">
      <c r="A220" s="1103"/>
      <c r="B220" s="1104"/>
      <c r="C220" s="1104"/>
      <c r="D220" s="1105"/>
      <c r="E220" s="1112"/>
      <c r="F220" s="1113"/>
      <c r="G220" s="1113"/>
      <c r="H220" s="1114"/>
      <c r="I220" s="967"/>
      <c r="J220" s="968"/>
      <c r="K220" s="968"/>
      <c r="L220" s="968"/>
      <c r="M220" s="968"/>
      <c r="N220" s="968"/>
      <c r="O220" s="968"/>
      <c r="P220" s="968"/>
      <c r="Q220" s="968"/>
      <c r="R220" s="969"/>
      <c r="S220" s="985"/>
      <c r="T220" s="986"/>
      <c r="U220" s="986"/>
      <c r="V220" s="986"/>
      <c r="W220" s="986"/>
      <c r="X220" s="986"/>
      <c r="Y220" s="986"/>
      <c r="Z220" s="986"/>
      <c r="AA220" s="986"/>
      <c r="AB220" s="986"/>
      <c r="AC220" s="986"/>
      <c r="AD220" s="986"/>
      <c r="AE220" s="986"/>
      <c r="AF220" s="986"/>
      <c r="AG220" s="986"/>
      <c r="AH220" s="986"/>
      <c r="AI220" s="986"/>
      <c r="AJ220" s="986"/>
      <c r="AK220" s="986"/>
      <c r="AL220" s="986"/>
      <c r="AM220" s="986"/>
      <c r="AN220" s="986"/>
      <c r="AO220" s="986"/>
      <c r="AP220" s="987"/>
      <c r="AQ220" s="988"/>
      <c r="AR220" s="988"/>
      <c r="AS220" s="985"/>
      <c r="AT220" s="989"/>
      <c r="AU220" s="988"/>
      <c r="AV220" s="985"/>
      <c r="AW220" s="989"/>
      <c r="AX220" s="988"/>
      <c r="AY220" s="985"/>
      <c r="AZ220" s="989"/>
      <c r="BA220" s="988"/>
      <c r="BB220" s="985"/>
      <c r="BC220" s="989"/>
      <c r="BD220" s="988"/>
      <c r="BE220" s="990"/>
      <c r="BF220" s="994"/>
      <c r="BG220" s="995"/>
      <c r="BH220" s="995"/>
      <c r="BI220" s="995"/>
      <c r="BJ220" s="995"/>
      <c r="BK220" s="995"/>
      <c r="BL220" s="995"/>
      <c r="BM220" s="995"/>
      <c r="BN220" s="995"/>
      <c r="BO220" s="995"/>
      <c r="BP220" s="995"/>
      <c r="BQ220" s="995"/>
      <c r="BR220" s="995"/>
      <c r="BS220" s="995"/>
      <c r="BT220" s="995"/>
      <c r="BU220" s="995"/>
      <c r="BV220" s="995"/>
      <c r="BW220" s="995"/>
      <c r="BX220" s="995"/>
      <c r="BY220" s="995"/>
      <c r="BZ220" s="995"/>
      <c r="CA220" s="995"/>
      <c r="CB220" s="995"/>
      <c r="CC220" s="995"/>
      <c r="CD220" s="995"/>
      <c r="CE220" s="995"/>
      <c r="CF220" s="995"/>
      <c r="CG220" s="995"/>
      <c r="CH220" s="995"/>
      <c r="CI220" s="995"/>
      <c r="CJ220" s="995"/>
      <c r="CK220" s="995"/>
      <c r="CL220" s="995"/>
      <c r="CM220" s="995"/>
      <c r="CN220" s="995"/>
      <c r="CO220" s="995"/>
      <c r="CP220" s="995"/>
      <c r="CQ220" s="995"/>
      <c r="CR220" s="995"/>
      <c r="CS220" s="995"/>
      <c r="CT220" s="995"/>
      <c r="CU220" s="995"/>
      <c r="CV220" s="995"/>
      <c r="CW220" s="995"/>
      <c r="CX220" s="996"/>
      <c r="CY220" s="999"/>
      <c r="CZ220" s="995"/>
      <c r="DA220" s="995"/>
      <c r="DB220" s="995"/>
      <c r="DC220" s="995"/>
      <c r="DD220" s="995"/>
      <c r="DE220" s="995"/>
      <c r="DF220" s="995"/>
      <c r="DG220" s="995"/>
      <c r="DH220" s="995"/>
      <c r="DI220" s="995"/>
      <c r="DJ220" s="995"/>
      <c r="DK220" s="995"/>
      <c r="DL220" s="995"/>
      <c r="DM220" s="995"/>
      <c r="DN220" s="995"/>
      <c r="DO220" s="995"/>
      <c r="DP220" s="995"/>
      <c r="DQ220" s="995"/>
      <c r="DR220" s="995"/>
      <c r="DS220" s="995"/>
      <c r="DT220" s="995"/>
      <c r="DU220" s="995"/>
      <c r="DV220" s="995"/>
      <c r="DW220" s="995"/>
      <c r="DX220" s="995"/>
      <c r="DY220" s="995"/>
      <c r="DZ220" s="995"/>
      <c r="EA220" s="995"/>
      <c r="EB220" s="995"/>
      <c r="EC220" s="995"/>
      <c r="ED220" s="995"/>
      <c r="EE220" s="995"/>
      <c r="EF220" s="995"/>
      <c r="EG220" s="995"/>
      <c r="EH220" s="995"/>
      <c r="EI220" s="995"/>
      <c r="EJ220" s="995"/>
      <c r="EK220" s="995"/>
      <c r="EL220" s="995"/>
      <c r="EM220" s="995"/>
      <c r="EN220" s="995"/>
      <c r="EO220" s="995"/>
      <c r="EP220" s="995"/>
      <c r="EQ220" s="995"/>
      <c r="ER220" s="995"/>
      <c r="ES220" s="995"/>
      <c r="ET220" s="995"/>
      <c r="EU220" s="995"/>
      <c r="EV220" s="995"/>
      <c r="EW220" s="995"/>
      <c r="EX220" s="995"/>
      <c r="EY220" s="995"/>
      <c r="EZ220" s="995"/>
      <c r="FA220" s="995"/>
      <c r="FB220" s="995"/>
      <c r="FC220" s="995"/>
      <c r="FD220" s="995"/>
      <c r="FE220" s="995"/>
      <c r="FF220" s="995"/>
      <c r="FG220" s="995"/>
      <c r="FH220" s="995"/>
      <c r="FI220" s="995"/>
      <c r="FJ220" s="995"/>
      <c r="FK220" s="995"/>
      <c r="FL220" s="995"/>
      <c r="FM220" s="995"/>
      <c r="FN220" s="995"/>
      <c r="FO220" s="995"/>
      <c r="FP220" s="995"/>
      <c r="FQ220" s="995"/>
      <c r="FR220" s="995"/>
      <c r="FS220" s="995"/>
      <c r="FT220" s="995"/>
      <c r="FU220" s="995"/>
      <c r="FV220" s="995"/>
      <c r="FW220" s="995"/>
      <c r="FX220" s="995"/>
      <c r="FY220" s="995"/>
      <c r="FZ220" s="995"/>
      <c r="GA220" s="995"/>
      <c r="GB220" s="995"/>
      <c r="GC220" s="995"/>
      <c r="GD220" s="995"/>
      <c r="GE220" s="995"/>
      <c r="GF220" s="995"/>
      <c r="GG220" s="995"/>
      <c r="GH220" s="995"/>
      <c r="GI220" s="995"/>
      <c r="GJ220" s="995"/>
      <c r="GK220" s="995"/>
      <c r="GL220" s="995"/>
      <c r="GM220" s="995"/>
      <c r="GN220" s="995"/>
      <c r="GO220" s="995"/>
      <c r="GP220" s="995"/>
      <c r="GQ220" s="995"/>
      <c r="GR220" s="995"/>
      <c r="GS220" s="995"/>
      <c r="GT220" s="1000"/>
    </row>
    <row r="221" spans="1:202" ht="4.5" hidden="1" customHeight="1" outlineLevel="1">
      <c r="A221" s="1103"/>
      <c r="B221" s="1104"/>
      <c r="C221" s="1104"/>
      <c r="D221" s="1105"/>
      <c r="E221" s="1112"/>
      <c r="F221" s="1113"/>
      <c r="G221" s="1113"/>
      <c r="H221" s="1114"/>
      <c r="I221" s="967"/>
      <c r="J221" s="968"/>
      <c r="K221" s="968"/>
      <c r="L221" s="968"/>
      <c r="M221" s="968"/>
      <c r="N221" s="968"/>
      <c r="O221" s="968"/>
      <c r="P221" s="968"/>
      <c r="Q221" s="968"/>
      <c r="R221" s="969"/>
      <c r="S221" s="985"/>
      <c r="T221" s="986"/>
      <c r="U221" s="986"/>
      <c r="V221" s="986"/>
      <c r="W221" s="986"/>
      <c r="X221" s="986"/>
      <c r="Y221" s="986"/>
      <c r="Z221" s="986"/>
      <c r="AA221" s="986"/>
      <c r="AB221" s="986"/>
      <c r="AC221" s="986"/>
      <c r="AD221" s="986"/>
      <c r="AE221" s="986"/>
      <c r="AF221" s="986"/>
      <c r="AG221" s="986"/>
      <c r="AH221" s="986"/>
      <c r="AI221" s="986"/>
      <c r="AJ221" s="986"/>
      <c r="AK221" s="986"/>
      <c r="AL221" s="986"/>
      <c r="AM221" s="986"/>
      <c r="AN221" s="986"/>
      <c r="AO221" s="986"/>
      <c r="AP221" s="987"/>
      <c r="AQ221" s="988"/>
      <c r="AR221" s="988"/>
      <c r="AS221" s="985"/>
      <c r="AT221" s="989"/>
      <c r="AU221" s="988"/>
      <c r="AV221" s="985"/>
      <c r="AW221" s="989"/>
      <c r="AX221" s="988"/>
      <c r="AY221" s="985"/>
      <c r="AZ221" s="989"/>
      <c r="BA221" s="988"/>
      <c r="BB221" s="985"/>
      <c r="BC221" s="989"/>
      <c r="BD221" s="988"/>
      <c r="BE221" s="990"/>
      <c r="BF221" s="994"/>
      <c r="BG221" s="995"/>
      <c r="BH221" s="995"/>
      <c r="BI221" s="995"/>
      <c r="BJ221" s="995"/>
      <c r="BK221" s="995"/>
      <c r="BL221" s="995"/>
      <c r="BM221" s="995"/>
      <c r="BN221" s="995"/>
      <c r="BO221" s="995"/>
      <c r="BP221" s="995"/>
      <c r="BQ221" s="995"/>
      <c r="BR221" s="995"/>
      <c r="BS221" s="995"/>
      <c r="BT221" s="995"/>
      <c r="BU221" s="995"/>
      <c r="BV221" s="995"/>
      <c r="BW221" s="995"/>
      <c r="BX221" s="995"/>
      <c r="BY221" s="995"/>
      <c r="BZ221" s="995"/>
      <c r="CA221" s="995"/>
      <c r="CB221" s="995"/>
      <c r="CC221" s="995"/>
      <c r="CD221" s="995"/>
      <c r="CE221" s="995"/>
      <c r="CF221" s="995"/>
      <c r="CG221" s="995"/>
      <c r="CH221" s="995"/>
      <c r="CI221" s="995"/>
      <c r="CJ221" s="995"/>
      <c r="CK221" s="995"/>
      <c r="CL221" s="995"/>
      <c r="CM221" s="995"/>
      <c r="CN221" s="995"/>
      <c r="CO221" s="995"/>
      <c r="CP221" s="995"/>
      <c r="CQ221" s="995"/>
      <c r="CR221" s="995"/>
      <c r="CS221" s="995"/>
      <c r="CT221" s="995"/>
      <c r="CU221" s="995"/>
      <c r="CV221" s="995"/>
      <c r="CW221" s="995"/>
      <c r="CX221" s="996"/>
      <c r="CY221" s="999"/>
      <c r="CZ221" s="995"/>
      <c r="DA221" s="995"/>
      <c r="DB221" s="995"/>
      <c r="DC221" s="995"/>
      <c r="DD221" s="995"/>
      <c r="DE221" s="995"/>
      <c r="DF221" s="995"/>
      <c r="DG221" s="995"/>
      <c r="DH221" s="995"/>
      <c r="DI221" s="995"/>
      <c r="DJ221" s="995"/>
      <c r="DK221" s="995"/>
      <c r="DL221" s="995"/>
      <c r="DM221" s="995"/>
      <c r="DN221" s="995"/>
      <c r="DO221" s="995"/>
      <c r="DP221" s="995"/>
      <c r="DQ221" s="995"/>
      <c r="DR221" s="995"/>
      <c r="DS221" s="995"/>
      <c r="DT221" s="995"/>
      <c r="DU221" s="995"/>
      <c r="DV221" s="995"/>
      <c r="DW221" s="995"/>
      <c r="DX221" s="995"/>
      <c r="DY221" s="995"/>
      <c r="DZ221" s="995"/>
      <c r="EA221" s="995"/>
      <c r="EB221" s="995"/>
      <c r="EC221" s="995"/>
      <c r="ED221" s="995"/>
      <c r="EE221" s="995"/>
      <c r="EF221" s="995"/>
      <c r="EG221" s="995"/>
      <c r="EH221" s="995"/>
      <c r="EI221" s="995"/>
      <c r="EJ221" s="995"/>
      <c r="EK221" s="995"/>
      <c r="EL221" s="995"/>
      <c r="EM221" s="995"/>
      <c r="EN221" s="995"/>
      <c r="EO221" s="995"/>
      <c r="EP221" s="995"/>
      <c r="EQ221" s="995"/>
      <c r="ER221" s="995"/>
      <c r="ES221" s="995"/>
      <c r="ET221" s="995"/>
      <c r="EU221" s="995"/>
      <c r="EV221" s="995"/>
      <c r="EW221" s="995"/>
      <c r="EX221" s="995"/>
      <c r="EY221" s="995"/>
      <c r="EZ221" s="995"/>
      <c r="FA221" s="995"/>
      <c r="FB221" s="995"/>
      <c r="FC221" s="995"/>
      <c r="FD221" s="995"/>
      <c r="FE221" s="995"/>
      <c r="FF221" s="995"/>
      <c r="FG221" s="995"/>
      <c r="FH221" s="995"/>
      <c r="FI221" s="995"/>
      <c r="FJ221" s="995"/>
      <c r="FK221" s="995"/>
      <c r="FL221" s="995"/>
      <c r="FM221" s="995"/>
      <c r="FN221" s="995"/>
      <c r="FO221" s="995"/>
      <c r="FP221" s="995"/>
      <c r="FQ221" s="995"/>
      <c r="FR221" s="995"/>
      <c r="FS221" s="995"/>
      <c r="FT221" s="995"/>
      <c r="FU221" s="995"/>
      <c r="FV221" s="995"/>
      <c r="FW221" s="995"/>
      <c r="FX221" s="995"/>
      <c r="FY221" s="995"/>
      <c r="FZ221" s="995"/>
      <c r="GA221" s="995"/>
      <c r="GB221" s="995"/>
      <c r="GC221" s="995"/>
      <c r="GD221" s="995"/>
      <c r="GE221" s="995"/>
      <c r="GF221" s="995"/>
      <c r="GG221" s="995"/>
      <c r="GH221" s="995"/>
      <c r="GI221" s="995"/>
      <c r="GJ221" s="995"/>
      <c r="GK221" s="995"/>
      <c r="GL221" s="995"/>
      <c r="GM221" s="995"/>
      <c r="GN221" s="995"/>
      <c r="GO221" s="995"/>
      <c r="GP221" s="995"/>
      <c r="GQ221" s="995"/>
      <c r="GR221" s="995"/>
      <c r="GS221" s="995"/>
      <c r="GT221" s="1000"/>
    </row>
    <row r="222" spans="1:202" ht="4.5" hidden="1" customHeight="1" outlineLevel="1">
      <c r="A222" s="1103"/>
      <c r="B222" s="1104"/>
      <c r="C222" s="1104"/>
      <c r="D222" s="1105"/>
      <c r="E222" s="1112"/>
      <c r="F222" s="1113"/>
      <c r="G222" s="1113"/>
      <c r="H222" s="1114"/>
      <c r="I222" s="967"/>
      <c r="J222" s="968"/>
      <c r="K222" s="968"/>
      <c r="L222" s="968"/>
      <c r="M222" s="968"/>
      <c r="N222" s="968"/>
      <c r="O222" s="968"/>
      <c r="P222" s="968"/>
      <c r="Q222" s="968"/>
      <c r="R222" s="969"/>
      <c r="S222" s="985"/>
      <c r="T222" s="986"/>
      <c r="U222" s="986"/>
      <c r="V222" s="986"/>
      <c r="W222" s="986"/>
      <c r="X222" s="986"/>
      <c r="Y222" s="986"/>
      <c r="Z222" s="986"/>
      <c r="AA222" s="986"/>
      <c r="AB222" s="986"/>
      <c r="AC222" s="986"/>
      <c r="AD222" s="986"/>
      <c r="AE222" s="986"/>
      <c r="AF222" s="986"/>
      <c r="AG222" s="986"/>
      <c r="AH222" s="986"/>
      <c r="AI222" s="986"/>
      <c r="AJ222" s="986"/>
      <c r="AK222" s="986"/>
      <c r="AL222" s="986"/>
      <c r="AM222" s="986"/>
      <c r="AN222" s="986"/>
      <c r="AO222" s="986"/>
      <c r="AP222" s="987"/>
      <c r="AQ222" s="988"/>
      <c r="AR222" s="988"/>
      <c r="AS222" s="985"/>
      <c r="AT222" s="989"/>
      <c r="AU222" s="988"/>
      <c r="AV222" s="985"/>
      <c r="AW222" s="989"/>
      <c r="AX222" s="988"/>
      <c r="AY222" s="985"/>
      <c r="AZ222" s="989"/>
      <c r="BA222" s="988"/>
      <c r="BB222" s="985"/>
      <c r="BC222" s="989"/>
      <c r="BD222" s="988"/>
      <c r="BE222" s="990"/>
      <c r="BF222" s="994"/>
      <c r="BG222" s="995"/>
      <c r="BH222" s="995"/>
      <c r="BI222" s="995"/>
      <c r="BJ222" s="995"/>
      <c r="BK222" s="995"/>
      <c r="BL222" s="995"/>
      <c r="BM222" s="995"/>
      <c r="BN222" s="995"/>
      <c r="BO222" s="995"/>
      <c r="BP222" s="995"/>
      <c r="BQ222" s="995"/>
      <c r="BR222" s="995"/>
      <c r="BS222" s="995"/>
      <c r="BT222" s="995"/>
      <c r="BU222" s="995"/>
      <c r="BV222" s="995"/>
      <c r="BW222" s="995"/>
      <c r="BX222" s="995"/>
      <c r="BY222" s="995"/>
      <c r="BZ222" s="995"/>
      <c r="CA222" s="995"/>
      <c r="CB222" s="995"/>
      <c r="CC222" s="995"/>
      <c r="CD222" s="995"/>
      <c r="CE222" s="995"/>
      <c r="CF222" s="995"/>
      <c r="CG222" s="995"/>
      <c r="CH222" s="995"/>
      <c r="CI222" s="995"/>
      <c r="CJ222" s="995"/>
      <c r="CK222" s="995"/>
      <c r="CL222" s="995"/>
      <c r="CM222" s="995"/>
      <c r="CN222" s="995"/>
      <c r="CO222" s="995"/>
      <c r="CP222" s="995"/>
      <c r="CQ222" s="995"/>
      <c r="CR222" s="995"/>
      <c r="CS222" s="995"/>
      <c r="CT222" s="995"/>
      <c r="CU222" s="995"/>
      <c r="CV222" s="995"/>
      <c r="CW222" s="995"/>
      <c r="CX222" s="996"/>
      <c r="CY222" s="999"/>
      <c r="CZ222" s="995"/>
      <c r="DA222" s="995"/>
      <c r="DB222" s="995"/>
      <c r="DC222" s="995"/>
      <c r="DD222" s="995"/>
      <c r="DE222" s="995"/>
      <c r="DF222" s="995"/>
      <c r="DG222" s="995"/>
      <c r="DH222" s="995"/>
      <c r="DI222" s="995"/>
      <c r="DJ222" s="995"/>
      <c r="DK222" s="995"/>
      <c r="DL222" s="995"/>
      <c r="DM222" s="995"/>
      <c r="DN222" s="995"/>
      <c r="DO222" s="995"/>
      <c r="DP222" s="995"/>
      <c r="DQ222" s="995"/>
      <c r="DR222" s="995"/>
      <c r="DS222" s="995"/>
      <c r="DT222" s="995"/>
      <c r="DU222" s="995"/>
      <c r="DV222" s="995"/>
      <c r="DW222" s="995"/>
      <c r="DX222" s="995"/>
      <c r="DY222" s="995"/>
      <c r="DZ222" s="995"/>
      <c r="EA222" s="995"/>
      <c r="EB222" s="995"/>
      <c r="EC222" s="995"/>
      <c r="ED222" s="995"/>
      <c r="EE222" s="995"/>
      <c r="EF222" s="995"/>
      <c r="EG222" s="995"/>
      <c r="EH222" s="995"/>
      <c r="EI222" s="995"/>
      <c r="EJ222" s="995"/>
      <c r="EK222" s="995"/>
      <c r="EL222" s="995"/>
      <c r="EM222" s="995"/>
      <c r="EN222" s="995"/>
      <c r="EO222" s="995"/>
      <c r="EP222" s="995"/>
      <c r="EQ222" s="995"/>
      <c r="ER222" s="995"/>
      <c r="ES222" s="995"/>
      <c r="ET222" s="995"/>
      <c r="EU222" s="995"/>
      <c r="EV222" s="995"/>
      <c r="EW222" s="995"/>
      <c r="EX222" s="995"/>
      <c r="EY222" s="995"/>
      <c r="EZ222" s="995"/>
      <c r="FA222" s="995"/>
      <c r="FB222" s="995"/>
      <c r="FC222" s="995"/>
      <c r="FD222" s="995"/>
      <c r="FE222" s="995"/>
      <c r="FF222" s="995"/>
      <c r="FG222" s="995"/>
      <c r="FH222" s="995"/>
      <c r="FI222" s="995"/>
      <c r="FJ222" s="995"/>
      <c r="FK222" s="995"/>
      <c r="FL222" s="995"/>
      <c r="FM222" s="995"/>
      <c r="FN222" s="995"/>
      <c r="FO222" s="995"/>
      <c r="FP222" s="995"/>
      <c r="FQ222" s="995"/>
      <c r="FR222" s="995"/>
      <c r="FS222" s="995"/>
      <c r="FT222" s="995"/>
      <c r="FU222" s="995"/>
      <c r="FV222" s="995"/>
      <c r="FW222" s="995"/>
      <c r="FX222" s="995"/>
      <c r="FY222" s="995"/>
      <c r="FZ222" s="995"/>
      <c r="GA222" s="995"/>
      <c r="GB222" s="995"/>
      <c r="GC222" s="995"/>
      <c r="GD222" s="995"/>
      <c r="GE222" s="995"/>
      <c r="GF222" s="995"/>
      <c r="GG222" s="995"/>
      <c r="GH222" s="995"/>
      <c r="GI222" s="995"/>
      <c r="GJ222" s="995"/>
      <c r="GK222" s="995"/>
      <c r="GL222" s="995"/>
      <c r="GM222" s="995"/>
      <c r="GN222" s="995"/>
      <c r="GO222" s="995"/>
      <c r="GP222" s="995"/>
      <c r="GQ222" s="995"/>
      <c r="GR222" s="995"/>
      <c r="GS222" s="995"/>
      <c r="GT222" s="1000"/>
    </row>
    <row r="223" spans="1:202" ht="4.5" hidden="1" customHeight="1" outlineLevel="1">
      <c r="A223" s="1103"/>
      <c r="B223" s="1104"/>
      <c r="C223" s="1104"/>
      <c r="D223" s="1105"/>
      <c r="E223" s="1112"/>
      <c r="F223" s="1113"/>
      <c r="G223" s="1113"/>
      <c r="H223" s="1114"/>
      <c r="I223" s="967"/>
      <c r="J223" s="968"/>
      <c r="K223" s="968"/>
      <c r="L223" s="968"/>
      <c r="M223" s="968"/>
      <c r="N223" s="968"/>
      <c r="O223" s="968"/>
      <c r="P223" s="968"/>
      <c r="Q223" s="968"/>
      <c r="R223" s="969"/>
      <c r="S223" s="985"/>
      <c r="T223" s="986"/>
      <c r="U223" s="986"/>
      <c r="V223" s="986"/>
      <c r="W223" s="986"/>
      <c r="X223" s="986"/>
      <c r="Y223" s="986"/>
      <c r="Z223" s="986"/>
      <c r="AA223" s="986"/>
      <c r="AB223" s="986"/>
      <c r="AC223" s="986"/>
      <c r="AD223" s="986"/>
      <c r="AE223" s="986"/>
      <c r="AF223" s="986"/>
      <c r="AG223" s="986"/>
      <c r="AH223" s="986"/>
      <c r="AI223" s="986"/>
      <c r="AJ223" s="986"/>
      <c r="AK223" s="986"/>
      <c r="AL223" s="986"/>
      <c r="AM223" s="986"/>
      <c r="AN223" s="986"/>
      <c r="AO223" s="986"/>
      <c r="AP223" s="987"/>
      <c r="AQ223" s="988"/>
      <c r="AR223" s="988"/>
      <c r="AS223" s="985"/>
      <c r="AT223" s="989"/>
      <c r="AU223" s="988"/>
      <c r="AV223" s="985"/>
      <c r="AW223" s="989"/>
      <c r="AX223" s="988"/>
      <c r="AY223" s="985"/>
      <c r="AZ223" s="989"/>
      <c r="BA223" s="988"/>
      <c r="BB223" s="985"/>
      <c r="BC223" s="989"/>
      <c r="BD223" s="988"/>
      <c r="BE223" s="990"/>
      <c r="BF223" s="994"/>
      <c r="BG223" s="995"/>
      <c r="BH223" s="995"/>
      <c r="BI223" s="995"/>
      <c r="BJ223" s="995"/>
      <c r="BK223" s="995"/>
      <c r="BL223" s="995"/>
      <c r="BM223" s="995"/>
      <c r="BN223" s="995"/>
      <c r="BO223" s="995"/>
      <c r="BP223" s="995"/>
      <c r="BQ223" s="995"/>
      <c r="BR223" s="995"/>
      <c r="BS223" s="995"/>
      <c r="BT223" s="995"/>
      <c r="BU223" s="995"/>
      <c r="BV223" s="995"/>
      <c r="BW223" s="995"/>
      <c r="BX223" s="995"/>
      <c r="BY223" s="995"/>
      <c r="BZ223" s="995"/>
      <c r="CA223" s="995"/>
      <c r="CB223" s="995"/>
      <c r="CC223" s="995"/>
      <c r="CD223" s="995"/>
      <c r="CE223" s="995"/>
      <c r="CF223" s="995"/>
      <c r="CG223" s="995"/>
      <c r="CH223" s="995"/>
      <c r="CI223" s="995"/>
      <c r="CJ223" s="995"/>
      <c r="CK223" s="995"/>
      <c r="CL223" s="995"/>
      <c r="CM223" s="995"/>
      <c r="CN223" s="995"/>
      <c r="CO223" s="995"/>
      <c r="CP223" s="995"/>
      <c r="CQ223" s="995"/>
      <c r="CR223" s="995"/>
      <c r="CS223" s="995"/>
      <c r="CT223" s="995"/>
      <c r="CU223" s="995"/>
      <c r="CV223" s="995"/>
      <c r="CW223" s="995"/>
      <c r="CX223" s="996"/>
      <c r="CY223" s="999"/>
      <c r="CZ223" s="995"/>
      <c r="DA223" s="995"/>
      <c r="DB223" s="995"/>
      <c r="DC223" s="995"/>
      <c r="DD223" s="995"/>
      <c r="DE223" s="995"/>
      <c r="DF223" s="995"/>
      <c r="DG223" s="995"/>
      <c r="DH223" s="995"/>
      <c r="DI223" s="995"/>
      <c r="DJ223" s="995"/>
      <c r="DK223" s="995"/>
      <c r="DL223" s="995"/>
      <c r="DM223" s="995"/>
      <c r="DN223" s="995"/>
      <c r="DO223" s="995"/>
      <c r="DP223" s="995"/>
      <c r="DQ223" s="995"/>
      <c r="DR223" s="995"/>
      <c r="DS223" s="995"/>
      <c r="DT223" s="995"/>
      <c r="DU223" s="995"/>
      <c r="DV223" s="995"/>
      <c r="DW223" s="995"/>
      <c r="DX223" s="995"/>
      <c r="DY223" s="995"/>
      <c r="DZ223" s="995"/>
      <c r="EA223" s="995"/>
      <c r="EB223" s="995"/>
      <c r="EC223" s="995"/>
      <c r="ED223" s="995"/>
      <c r="EE223" s="995"/>
      <c r="EF223" s="995"/>
      <c r="EG223" s="995"/>
      <c r="EH223" s="995"/>
      <c r="EI223" s="995"/>
      <c r="EJ223" s="995"/>
      <c r="EK223" s="995"/>
      <c r="EL223" s="995"/>
      <c r="EM223" s="995"/>
      <c r="EN223" s="995"/>
      <c r="EO223" s="995"/>
      <c r="EP223" s="995"/>
      <c r="EQ223" s="995"/>
      <c r="ER223" s="995"/>
      <c r="ES223" s="995"/>
      <c r="ET223" s="995"/>
      <c r="EU223" s="995"/>
      <c r="EV223" s="995"/>
      <c r="EW223" s="995"/>
      <c r="EX223" s="995"/>
      <c r="EY223" s="995"/>
      <c r="EZ223" s="995"/>
      <c r="FA223" s="995"/>
      <c r="FB223" s="995"/>
      <c r="FC223" s="995"/>
      <c r="FD223" s="995"/>
      <c r="FE223" s="995"/>
      <c r="FF223" s="995"/>
      <c r="FG223" s="995"/>
      <c r="FH223" s="995"/>
      <c r="FI223" s="995"/>
      <c r="FJ223" s="995"/>
      <c r="FK223" s="995"/>
      <c r="FL223" s="995"/>
      <c r="FM223" s="995"/>
      <c r="FN223" s="995"/>
      <c r="FO223" s="995"/>
      <c r="FP223" s="995"/>
      <c r="FQ223" s="995"/>
      <c r="FR223" s="995"/>
      <c r="FS223" s="995"/>
      <c r="FT223" s="995"/>
      <c r="FU223" s="995"/>
      <c r="FV223" s="995"/>
      <c r="FW223" s="995"/>
      <c r="FX223" s="995"/>
      <c r="FY223" s="995"/>
      <c r="FZ223" s="995"/>
      <c r="GA223" s="995"/>
      <c r="GB223" s="995"/>
      <c r="GC223" s="995"/>
      <c r="GD223" s="995"/>
      <c r="GE223" s="995"/>
      <c r="GF223" s="995"/>
      <c r="GG223" s="995"/>
      <c r="GH223" s="995"/>
      <c r="GI223" s="995"/>
      <c r="GJ223" s="995"/>
      <c r="GK223" s="995"/>
      <c r="GL223" s="995"/>
      <c r="GM223" s="995"/>
      <c r="GN223" s="995"/>
      <c r="GO223" s="995"/>
      <c r="GP223" s="995"/>
      <c r="GQ223" s="995"/>
      <c r="GR223" s="995"/>
      <c r="GS223" s="995"/>
      <c r="GT223" s="1000"/>
    </row>
    <row r="224" spans="1:202" ht="4.5" hidden="1" customHeight="1" outlineLevel="1">
      <c r="A224" s="1106"/>
      <c r="B224" s="1107"/>
      <c r="C224" s="1107"/>
      <c r="D224" s="1108"/>
      <c r="E224" s="1115"/>
      <c r="F224" s="1116"/>
      <c r="G224" s="1116"/>
      <c r="H224" s="1117"/>
      <c r="I224" s="970"/>
      <c r="J224" s="971"/>
      <c r="K224" s="971"/>
      <c r="L224" s="971"/>
      <c r="M224" s="971"/>
      <c r="N224" s="971"/>
      <c r="O224" s="971"/>
      <c r="P224" s="971"/>
      <c r="Q224" s="971"/>
      <c r="R224" s="972"/>
      <c r="S224" s="1001"/>
      <c r="T224" s="934"/>
      <c r="U224" s="934"/>
      <c r="V224" s="934"/>
      <c r="W224" s="934"/>
      <c r="X224" s="934"/>
      <c r="Y224" s="934"/>
      <c r="Z224" s="934"/>
      <c r="AA224" s="934"/>
      <c r="AB224" s="934"/>
      <c r="AC224" s="934"/>
      <c r="AD224" s="934"/>
      <c r="AE224" s="934"/>
      <c r="AF224" s="934"/>
      <c r="AG224" s="934"/>
      <c r="AH224" s="934"/>
      <c r="AI224" s="934"/>
      <c r="AJ224" s="934"/>
      <c r="AK224" s="934"/>
      <c r="AL224" s="934"/>
      <c r="AM224" s="934"/>
      <c r="AN224" s="934"/>
      <c r="AO224" s="934"/>
      <c r="AP224" s="959"/>
      <c r="AQ224" s="960"/>
      <c r="AR224" s="934"/>
      <c r="AS224" s="934"/>
      <c r="AT224" s="934"/>
      <c r="AU224" s="934"/>
      <c r="AV224" s="934"/>
      <c r="AW224" s="934"/>
      <c r="AX224" s="934"/>
      <c r="AY224" s="934"/>
      <c r="AZ224" s="934"/>
      <c r="BA224" s="934"/>
      <c r="BB224" s="934"/>
      <c r="BC224" s="934"/>
      <c r="BD224" s="934"/>
      <c r="BE224" s="935"/>
      <c r="BF224" s="936"/>
      <c r="BG224" s="937"/>
      <c r="BH224" s="937"/>
      <c r="BI224" s="937"/>
      <c r="BJ224" s="937"/>
      <c r="BK224" s="937"/>
      <c r="BL224" s="937"/>
      <c r="BM224" s="937"/>
      <c r="BN224" s="937"/>
      <c r="BO224" s="937"/>
      <c r="BP224" s="937"/>
      <c r="BQ224" s="937"/>
      <c r="BR224" s="937"/>
      <c r="BS224" s="937"/>
      <c r="BT224" s="937"/>
      <c r="BU224" s="937"/>
      <c r="BV224" s="937"/>
      <c r="BW224" s="937"/>
      <c r="BX224" s="937"/>
      <c r="BY224" s="937"/>
      <c r="BZ224" s="937"/>
      <c r="CA224" s="937"/>
      <c r="CB224" s="937"/>
      <c r="CC224" s="937"/>
      <c r="CD224" s="937"/>
      <c r="CE224" s="937"/>
      <c r="CF224" s="937"/>
      <c r="CG224" s="937"/>
      <c r="CH224" s="937"/>
      <c r="CI224" s="937"/>
      <c r="CJ224" s="937"/>
      <c r="CK224" s="937"/>
      <c r="CL224" s="937"/>
      <c r="CM224" s="937"/>
      <c r="CN224" s="937"/>
      <c r="CO224" s="937"/>
      <c r="CP224" s="937"/>
      <c r="CQ224" s="937"/>
      <c r="CR224" s="937"/>
      <c r="CS224" s="937"/>
      <c r="CT224" s="937"/>
      <c r="CU224" s="937"/>
      <c r="CV224" s="937"/>
      <c r="CW224" s="937"/>
      <c r="CX224" s="938"/>
      <c r="CY224" s="939"/>
      <c r="CZ224" s="937"/>
      <c r="DA224" s="937"/>
      <c r="DB224" s="937"/>
      <c r="DC224" s="937"/>
      <c r="DD224" s="937"/>
      <c r="DE224" s="937"/>
      <c r="DF224" s="937"/>
      <c r="DG224" s="937"/>
      <c r="DH224" s="937"/>
      <c r="DI224" s="937"/>
      <c r="DJ224" s="937"/>
      <c r="DK224" s="937"/>
      <c r="DL224" s="937"/>
      <c r="DM224" s="937"/>
      <c r="DN224" s="937"/>
      <c r="DO224" s="937"/>
      <c r="DP224" s="937"/>
      <c r="DQ224" s="937"/>
      <c r="DR224" s="937"/>
      <c r="DS224" s="937"/>
      <c r="DT224" s="937"/>
      <c r="DU224" s="937"/>
      <c r="DV224" s="937"/>
      <c r="DW224" s="937"/>
      <c r="DX224" s="937"/>
      <c r="DY224" s="937"/>
      <c r="DZ224" s="937"/>
      <c r="EA224" s="937"/>
      <c r="EB224" s="937"/>
      <c r="EC224" s="937"/>
      <c r="ED224" s="937"/>
      <c r="EE224" s="937"/>
      <c r="EF224" s="937"/>
      <c r="EG224" s="937"/>
      <c r="EH224" s="937"/>
      <c r="EI224" s="937"/>
      <c r="EJ224" s="937"/>
      <c r="EK224" s="937"/>
      <c r="EL224" s="937"/>
      <c r="EM224" s="937"/>
      <c r="EN224" s="937"/>
      <c r="EO224" s="937"/>
      <c r="EP224" s="937"/>
      <c r="EQ224" s="937"/>
      <c r="ER224" s="937"/>
      <c r="ES224" s="937"/>
      <c r="ET224" s="937"/>
      <c r="EU224" s="937"/>
      <c r="EV224" s="937"/>
      <c r="EW224" s="937"/>
      <c r="EX224" s="937"/>
      <c r="EY224" s="937"/>
      <c r="EZ224" s="937"/>
      <c r="FA224" s="937"/>
      <c r="FB224" s="937"/>
      <c r="FC224" s="937"/>
      <c r="FD224" s="937"/>
      <c r="FE224" s="937"/>
      <c r="FF224" s="937"/>
      <c r="FG224" s="937"/>
      <c r="FH224" s="937"/>
      <c r="FI224" s="937"/>
      <c r="FJ224" s="937"/>
      <c r="FK224" s="937"/>
      <c r="FL224" s="937"/>
      <c r="FM224" s="937"/>
      <c r="FN224" s="937"/>
      <c r="FO224" s="937"/>
      <c r="FP224" s="937"/>
      <c r="FQ224" s="937"/>
      <c r="FR224" s="937"/>
      <c r="FS224" s="937"/>
      <c r="FT224" s="937"/>
      <c r="FU224" s="937"/>
      <c r="FV224" s="937"/>
      <c r="FW224" s="937"/>
      <c r="FX224" s="937"/>
      <c r="FY224" s="937"/>
      <c r="FZ224" s="937"/>
      <c r="GA224" s="937"/>
      <c r="GB224" s="937"/>
      <c r="GC224" s="937"/>
      <c r="GD224" s="937"/>
      <c r="GE224" s="937"/>
      <c r="GF224" s="937"/>
      <c r="GG224" s="937"/>
      <c r="GH224" s="937"/>
      <c r="GI224" s="937"/>
      <c r="GJ224" s="937"/>
      <c r="GK224" s="937"/>
      <c r="GL224" s="937"/>
      <c r="GM224" s="937"/>
      <c r="GN224" s="937"/>
      <c r="GO224" s="937"/>
      <c r="GP224" s="937"/>
      <c r="GQ224" s="937"/>
      <c r="GR224" s="937"/>
      <c r="GS224" s="937"/>
      <c r="GT224" s="940"/>
    </row>
    <row r="225" spans="1:202" ht="4.5" hidden="1" customHeight="1" outlineLevel="1">
      <c r="A225" s="378"/>
      <c r="B225" s="378"/>
      <c r="C225" s="378"/>
      <c r="D225" s="378"/>
      <c r="E225" s="400"/>
      <c r="F225" s="400"/>
      <c r="G225" s="400"/>
      <c r="H225" s="400"/>
      <c r="I225" s="401"/>
      <c r="J225" s="401"/>
      <c r="K225" s="401"/>
      <c r="L225" s="401"/>
      <c r="M225" s="402"/>
      <c r="N225" s="402"/>
      <c r="O225" s="402"/>
      <c r="P225" s="402"/>
      <c r="Q225" s="402"/>
      <c r="R225" s="402"/>
      <c r="S225" s="403"/>
      <c r="T225" s="403"/>
      <c r="U225" s="403"/>
      <c r="V225" s="403"/>
      <c r="W225" s="403"/>
      <c r="X225" s="403"/>
      <c r="Y225" s="403"/>
      <c r="Z225" s="403"/>
      <c r="AA225" s="403"/>
      <c r="AB225" s="403"/>
      <c r="AC225" s="403"/>
      <c r="AD225" s="403"/>
      <c r="AE225" s="403"/>
      <c r="AF225" s="403"/>
      <c r="AG225" s="403"/>
      <c r="AH225" s="403"/>
      <c r="AI225" s="403"/>
      <c r="AJ225" s="403"/>
      <c r="AK225" s="403"/>
      <c r="AL225" s="403"/>
      <c r="AM225" s="403"/>
      <c r="AN225" s="403"/>
      <c r="AO225" s="403"/>
      <c r="AP225" s="403"/>
      <c r="AQ225" s="403"/>
      <c r="AR225" s="403"/>
      <c r="AS225" s="403"/>
      <c r="AT225" s="403"/>
      <c r="AU225" s="403"/>
      <c r="AV225" s="403"/>
      <c r="AW225" s="403"/>
      <c r="AX225" s="403"/>
      <c r="AY225" s="403"/>
      <c r="AZ225" s="403"/>
      <c r="BA225" s="403"/>
      <c r="BB225" s="403"/>
      <c r="BC225" s="402"/>
      <c r="BD225" s="402"/>
      <c r="BE225" s="402"/>
      <c r="BF225" s="402"/>
      <c r="BG225" s="402"/>
      <c r="BH225" s="402"/>
      <c r="BI225" s="404"/>
      <c r="BJ225" s="404"/>
      <c r="BK225" s="404"/>
      <c r="BL225" s="404"/>
      <c r="BM225" s="404"/>
      <c r="BN225" s="404"/>
      <c r="BO225" s="404"/>
      <c r="BP225" s="404"/>
      <c r="BQ225" s="404"/>
      <c r="BR225" s="404"/>
      <c r="BS225" s="404"/>
      <c r="BT225" s="404"/>
      <c r="BU225" s="405"/>
      <c r="BV225" s="405"/>
      <c r="BW225" s="405"/>
      <c r="BX225" s="403"/>
      <c r="BY225" s="403"/>
      <c r="BZ225" s="403"/>
      <c r="CA225" s="403"/>
      <c r="CB225" s="403"/>
      <c r="CC225" s="403"/>
      <c r="CD225" s="403"/>
      <c r="CE225" s="403"/>
      <c r="CF225" s="403"/>
      <c r="CG225" s="403"/>
      <c r="CH225" s="403"/>
      <c r="CI225" s="403"/>
      <c r="CJ225" s="403"/>
      <c r="CK225" s="403"/>
      <c r="CL225" s="403"/>
      <c r="CM225" s="403"/>
      <c r="CN225" s="403"/>
      <c r="CO225" s="403"/>
      <c r="CP225" s="403"/>
      <c r="CQ225" s="403"/>
      <c r="CR225" s="403"/>
      <c r="CS225" s="403"/>
      <c r="CT225" s="403"/>
      <c r="CU225" s="403"/>
      <c r="CV225" s="403"/>
      <c r="CW225" s="403"/>
      <c r="CX225" s="403"/>
      <c r="CY225" s="403"/>
      <c r="CZ225" s="403"/>
      <c r="DA225" s="403"/>
      <c r="DB225" s="403"/>
      <c r="DC225" s="403"/>
      <c r="DD225" s="403"/>
      <c r="DE225" s="403"/>
      <c r="DF225" s="403"/>
      <c r="DG225" s="403"/>
      <c r="DH225" s="403"/>
      <c r="DI225" s="403"/>
      <c r="DJ225" s="403"/>
      <c r="DK225" s="403"/>
      <c r="DL225" s="403"/>
      <c r="DM225" s="403"/>
      <c r="DN225" s="403"/>
      <c r="DO225" s="403"/>
      <c r="DP225" s="403"/>
      <c r="DQ225" s="403"/>
      <c r="DR225" s="403"/>
      <c r="DS225" s="403"/>
      <c r="DT225" s="403"/>
      <c r="DU225" s="403"/>
      <c r="DV225" s="403"/>
      <c r="DW225" s="403"/>
      <c r="DX225" s="403"/>
      <c r="DY225" s="403"/>
      <c r="DZ225" s="403"/>
      <c r="EA225" s="403"/>
      <c r="EB225" s="403"/>
      <c r="EC225" s="403"/>
      <c r="ED225" s="403"/>
      <c r="EE225" s="403"/>
      <c r="EF225" s="403"/>
      <c r="EG225" s="403"/>
      <c r="EH225" s="403"/>
      <c r="EI225" s="403"/>
      <c r="EJ225" s="403"/>
      <c r="EK225" s="403"/>
      <c r="EL225" s="403"/>
      <c r="EM225" s="403"/>
      <c r="EN225" s="403"/>
      <c r="EO225" s="403"/>
      <c r="EP225" s="403"/>
      <c r="EQ225" s="403"/>
      <c r="ER225" s="403"/>
      <c r="ES225" s="403"/>
      <c r="ET225" s="403"/>
      <c r="EU225" s="403"/>
      <c r="EV225" s="403"/>
      <c r="EW225" s="403"/>
      <c r="EX225" s="403"/>
      <c r="EY225" s="403"/>
      <c r="EZ225" s="403"/>
      <c r="FA225" s="403"/>
      <c r="FB225" s="403"/>
      <c r="FC225" s="403"/>
      <c r="FD225" s="403"/>
      <c r="FE225" s="403"/>
      <c r="FF225" s="403"/>
      <c r="FG225" s="403"/>
      <c r="FH225" s="403"/>
      <c r="FI225" s="403"/>
      <c r="FJ225" s="403"/>
      <c r="FK225" s="403"/>
      <c r="FL225" s="403"/>
      <c r="FM225" s="403"/>
      <c r="FN225" s="403"/>
      <c r="FO225" s="403"/>
      <c r="FP225" s="403"/>
      <c r="FQ225" s="403"/>
      <c r="FR225" s="403"/>
      <c r="FS225" s="403"/>
      <c r="FT225" s="403"/>
      <c r="FU225" s="403"/>
      <c r="FV225" s="403"/>
      <c r="FW225" s="403"/>
      <c r="FX225" s="403"/>
      <c r="FY225" s="403"/>
      <c r="FZ225" s="403"/>
      <c r="GA225" s="403"/>
      <c r="GB225" s="403"/>
      <c r="GC225" s="403"/>
      <c r="GD225" s="403"/>
      <c r="GE225" s="403"/>
      <c r="GF225" s="403"/>
      <c r="GG225" s="403"/>
      <c r="GH225" s="403"/>
      <c r="GI225" s="403"/>
      <c r="GJ225" s="403"/>
      <c r="GK225" s="403"/>
      <c r="GL225" s="403"/>
      <c r="GM225" s="403"/>
      <c r="GN225" s="403"/>
      <c r="GO225" s="403"/>
      <c r="GP225" s="403"/>
      <c r="GQ225" s="406"/>
      <c r="GR225" s="406"/>
      <c r="GS225" s="378"/>
      <c r="GT225" s="378"/>
    </row>
    <row r="226" spans="1:202" ht="4.5" hidden="1" customHeight="1" outlineLevel="1">
      <c r="A226" s="1100" t="s">
        <v>97</v>
      </c>
      <c r="B226" s="1101"/>
      <c r="C226" s="1101"/>
      <c r="D226" s="1102"/>
      <c r="E226" s="1109" t="s">
        <v>410</v>
      </c>
      <c r="F226" s="1110"/>
      <c r="G226" s="1110"/>
      <c r="H226" s="1111"/>
      <c r="I226" s="1118" t="str">
        <f>I75</f>
        <v xml:space="preserve"> 男１ 女２ </v>
      </c>
      <c r="J226" s="1119"/>
      <c r="K226" s="1119"/>
      <c r="L226" s="1120"/>
      <c r="M226" s="1127"/>
      <c r="N226" s="1128"/>
      <c r="O226" s="1128"/>
      <c r="P226" s="1128"/>
      <c r="Q226" s="1128"/>
      <c r="R226" s="1129"/>
      <c r="S226" s="1130"/>
      <c r="T226" s="1033"/>
      <c r="U226" s="1033"/>
      <c r="V226" s="1033"/>
      <c r="W226" s="1033"/>
      <c r="X226" s="1034"/>
      <c r="Y226" s="1130"/>
      <c r="Z226" s="1033"/>
      <c r="AA226" s="1033"/>
      <c r="AB226" s="1033"/>
      <c r="AC226" s="1033"/>
      <c r="AD226" s="1034"/>
      <c r="AE226" s="1130"/>
      <c r="AF226" s="1033"/>
      <c r="AG226" s="1033"/>
      <c r="AH226" s="1033"/>
      <c r="AI226" s="1033"/>
      <c r="AJ226" s="1034"/>
      <c r="AK226" s="1033"/>
      <c r="AL226" s="1033"/>
      <c r="AM226" s="1034"/>
      <c r="AN226" s="1131"/>
      <c r="AO226" s="1132"/>
      <c r="AP226" s="1132"/>
      <c r="AQ226" s="1132"/>
      <c r="AR226" s="1132"/>
      <c r="AS226" s="1132"/>
      <c r="AT226" s="1132"/>
      <c r="AU226" s="1132"/>
      <c r="AV226" s="1132"/>
      <c r="AW226" s="1132"/>
      <c r="AX226" s="1132"/>
      <c r="AY226" s="1132"/>
      <c r="AZ226" s="1132"/>
      <c r="BA226" s="1132"/>
      <c r="BB226" s="1132"/>
      <c r="BC226" s="1132"/>
      <c r="BD226" s="1132"/>
      <c r="BE226" s="1132"/>
      <c r="BF226" s="1132"/>
      <c r="BG226" s="1132"/>
      <c r="BH226" s="1132"/>
      <c r="BI226" s="1137" t="str">
        <f>BI75</f>
        <v/>
      </c>
      <c r="BJ226" s="1137"/>
      <c r="BK226" s="1137"/>
      <c r="BL226" s="1137"/>
      <c r="BM226" s="1137"/>
      <c r="BN226" s="1137"/>
      <c r="BO226" s="1137"/>
      <c r="BP226" s="1137"/>
      <c r="BQ226" s="1137"/>
      <c r="BR226" s="1137"/>
      <c r="BS226" s="1137"/>
      <c r="BT226" s="1137"/>
      <c r="BU226" s="1137"/>
      <c r="BV226" s="1137"/>
      <c r="BW226" s="1137"/>
      <c r="BX226" s="1137"/>
      <c r="BY226" s="1137"/>
      <c r="BZ226" s="1137"/>
      <c r="CA226" s="1137"/>
      <c r="CB226" s="1137"/>
      <c r="CC226" s="1138"/>
      <c r="CD226" s="1130"/>
      <c r="CE226" s="1033"/>
      <c r="CF226" s="1033"/>
      <c r="CG226" s="1130"/>
      <c r="CH226" s="1033"/>
      <c r="CI226" s="1033"/>
      <c r="CJ226" s="1033"/>
      <c r="CK226" s="1033"/>
      <c r="CL226" s="1034"/>
      <c r="CM226" s="1130"/>
      <c r="CN226" s="1033"/>
      <c r="CO226" s="1033"/>
      <c r="CP226" s="1033"/>
      <c r="CQ226" s="1033"/>
      <c r="CR226" s="1034"/>
      <c r="CS226" s="1130"/>
      <c r="CT226" s="1033"/>
      <c r="CU226" s="1033"/>
      <c r="CV226" s="1033"/>
      <c r="CW226" s="1033"/>
      <c r="CX226" s="1034"/>
      <c r="CY226" s="1076" t="str">
        <f>CY75</f>
        <v/>
      </c>
      <c r="CZ226" s="1077"/>
      <c r="DA226" s="1077"/>
      <c r="DB226" s="1078"/>
      <c r="DC226" s="1079"/>
      <c r="DD226" s="1079"/>
      <c r="DE226" s="1079"/>
      <c r="DF226" s="1079"/>
      <c r="DG226" s="1080"/>
      <c r="DH226" s="1078"/>
      <c r="DI226" s="1079"/>
      <c r="DJ226" s="1079"/>
      <c r="DK226" s="1079"/>
      <c r="DL226" s="1079"/>
      <c r="DM226" s="1080"/>
      <c r="DN226" s="1078"/>
      <c r="DO226" s="1079"/>
      <c r="DP226" s="1079"/>
      <c r="DQ226" s="1079"/>
      <c r="DR226" s="1079"/>
      <c r="DS226" s="1081"/>
      <c r="DT226" s="1082" t="str">
        <f>DT75</f>
        <v/>
      </c>
      <c r="DU226" s="1083"/>
      <c r="DV226" s="1083"/>
      <c r="DW226" s="1083"/>
      <c r="DX226" s="1083"/>
      <c r="DY226" s="1084"/>
      <c r="DZ226" s="1091" t="str">
        <f>DZ75</f>
        <v xml:space="preserve"> </v>
      </c>
      <c r="EA226" s="1092"/>
      <c r="EB226" s="1093"/>
      <c r="EC226" s="1051"/>
      <c r="ED226" s="1051"/>
      <c r="EE226" s="1051"/>
      <c r="EF226" s="1052"/>
      <c r="EG226" s="1052"/>
      <c r="EH226" s="1052"/>
      <c r="EI226" s="1053" t="str">
        <f>EI75</f>
        <v/>
      </c>
      <c r="EJ226" s="1054"/>
      <c r="EK226" s="1054"/>
      <c r="EL226" s="1054" t="str">
        <f>EL75</f>
        <v/>
      </c>
      <c r="EM226" s="1054"/>
      <c r="EN226" s="1059"/>
      <c r="EO226" s="1062"/>
      <c r="EP226" s="1063"/>
      <c r="EQ226" s="1063"/>
      <c r="ER226" s="1063"/>
      <c r="ES226" s="1063"/>
      <c r="ET226" s="1064"/>
      <c r="EU226" s="1062"/>
      <c r="EV226" s="1063"/>
      <c r="EW226" s="1063"/>
      <c r="EX226" s="1063"/>
      <c r="EY226" s="1064"/>
      <c r="EZ226" s="1071"/>
      <c r="FA226" s="1071"/>
      <c r="FB226" s="1071"/>
      <c r="FC226" s="1071"/>
      <c r="FD226" s="1071"/>
      <c r="FE226" s="1071"/>
      <c r="FF226" s="1071"/>
      <c r="FG226" s="1062"/>
      <c r="FH226" s="1063"/>
      <c r="FI226" s="1063"/>
      <c r="FJ226" s="1063"/>
      <c r="FK226" s="1064"/>
      <c r="FL226" s="1072"/>
      <c r="FM226" s="1073"/>
      <c r="FN226" s="1073"/>
      <c r="FO226" s="1073"/>
      <c r="FP226" s="1074"/>
      <c r="FQ226" s="1050"/>
      <c r="FR226" s="1033"/>
      <c r="FS226" s="1033"/>
      <c r="FT226" s="1033"/>
      <c r="FU226" s="1033"/>
      <c r="FV226" s="1033"/>
      <c r="FW226" s="1033"/>
      <c r="FX226" s="1033"/>
      <c r="FY226" s="1033"/>
      <c r="FZ226" s="1033"/>
      <c r="GA226" s="1033"/>
      <c r="GB226" s="1033"/>
      <c r="GC226" s="1033"/>
      <c r="GD226" s="1033"/>
      <c r="GE226" s="1033"/>
      <c r="GF226" s="1033"/>
      <c r="GG226" s="1033"/>
      <c r="GH226" s="1033"/>
      <c r="GI226" s="1033"/>
      <c r="GJ226" s="1033"/>
      <c r="GK226" s="1033"/>
      <c r="GL226" s="1033"/>
      <c r="GM226" s="1033"/>
      <c r="GN226" s="1033"/>
      <c r="GO226" s="1033"/>
      <c r="GP226" s="1033"/>
      <c r="GQ226" s="1033"/>
      <c r="GR226" s="1033"/>
      <c r="GS226" s="1033"/>
      <c r="GT226" s="1034"/>
    </row>
    <row r="227" spans="1:202" ht="4.5" hidden="1" customHeight="1" outlineLevel="1">
      <c r="A227" s="1103"/>
      <c r="B227" s="1104"/>
      <c r="C227" s="1104"/>
      <c r="D227" s="1105"/>
      <c r="E227" s="1112"/>
      <c r="F227" s="1113"/>
      <c r="G227" s="1113"/>
      <c r="H227" s="1114"/>
      <c r="I227" s="1121"/>
      <c r="J227" s="1122"/>
      <c r="K227" s="1122"/>
      <c r="L227" s="1123"/>
      <c r="M227" s="1037" t="str">
        <f>M76</f>
        <v/>
      </c>
      <c r="N227" s="1038"/>
      <c r="O227" s="1038"/>
      <c r="P227" s="1038"/>
      <c r="Q227" s="1038"/>
      <c r="R227" s="1039"/>
      <c r="S227" s="1040" t="str">
        <f>S76</f>
        <v/>
      </c>
      <c r="T227" s="1038"/>
      <c r="U227" s="1039"/>
      <c r="V227" s="1040" t="str">
        <f>V76</f>
        <v/>
      </c>
      <c r="W227" s="1038"/>
      <c r="X227" s="1039"/>
      <c r="Y227" s="1040" t="str">
        <f>Y76</f>
        <v/>
      </c>
      <c r="Z227" s="1038"/>
      <c r="AA227" s="1039"/>
      <c r="AB227" s="1040" t="str">
        <f>AB76</f>
        <v/>
      </c>
      <c r="AC227" s="1038"/>
      <c r="AD227" s="1039"/>
      <c r="AE227" s="1040" t="str">
        <f>AE76</f>
        <v/>
      </c>
      <c r="AF227" s="1038"/>
      <c r="AG227" s="1039"/>
      <c r="AH227" s="1040" t="str">
        <f>AH76</f>
        <v/>
      </c>
      <c r="AI227" s="1038"/>
      <c r="AJ227" s="1039"/>
      <c r="AK227" s="1041">
        <f>'（簡易入力）入力用シート'!AP205</f>
        <v>0</v>
      </c>
      <c r="AL227" s="1042"/>
      <c r="AM227" s="1043"/>
      <c r="AN227" s="1133"/>
      <c r="AO227" s="1134"/>
      <c r="AP227" s="1134"/>
      <c r="AQ227" s="1134"/>
      <c r="AR227" s="1134"/>
      <c r="AS227" s="1134"/>
      <c r="AT227" s="1134"/>
      <c r="AU227" s="1134"/>
      <c r="AV227" s="1134"/>
      <c r="AW227" s="1134"/>
      <c r="AX227" s="1134"/>
      <c r="AY227" s="1134"/>
      <c r="AZ227" s="1134"/>
      <c r="BA227" s="1134"/>
      <c r="BB227" s="1134"/>
      <c r="BC227" s="1134"/>
      <c r="BD227" s="1134"/>
      <c r="BE227" s="1134"/>
      <c r="BF227" s="1134"/>
      <c r="BG227" s="1134"/>
      <c r="BH227" s="1134"/>
      <c r="BI227" s="1139"/>
      <c r="BJ227" s="1139"/>
      <c r="BK227" s="1139"/>
      <c r="BL227" s="1139"/>
      <c r="BM227" s="1139"/>
      <c r="BN227" s="1139"/>
      <c r="BO227" s="1139"/>
      <c r="BP227" s="1139"/>
      <c r="BQ227" s="1139"/>
      <c r="BR227" s="1139"/>
      <c r="BS227" s="1139"/>
      <c r="BT227" s="1139"/>
      <c r="BU227" s="1139"/>
      <c r="BV227" s="1139"/>
      <c r="BW227" s="1139"/>
      <c r="BX227" s="1139"/>
      <c r="BY227" s="1139"/>
      <c r="BZ227" s="1139"/>
      <c r="CA227" s="1139"/>
      <c r="CB227" s="1139"/>
      <c r="CC227" s="1140"/>
      <c r="CD227" s="1143"/>
      <c r="CE227" s="1035"/>
      <c r="CF227" s="1035"/>
      <c r="CG227" s="1044"/>
      <c r="CH227" s="1045"/>
      <c r="CI227" s="1046"/>
      <c r="CJ227" s="1044"/>
      <c r="CK227" s="1045"/>
      <c r="CL227" s="1046"/>
      <c r="CM227" s="1044"/>
      <c r="CN227" s="1045"/>
      <c r="CO227" s="1046"/>
      <c r="CP227" s="1044"/>
      <c r="CQ227" s="1045"/>
      <c r="CR227" s="1046"/>
      <c r="CS227" s="1044"/>
      <c r="CT227" s="1045"/>
      <c r="CU227" s="1046"/>
      <c r="CV227" s="1044"/>
      <c r="CW227" s="1045"/>
      <c r="CX227" s="1047"/>
      <c r="CY227" s="1037"/>
      <c r="CZ227" s="1038"/>
      <c r="DA227" s="1038"/>
      <c r="DB227" s="1040" t="str">
        <f>DB76</f>
        <v/>
      </c>
      <c r="DC227" s="1038"/>
      <c r="DD227" s="1039"/>
      <c r="DE227" s="1040" t="str">
        <f>DE76</f>
        <v/>
      </c>
      <c r="DF227" s="1038"/>
      <c r="DG227" s="1039"/>
      <c r="DH227" s="1040" t="str">
        <f>DH76</f>
        <v/>
      </c>
      <c r="DI227" s="1038"/>
      <c r="DJ227" s="1039"/>
      <c r="DK227" s="1040" t="str">
        <f>DK76</f>
        <v/>
      </c>
      <c r="DL227" s="1038"/>
      <c r="DM227" s="1039"/>
      <c r="DN227" s="1040" t="str">
        <f>DN76</f>
        <v/>
      </c>
      <c r="DO227" s="1038"/>
      <c r="DP227" s="1039"/>
      <c r="DQ227" s="1040" t="str">
        <f>DQ76</f>
        <v/>
      </c>
      <c r="DR227" s="1038"/>
      <c r="DS227" s="1038"/>
      <c r="DT227" s="1085"/>
      <c r="DU227" s="1086"/>
      <c r="DV227" s="1086"/>
      <c r="DW227" s="1086"/>
      <c r="DX227" s="1086"/>
      <c r="DY227" s="1087"/>
      <c r="DZ227" s="1094"/>
      <c r="EA227" s="1095"/>
      <c r="EB227" s="1096"/>
      <c r="EC227" s="1051"/>
      <c r="ED227" s="1051"/>
      <c r="EE227" s="1051"/>
      <c r="EF227" s="1052"/>
      <c r="EG227" s="1052"/>
      <c r="EH227" s="1052"/>
      <c r="EI227" s="1055"/>
      <c r="EJ227" s="1056"/>
      <c r="EK227" s="1056"/>
      <c r="EL227" s="1056"/>
      <c r="EM227" s="1056"/>
      <c r="EN227" s="1060"/>
      <c r="EO227" s="1065"/>
      <c r="EP227" s="1066"/>
      <c r="EQ227" s="1066"/>
      <c r="ER227" s="1066"/>
      <c r="ES227" s="1066"/>
      <c r="ET227" s="1067"/>
      <c r="EU227" s="1065"/>
      <c r="EV227" s="1066"/>
      <c r="EW227" s="1066"/>
      <c r="EX227" s="1066"/>
      <c r="EY227" s="1067"/>
      <c r="EZ227" s="1071"/>
      <c r="FA227" s="1071"/>
      <c r="FB227" s="1071"/>
      <c r="FC227" s="1071"/>
      <c r="FD227" s="1071"/>
      <c r="FE227" s="1071"/>
      <c r="FF227" s="1071"/>
      <c r="FG227" s="1065"/>
      <c r="FH227" s="1066"/>
      <c r="FI227" s="1066"/>
      <c r="FJ227" s="1066"/>
      <c r="FK227" s="1067"/>
      <c r="FL227" s="1075"/>
      <c r="FM227" s="988"/>
      <c r="FN227" s="988"/>
      <c r="FO227" s="988"/>
      <c r="FP227" s="990"/>
      <c r="FQ227" s="1046"/>
      <c r="FR227" s="1035"/>
      <c r="FS227" s="1035"/>
      <c r="FT227" s="1035"/>
      <c r="FU227" s="1035"/>
      <c r="FV227" s="1035"/>
      <c r="FW227" s="1035"/>
      <c r="FX227" s="1035"/>
      <c r="FY227" s="1035"/>
      <c r="FZ227" s="1035"/>
      <c r="GA227" s="1035"/>
      <c r="GB227" s="1035"/>
      <c r="GC227" s="1035"/>
      <c r="GD227" s="1035"/>
      <c r="GE227" s="1035"/>
      <c r="GF227" s="1035"/>
      <c r="GG227" s="1035"/>
      <c r="GH227" s="1035"/>
      <c r="GI227" s="1035"/>
      <c r="GJ227" s="1035"/>
      <c r="GK227" s="1035"/>
      <c r="GL227" s="1035"/>
      <c r="GM227" s="1035"/>
      <c r="GN227" s="1035"/>
      <c r="GO227" s="1035"/>
      <c r="GP227" s="1035"/>
      <c r="GQ227" s="1035"/>
      <c r="GR227" s="1035"/>
      <c r="GS227" s="1035"/>
      <c r="GT227" s="1036"/>
    </row>
    <row r="228" spans="1:202" ht="4.5" hidden="1" customHeight="1" outlineLevel="1">
      <c r="A228" s="1103"/>
      <c r="B228" s="1104"/>
      <c r="C228" s="1104"/>
      <c r="D228" s="1105"/>
      <c r="E228" s="1112"/>
      <c r="F228" s="1113"/>
      <c r="G228" s="1113"/>
      <c r="H228" s="1114"/>
      <c r="I228" s="1121"/>
      <c r="J228" s="1122"/>
      <c r="K228" s="1122"/>
      <c r="L228" s="1123"/>
      <c r="M228" s="1037"/>
      <c r="N228" s="1038"/>
      <c r="O228" s="1038"/>
      <c r="P228" s="1038"/>
      <c r="Q228" s="1038"/>
      <c r="R228" s="1039"/>
      <c r="S228" s="1040"/>
      <c r="T228" s="1038"/>
      <c r="U228" s="1039"/>
      <c r="V228" s="1040"/>
      <c r="W228" s="1038"/>
      <c r="X228" s="1039"/>
      <c r="Y228" s="1040"/>
      <c r="Z228" s="1038"/>
      <c r="AA228" s="1039"/>
      <c r="AB228" s="1040"/>
      <c r="AC228" s="1038"/>
      <c r="AD228" s="1039"/>
      <c r="AE228" s="1040"/>
      <c r="AF228" s="1038"/>
      <c r="AG228" s="1039"/>
      <c r="AH228" s="1040"/>
      <c r="AI228" s="1038"/>
      <c r="AJ228" s="1039"/>
      <c r="AK228" s="1041"/>
      <c r="AL228" s="1042"/>
      <c r="AM228" s="1043"/>
      <c r="AN228" s="1133"/>
      <c r="AO228" s="1134"/>
      <c r="AP228" s="1134"/>
      <c r="AQ228" s="1134"/>
      <c r="AR228" s="1134"/>
      <c r="AS228" s="1134"/>
      <c r="AT228" s="1134"/>
      <c r="AU228" s="1134"/>
      <c r="AV228" s="1134"/>
      <c r="AW228" s="1134"/>
      <c r="AX228" s="1134"/>
      <c r="AY228" s="1134"/>
      <c r="AZ228" s="1134"/>
      <c r="BA228" s="1134"/>
      <c r="BB228" s="1134"/>
      <c r="BC228" s="1134"/>
      <c r="BD228" s="1134"/>
      <c r="BE228" s="1134"/>
      <c r="BF228" s="1134"/>
      <c r="BG228" s="1134"/>
      <c r="BH228" s="1134"/>
      <c r="BI228" s="1139"/>
      <c r="BJ228" s="1139"/>
      <c r="BK228" s="1139"/>
      <c r="BL228" s="1139"/>
      <c r="BM228" s="1139"/>
      <c r="BN228" s="1139"/>
      <c r="BO228" s="1139"/>
      <c r="BP228" s="1139"/>
      <c r="BQ228" s="1139"/>
      <c r="BR228" s="1139"/>
      <c r="BS228" s="1139"/>
      <c r="BT228" s="1139"/>
      <c r="BU228" s="1139"/>
      <c r="BV228" s="1139"/>
      <c r="BW228" s="1139"/>
      <c r="BX228" s="1139"/>
      <c r="BY228" s="1139"/>
      <c r="BZ228" s="1139"/>
      <c r="CA228" s="1139"/>
      <c r="CB228" s="1139"/>
      <c r="CC228" s="1140"/>
      <c r="CD228" s="1143"/>
      <c r="CE228" s="1035"/>
      <c r="CF228" s="1035"/>
      <c r="CG228" s="1044"/>
      <c r="CH228" s="1045"/>
      <c r="CI228" s="1046"/>
      <c r="CJ228" s="1044"/>
      <c r="CK228" s="1045"/>
      <c r="CL228" s="1046"/>
      <c r="CM228" s="1044"/>
      <c r="CN228" s="1045"/>
      <c r="CO228" s="1046"/>
      <c r="CP228" s="1044"/>
      <c r="CQ228" s="1045"/>
      <c r="CR228" s="1046"/>
      <c r="CS228" s="1044"/>
      <c r="CT228" s="1045"/>
      <c r="CU228" s="1046"/>
      <c r="CV228" s="1044"/>
      <c r="CW228" s="1045"/>
      <c r="CX228" s="1047"/>
      <c r="CY228" s="1037"/>
      <c r="CZ228" s="1038"/>
      <c r="DA228" s="1038"/>
      <c r="DB228" s="1040"/>
      <c r="DC228" s="1038"/>
      <c r="DD228" s="1039"/>
      <c r="DE228" s="1040"/>
      <c r="DF228" s="1038"/>
      <c r="DG228" s="1039"/>
      <c r="DH228" s="1040"/>
      <c r="DI228" s="1038"/>
      <c r="DJ228" s="1039"/>
      <c r="DK228" s="1040"/>
      <c r="DL228" s="1038"/>
      <c r="DM228" s="1039"/>
      <c r="DN228" s="1040"/>
      <c r="DO228" s="1038"/>
      <c r="DP228" s="1039"/>
      <c r="DQ228" s="1040"/>
      <c r="DR228" s="1038"/>
      <c r="DS228" s="1038"/>
      <c r="DT228" s="1085"/>
      <c r="DU228" s="1086"/>
      <c r="DV228" s="1086"/>
      <c r="DW228" s="1086"/>
      <c r="DX228" s="1086"/>
      <c r="DY228" s="1087"/>
      <c r="DZ228" s="1094"/>
      <c r="EA228" s="1095"/>
      <c r="EB228" s="1096"/>
      <c r="EC228" s="1051"/>
      <c r="ED228" s="1051"/>
      <c r="EE228" s="1051"/>
      <c r="EF228" s="1052"/>
      <c r="EG228" s="1052"/>
      <c r="EH228" s="1052"/>
      <c r="EI228" s="1055"/>
      <c r="EJ228" s="1056"/>
      <c r="EK228" s="1056"/>
      <c r="EL228" s="1056"/>
      <c r="EM228" s="1056"/>
      <c r="EN228" s="1060"/>
      <c r="EO228" s="1065"/>
      <c r="EP228" s="1066"/>
      <c r="EQ228" s="1066"/>
      <c r="ER228" s="1066"/>
      <c r="ES228" s="1066"/>
      <c r="ET228" s="1067"/>
      <c r="EU228" s="1065"/>
      <c r="EV228" s="1066"/>
      <c r="EW228" s="1066"/>
      <c r="EX228" s="1066"/>
      <c r="EY228" s="1067"/>
      <c r="EZ228" s="1071"/>
      <c r="FA228" s="1071"/>
      <c r="FB228" s="1071"/>
      <c r="FC228" s="1071"/>
      <c r="FD228" s="1071"/>
      <c r="FE228" s="1071"/>
      <c r="FF228" s="1071"/>
      <c r="FG228" s="1065"/>
      <c r="FH228" s="1066"/>
      <c r="FI228" s="1066"/>
      <c r="FJ228" s="1066"/>
      <c r="FK228" s="1067"/>
      <c r="FL228" s="1075"/>
      <c r="FM228" s="988"/>
      <c r="FN228" s="988"/>
      <c r="FO228" s="988"/>
      <c r="FP228" s="990"/>
      <c r="FQ228" s="1046"/>
      <c r="FR228" s="1035"/>
      <c r="FS228" s="1035"/>
      <c r="FT228" s="1035"/>
      <c r="FU228" s="1035"/>
      <c r="FV228" s="1035"/>
      <c r="FW228" s="1035"/>
      <c r="FX228" s="1035"/>
      <c r="FY228" s="1035"/>
      <c r="FZ228" s="1035"/>
      <c r="GA228" s="1035"/>
      <c r="GB228" s="1035"/>
      <c r="GC228" s="1035"/>
      <c r="GD228" s="1035"/>
      <c r="GE228" s="1035"/>
      <c r="GF228" s="1035"/>
      <c r="GG228" s="1035"/>
      <c r="GH228" s="1035"/>
      <c r="GI228" s="1035"/>
      <c r="GJ228" s="1035"/>
      <c r="GK228" s="1035"/>
      <c r="GL228" s="1035"/>
      <c r="GM228" s="1035"/>
      <c r="GN228" s="1035"/>
      <c r="GO228" s="1035"/>
      <c r="GP228" s="1035"/>
      <c r="GQ228" s="1035"/>
      <c r="GR228" s="1035"/>
      <c r="GS228" s="1035"/>
      <c r="GT228" s="1036"/>
    </row>
    <row r="229" spans="1:202" ht="4.5" hidden="1" customHeight="1" outlineLevel="1">
      <c r="A229" s="1103"/>
      <c r="B229" s="1104"/>
      <c r="C229" s="1104"/>
      <c r="D229" s="1105"/>
      <c r="E229" s="1112"/>
      <c r="F229" s="1113"/>
      <c r="G229" s="1113"/>
      <c r="H229" s="1114"/>
      <c r="I229" s="1121"/>
      <c r="J229" s="1122"/>
      <c r="K229" s="1122"/>
      <c r="L229" s="1123"/>
      <c r="M229" s="1037"/>
      <c r="N229" s="1038"/>
      <c r="O229" s="1038"/>
      <c r="P229" s="1038"/>
      <c r="Q229" s="1038"/>
      <c r="R229" s="1039"/>
      <c r="S229" s="1040"/>
      <c r="T229" s="1038"/>
      <c r="U229" s="1039"/>
      <c r="V229" s="1040"/>
      <c r="W229" s="1038"/>
      <c r="X229" s="1039"/>
      <c r="Y229" s="1040"/>
      <c r="Z229" s="1038"/>
      <c r="AA229" s="1039"/>
      <c r="AB229" s="1040"/>
      <c r="AC229" s="1038"/>
      <c r="AD229" s="1039"/>
      <c r="AE229" s="1040"/>
      <c r="AF229" s="1038"/>
      <c r="AG229" s="1039"/>
      <c r="AH229" s="1040"/>
      <c r="AI229" s="1038"/>
      <c r="AJ229" s="1039"/>
      <c r="AK229" s="1041"/>
      <c r="AL229" s="1042"/>
      <c r="AM229" s="1043"/>
      <c r="AN229" s="1133"/>
      <c r="AO229" s="1134"/>
      <c r="AP229" s="1134"/>
      <c r="AQ229" s="1134"/>
      <c r="AR229" s="1134"/>
      <c r="AS229" s="1134"/>
      <c r="AT229" s="1134"/>
      <c r="AU229" s="1134"/>
      <c r="AV229" s="1134"/>
      <c r="AW229" s="1134"/>
      <c r="AX229" s="1134"/>
      <c r="AY229" s="1134"/>
      <c r="AZ229" s="1134"/>
      <c r="BA229" s="1134"/>
      <c r="BB229" s="1134"/>
      <c r="BC229" s="1134"/>
      <c r="BD229" s="1134"/>
      <c r="BE229" s="1134"/>
      <c r="BF229" s="1134"/>
      <c r="BG229" s="1134"/>
      <c r="BH229" s="1134"/>
      <c r="BI229" s="1139"/>
      <c r="BJ229" s="1139"/>
      <c r="BK229" s="1139"/>
      <c r="BL229" s="1139"/>
      <c r="BM229" s="1139"/>
      <c r="BN229" s="1139"/>
      <c r="BO229" s="1139"/>
      <c r="BP229" s="1139"/>
      <c r="BQ229" s="1139"/>
      <c r="BR229" s="1139"/>
      <c r="BS229" s="1139"/>
      <c r="BT229" s="1139"/>
      <c r="BU229" s="1139"/>
      <c r="BV229" s="1139"/>
      <c r="BW229" s="1139"/>
      <c r="BX229" s="1139"/>
      <c r="BY229" s="1139"/>
      <c r="BZ229" s="1139"/>
      <c r="CA229" s="1139"/>
      <c r="CB229" s="1139"/>
      <c r="CC229" s="1140"/>
      <c r="CD229" s="1143"/>
      <c r="CE229" s="1035"/>
      <c r="CF229" s="1035"/>
      <c r="CG229" s="1044"/>
      <c r="CH229" s="1045"/>
      <c r="CI229" s="1046"/>
      <c r="CJ229" s="1044"/>
      <c r="CK229" s="1045"/>
      <c r="CL229" s="1046"/>
      <c r="CM229" s="1044"/>
      <c r="CN229" s="1045"/>
      <c r="CO229" s="1046"/>
      <c r="CP229" s="1044"/>
      <c r="CQ229" s="1045"/>
      <c r="CR229" s="1046"/>
      <c r="CS229" s="1044"/>
      <c r="CT229" s="1045"/>
      <c r="CU229" s="1046"/>
      <c r="CV229" s="1044"/>
      <c r="CW229" s="1045"/>
      <c r="CX229" s="1047"/>
      <c r="CY229" s="1037"/>
      <c r="CZ229" s="1038"/>
      <c r="DA229" s="1038"/>
      <c r="DB229" s="1040"/>
      <c r="DC229" s="1038"/>
      <c r="DD229" s="1039"/>
      <c r="DE229" s="1040"/>
      <c r="DF229" s="1038"/>
      <c r="DG229" s="1039"/>
      <c r="DH229" s="1040"/>
      <c r="DI229" s="1038"/>
      <c r="DJ229" s="1039"/>
      <c r="DK229" s="1040"/>
      <c r="DL229" s="1038"/>
      <c r="DM229" s="1039"/>
      <c r="DN229" s="1040"/>
      <c r="DO229" s="1038"/>
      <c r="DP229" s="1039"/>
      <c r="DQ229" s="1040"/>
      <c r="DR229" s="1038"/>
      <c r="DS229" s="1038"/>
      <c r="DT229" s="1085"/>
      <c r="DU229" s="1086"/>
      <c r="DV229" s="1086"/>
      <c r="DW229" s="1086"/>
      <c r="DX229" s="1086"/>
      <c r="DY229" s="1087"/>
      <c r="DZ229" s="1094"/>
      <c r="EA229" s="1095"/>
      <c r="EB229" s="1096"/>
      <c r="EC229" s="1051"/>
      <c r="ED229" s="1051"/>
      <c r="EE229" s="1051"/>
      <c r="EF229" s="1052"/>
      <c r="EG229" s="1052"/>
      <c r="EH229" s="1052"/>
      <c r="EI229" s="1055"/>
      <c r="EJ229" s="1056"/>
      <c r="EK229" s="1056"/>
      <c r="EL229" s="1056"/>
      <c r="EM229" s="1056"/>
      <c r="EN229" s="1060"/>
      <c r="EO229" s="1065"/>
      <c r="EP229" s="1066"/>
      <c r="EQ229" s="1066"/>
      <c r="ER229" s="1066"/>
      <c r="ES229" s="1066"/>
      <c r="ET229" s="1067"/>
      <c r="EU229" s="1065"/>
      <c r="EV229" s="1066"/>
      <c r="EW229" s="1066"/>
      <c r="EX229" s="1066"/>
      <c r="EY229" s="1067"/>
      <c r="EZ229" s="1071"/>
      <c r="FA229" s="1071"/>
      <c r="FB229" s="1071"/>
      <c r="FC229" s="1071"/>
      <c r="FD229" s="1071"/>
      <c r="FE229" s="1071"/>
      <c r="FF229" s="1071"/>
      <c r="FG229" s="1065"/>
      <c r="FH229" s="1066"/>
      <c r="FI229" s="1066"/>
      <c r="FJ229" s="1066"/>
      <c r="FK229" s="1067"/>
      <c r="FL229" s="1075"/>
      <c r="FM229" s="988"/>
      <c r="FN229" s="988"/>
      <c r="FO229" s="988"/>
      <c r="FP229" s="990"/>
      <c r="FQ229" s="1046"/>
      <c r="FR229" s="1035"/>
      <c r="FS229" s="1035"/>
      <c r="FT229" s="1035"/>
      <c r="FU229" s="1035"/>
      <c r="FV229" s="1035"/>
      <c r="FW229" s="1035"/>
      <c r="FX229" s="1035"/>
      <c r="FY229" s="1035"/>
      <c r="FZ229" s="1035"/>
      <c r="GA229" s="1035"/>
      <c r="GB229" s="1035"/>
      <c r="GC229" s="1035"/>
      <c r="GD229" s="1035"/>
      <c r="GE229" s="1035"/>
      <c r="GF229" s="1035"/>
      <c r="GG229" s="1035"/>
      <c r="GH229" s="1035"/>
      <c r="GI229" s="1035"/>
      <c r="GJ229" s="1035"/>
      <c r="GK229" s="1035"/>
      <c r="GL229" s="1035"/>
      <c r="GM229" s="1035"/>
      <c r="GN229" s="1035"/>
      <c r="GO229" s="1035"/>
      <c r="GP229" s="1035"/>
      <c r="GQ229" s="1035"/>
      <c r="GR229" s="1035"/>
      <c r="GS229" s="1035"/>
      <c r="GT229" s="1036"/>
    </row>
    <row r="230" spans="1:202" ht="4.5" hidden="1" customHeight="1" outlineLevel="1">
      <c r="A230" s="1103"/>
      <c r="B230" s="1104"/>
      <c r="C230" s="1104"/>
      <c r="D230" s="1105"/>
      <c r="E230" s="1112"/>
      <c r="F230" s="1113"/>
      <c r="G230" s="1113"/>
      <c r="H230" s="1114"/>
      <c r="I230" s="1121"/>
      <c r="J230" s="1122"/>
      <c r="K230" s="1122"/>
      <c r="L230" s="1123"/>
      <c r="M230" s="1037"/>
      <c r="N230" s="1038"/>
      <c r="O230" s="1038"/>
      <c r="P230" s="1038"/>
      <c r="Q230" s="1038"/>
      <c r="R230" s="1039"/>
      <c r="S230" s="1040"/>
      <c r="T230" s="1038"/>
      <c r="U230" s="1039"/>
      <c r="V230" s="1040"/>
      <c r="W230" s="1038"/>
      <c r="X230" s="1039"/>
      <c r="Y230" s="1040"/>
      <c r="Z230" s="1038"/>
      <c r="AA230" s="1039"/>
      <c r="AB230" s="1040"/>
      <c r="AC230" s="1038"/>
      <c r="AD230" s="1039"/>
      <c r="AE230" s="1040"/>
      <c r="AF230" s="1038"/>
      <c r="AG230" s="1039"/>
      <c r="AH230" s="1040"/>
      <c r="AI230" s="1038"/>
      <c r="AJ230" s="1039"/>
      <c r="AK230" s="1041"/>
      <c r="AL230" s="1042"/>
      <c r="AM230" s="1043"/>
      <c r="AN230" s="1133"/>
      <c r="AO230" s="1134"/>
      <c r="AP230" s="1134"/>
      <c r="AQ230" s="1134"/>
      <c r="AR230" s="1134"/>
      <c r="AS230" s="1134"/>
      <c r="AT230" s="1134"/>
      <c r="AU230" s="1134"/>
      <c r="AV230" s="1134"/>
      <c r="AW230" s="1134"/>
      <c r="AX230" s="1134"/>
      <c r="AY230" s="1134"/>
      <c r="AZ230" s="1134"/>
      <c r="BA230" s="1134"/>
      <c r="BB230" s="1134"/>
      <c r="BC230" s="1134"/>
      <c r="BD230" s="1134"/>
      <c r="BE230" s="1134"/>
      <c r="BF230" s="1134"/>
      <c r="BG230" s="1134"/>
      <c r="BH230" s="1134"/>
      <c r="BI230" s="1139"/>
      <c r="BJ230" s="1139"/>
      <c r="BK230" s="1139"/>
      <c r="BL230" s="1139"/>
      <c r="BM230" s="1139"/>
      <c r="BN230" s="1139"/>
      <c r="BO230" s="1139"/>
      <c r="BP230" s="1139"/>
      <c r="BQ230" s="1139"/>
      <c r="BR230" s="1139"/>
      <c r="BS230" s="1139"/>
      <c r="BT230" s="1139"/>
      <c r="BU230" s="1139"/>
      <c r="BV230" s="1139"/>
      <c r="BW230" s="1139"/>
      <c r="BX230" s="1139"/>
      <c r="BY230" s="1139"/>
      <c r="BZ230" s="1139"/>
      <c r="CA230" s="1139"/>
      <c r="CB230" s="1139"/>
      <c r="CC230" s="1140"/>
      <c r="CD230" s="1143"/>
      <c r="CE230" s="1035"/>
      <c r="CF230" s="1035"/>
      <c r="CG230" s="1044"/>
      <c r="CH230" s="1045"/>
      <c r="CI230" s="1046"/>
      <c r="CJ230" s="1044"/>
      <c r="CK230" s="1045"/>
      <c r="CL230" s="1046"/>
      <c r="CM230" s="1044"/>
      <c r="CN230" s="1045"/>
      <c r="CO230" s="1046"/>
      <c r="CP230" s="1044"/>
      <c r="CQ230" s="1045"/>
      <c r="CR230" s="1046"/>
      <c r="CS230" s="1044"/>
      <c r="CT230" s="1045"/>
      <c r="CU230" s="1046"/>
      <c r="CV230" s="1044"/>
      <c r="CW230" s="1045"/>
      <c r="CX230" s="1047"/>
      <c r="CY230" s="1037"/>
      <c r="CZ230" s="1038"/>
      <c r="DA230" s="1038"/>
      <c r="DB230" s="1040"/>
      <c r="DC230" s="1038"/>
      <c r="DD230" s="1039"/>
      <c r="DE230" s="1040"/>
      <c r="DF230" s="1038"/>
      <c r="DG230" s="1039"/>
      <c r="DH230" s="1040"/>
      <c r="DI230" s="1038"/>
      <c r="DJ230" s="1039"/>
      <c r="DK230" s="1040"/>
      <c r="DL230" s="1038"/>
      <c r="DM230" s="1039"/>
      <c r="DN230" s="1040"/>
      <c r="DO230" s="1038"/>
      <c r="DP230" s="1039"/>
      <c r="DQ230" s="1040"/>
      <c r="DR230" s="1038"/>
      <c r="DS230" s="1038"/>
      <c r="DT230" s="1085"/>
      <c r="DU230" s="1086"/>
      <c r="DV230" s="1086"/>
      <c r="DW230" s="1086"/>
      <c r="DX230" s="1086"/>
      <c r="DY230" s="1087"/>
      <c r="DZ230" s="1094"/>
      <c r="EA230" s="1095"/>
      <c r="EB230" s="1096"/>
      <c r="EC230" s="1051"/>
      <c r="ED230" s="1051"/>
      <c r="EE230" s="1051"/>
      <c r="EF230" s="1052"/>
      <c r="EG230" s="1052"/>
      <c r="EH230" s="1052"/>
      <c r="EI230" s="1055"/>
      <c r="EJ230" s="1056"/>
      <c r="EK230" s="1056"/>
      <c r="EL230" s="1056"/>
      <c r="EM230" s="1056"/>
      <c r="EN230" s="1060"/>
      <c r="EO230" s="1065"/>
      <c r="EP230" s="1066"/>
      <c r="EQ230" s="1066"/>
      <c r="ER230" s="1066"/>
      <c r="ES230" s="1066"/>
      <c r="ET230" s="1067"/>
      <c r="EU230" s="1065"/>
      <c r="EV230" s="1066"/>
      <c r="EW230" s="1066"/>
      <c r="EX230" s="1066"/>
      <c r="EY230" s="1067"/>
      <c r="EZ230" s="1071"/>
      <c r="FA230" s="1071"/>
      <c r="FB230" s="1071"/>
      <c r="FC230" s="1071"/>
      <c r="FD230" s="1071"/>
      <c r="FE230" s="1071"/>
      <c r="FF230" s="1071"/>
      <c r="FG230" s="1065"/>
      <c r="FH230" s="1066"/>
      <c r="FI230" s="1066"/>
      <c r="FJ230" s="1066"/>
      <c r="FK230" s="1067"/>
      <c r="FL230" s="1075"/>
      <c r="FM230" s="988"/>
      <c r="FN230" s="988"/>
      <c r="FO230" s="988"/>
      <c r="FP230" s="990"/>
      <c r="FQ230" s="1046"/>
      <c r="FR230" s="1035"/>
      <c r="FS230" s="1035"/>
      <c r="FT230" s="1035"/>
      <c r="FU230" s="1035"/>
      <c r="FV230" s="1035"/>
      <c r="FW230" s="1035"/>
      <c r="FX230" s="1035"/>
      <c r="FY230" s="1035"/>
      <c r="FZ230" s="1035"/>
      <c r="GA230" s="1035"/>
      <c r="GB230" s="1035"/>
      <c r="GC230" s="1035"/>
      <c r="GD230" s="1035"/>
      <c r="GE230" s="1035"/>
      <c r="GF230" s="1035"/>
      <c r="GG230" s="1035"/>
      <c r="GH230" s="1035"/>
      <c r="GI230" s="1035"/>
      <c r="GJ230" s="1035"/>
      <c r="GK230" s="1035"/>
      <c r="GL230" s="1035"/>
      <c r="GM230" s="1035"/>
      <c r="GN230" s="1035"/>
      <c r="GO230" s="1035"/>
      <c r="GP230" s="1035"/>
      <c r="GQ230" s="1035"/>
      <c r="GR230" s="1035"/>
      <c r="GS230" s="1035"/>
      <c r="GT230" s="1036"/>
    </row>
    <row r="231" spans="1:202" ht="4.5" hidden="1" customHeight="1" outlineLevel="1">
      <c r="A231" s="1103"/>
      <c r="B231" s="1104"/>
      <c r="C231" s="1104"/>
      <c r="D231" s="1105"/>
      <c r="E231" s="1112"/>
      <c r="F231" s="1113"/>
      <c r="G231" s="1113"/>
      <c r="H231" s="1114"/>
      <c r="I231" s="1121"/>
      <c r="J231" s="1122"/>
      <c r="K231" s="1122"/>
      <c r="L231" s="1123"/>
      <c r="M231" s="1037"/>
      <c r="N231" s="1038"/>
      <c r="O231" s="1038"/>
      <c r="P231" s="1038"/>
      <c r="Q231" s="1038"/>
      <c r="R231" s="1039"/>
      <c r="S231" s="1040"/>
      <c r="T231" s="1038"/>
      <c r="U231" s="1039"/>
      <c r="V231" s="1040"/>
      <c r="W231" s="1038"/>
      <c r="X231" s="1039"/>
      <c r="Y231" s="1040"/>
      <c r="Z231" s="1038"/>
      <c r="AA231" s="1039"/>
      <c r="AB231" s="1040"/>
      <c r="AC231" s="1038"/>
      <c r="AD231" s="1039"/>
      <c r="AE231" s="1040"/>
      <c r="AF231" s="1038"/>
      <c r="AG231" s="1039"/>
      <c r="AH231" s="1040"/>
      <c r="AI231" s="1038"/>
      <c r="AJ231" s="1039"/>
      <c r="AK231" s="1041"/>
      <c r="AL231" s="1042"/>
      <c r="AM231" s="1043"/>
      <c r="AN231" s="1133"/>
      <c r="AO231" s="1134"/>
      <c r="AP231" s="1134"/>
      <c r="AQ231" s="1134"/>
      <c r="AR231" s="1134"/>
      <c r="AS231" s="1134"/>
      <c r="AT231" s="1134"/>
      <c r="AU231" s="1134"/>
      <c r="AV231" s="1134"/>
      <c r="AW231" s="1134"/>
      <c r="AX231" s="1134"/>
      <c r="AY231" s="1134"/>
      <c r="AZ231" s="1134"/>
      <c r="BA231" s="1134"/>
      <c r="BB231" s="1134"/>
      <c r="BC231" s="1134"/>
      <c r="BD231" s="1134"/>
      <c r="BE231" s="1134"/>
      <c r="BF231" s="1134"/>
      <c r="BG231" s="1134"/>
      <c r="BH231" s="1134"/>
      <c r="BI231" s="1139"/>
      <c r="BJ231" s="1139"/>
      <c r="BK231" s="1139"/>
      <c r="BL231" s="1139"/>
      <c r="BM231" s="1139"/>
      <c r="BN231" s="1139"/>
      <c r="BO231" s="1139"/>
      <c r="BP231" s="1139"/>
      <c r="BQ231" s="1139"/>
      <c r="BR231" s="1139"/>
      <c r="BS231" s="1139"/>
      <c r="BT231" s="1139"/>
      <c r="BU231" s="1139"/>
      <c r="BV231" s="1139"/>
      <c r="BW231" s="1139"/>
      <c r="BX231" s="1139"/>
      <c r="BY231" s="1139"/>
      <c r="BZ231" s="1139"/>
      <c r="CA231" s="1139"/>
      <c r="CB231" s="1139"/>
      <c r="CC231" s="1140"/>
      <c r="CD231" s="1143"/>
      <c r="CE231" s="1035"/>
      <c r="CF231" s="1035"/>
      <c r="CG231" s="1044"/>
      <c r="CH231" s="1045"/>
      <c r="CI231" s="1046"/>
      <c r="CJ231" s="1044"/>
      <c r="CK231" s="1045"/>
      <c r="CL231" s="1046"/>
      <c r="CM231" s="1044"/>
      <c r="CN231" s="1045"/>
      <c r="CO231" s="1046"/>
      <c r="CP231" s="1044"/>
      <c r="CQ231" s="1045"/>
      <c r="CR231" s="1046"/>
      <c r="CS231" s="1044"/>
      <c r="CT231" s="1045"/>
      <c r="CU231" s="1046"/>
      <c r="CV231" s="1044"/>
      <c r="CW231" s="1045"/>
      <c r="CX231" s="1047"/>
      <c r="CY231" s="1037"/>
      <c r="CZ231" s="1038"/>
      <c r="DA231" s="1038"/>
      <c r="DB231" s="1040"/>
      <c r="DC231" s="1038"/>
      <c r="DD231" s="1039"/>
      <c r="DE231" s="1040"/>
      <c r="DF231" s="1038"/>
      <c r="DG231" s="1039"/>
      <c r="DH231" s="1040"/>
      <c r="DI231" s="1038"/>
      <c r="DJ231" s="1039"/>
      <c r="DK231" s="1040"/>
      <c r="DL231" s="1038"/>
      <c r="DM231" s="1039"/>
      <c r="DN231" s="1040"/>
      <c r="DO231" s="1038"/>
      <c r="DP231" s="1039"/>
      <c r="DQ231" s="1040"/>
      <c r="DR231" s="1038"/>
      <c r="DS231" s="1038"/>
      <c r="DT231" s="1085"/>
      <c r="DU231" s="1086"/>
      <c r="DV231" s="1086"/>
      <c r="DW231" s="1086"/>
      <c r="DX231" s="1086"/>
      <c r="DY231" s="1087"/>
      <c r="DZ231" s="1094"/>
      <c r="EA231" s="1095"/>
      <c r="EB231" s="1096"/>
      <c r="EC231" s="1051"/>
      <c r="ED231" s="1051"/>
      <c r="EE231" s="1051"/>
      <c r="EF231" s="1052"/>
      <c r="EG231" s="1052"/>
      <c r="EH231" s="1052"/>
      <c r="EI231" s="1055"/>
      <c r="EJ231" s="1056"/>
      <c r="EK231" s="1056"/>
      <c r="EL231" s="1056"/>
      <c r="EM231" s="1056"/>
      <c r="EN231" s="1060"/>
      <c r="EO231" s="1065"/>
      <c r="EP231" s="1066"/>
      <c r="EQ231" s="1066"/>
      <c r="ER231" s="1066"/>
      <c r="ES231" s="1066"/>
      <c r="ET231" s="1067"/>
      <c r="EU231" s="1065"/>
      <c r="EV231" s="1066"/>
      <c r="EW231" s="1066"/>
      <c r="EX231" s="1066"/>
      <c r="EY231" s="1067"/>
      <c r="EZ231" s="1071"/>
      <c r="FA231" s="1071"/>
      <c r="FB231" s="1071"/>
      <c r="FC231" s="1071"/>
      <c r="FD231" s="1071"/>
      <c r="FE231" s="1071"/>
      <c r="FF231" s="1071"/>
      <c r="FG231" s="1065"/>
      <c r="FH231" s="1066"/>
      <c r="FI231" s="1066"/>
      <c r="FJ231" s="1066"/>
      <c r="FK231" s="1067"/>
      <c r="FL231" s="1075"/>
      <c r="FM231" s="988"/>
      <c r="FN231" s="988"/>
      <c r="FO231" s="988"/>
      <c r="FP231" s="990"/>
      <c r="FQ231" s="1046"/>
      <c r="FR231" s="1035"/>
      <c r="FS231" s="1035"/>
      <c r="FT231" s="1035"/>
      <c r="FU231" s="1035"/>
      <c r="FV231" s="1035"/>
      <c r="FW231" s="1035"/>
      <c r="FX231" s="1035"/>
      <c r="FY231" s="1035"/>
      <c r="FZ231" s="1035"/>
      <c r="GA231" s="1035"/>
      <c r="GB231" s="1035"/>
      <c r="GC231" s="1035"/>
      <c r="GD231" s="1035"/>
      <c r="GE231" s="1035"/>
      <c r="GF231" s="1035"/>
      <c r="GG231" s="1035"/>
      <c r="GH231" s="1035"/>
      <c r="GI231" s="1035"/>
      <c r="GJ231" s="1035"/>
      <c r="GK231" s="1035"/>
      <c r="GL231" s="1035"/>
      <c r="GM231" s="1035"/>
      <c r="GN231" s="1035"/>
      <c r="GO231" s="1035"/>
      <c r="GP231" s="1035"/>
      <c r="GQ231" s="1035"/>
      <c r="GR231" s="1035"/>
      <c r="GS231" s="1035"/>
      <c r="GT231" s="1036"/>
    </row>
    <row r="232" spans="1:202" ht="4.5" hidden="1" customHeight="1" outlineLevel="1">
      <c r="A232" s="1103"/>
      <c r="B232" s="1104"/>
      <c r="C232" s="1104"/>
      <c r="D232" s="1105"/>
      <c r="E232" s="1112"/>
      <c r="F232" s="1113"/>
      <c r="G232" s="1113"/>
      <c r="H232" s="1114"/>
      <c r="I232" s="1121"/>
      <c r="J232" s="1122"/>
      <c r="K232" s="1122"/>
      <c r="L232" s="1123"/>
      <c r="M232" s="1037"/>
      <c r="N232" s="1038"/>
      <c r="O232" s="1038"/>
      <c r="P232" s="1038"/>
      <c r="Q232" s="1038"/>
      <c r="R232" s="1039"/>
      <c r="S232" s="1040"/>
      <c r="T232" s="1038"/>
      <c r="U232" s="1039"/>
      <c r="V232" s="1040"/>
      <c r="W232" s="1038"/>
      <c r="X232" s="1039"/>
      <c r="Y232" s="1040"/>
      <c r="Z232" s="1038"/>
      <c r="AA232" s="1039"/>
      <c r="AB232" s="1040"/>
      <c r="AC232" s="1038"/>
      <c r="AD232" s="1039"/>
      <c r="AE232" s="1040"/>
      <c r="AF232" s="1038"/>
      <c r="AG232" s="1039"/>
      <c r="AH232" s="1040"/>
      <c r="AI232" s="1038"/>
      <c r="AJ232" s="1039"/>
      <c r="AK232" s="1041"/>
      <c r="AL232" s="1042"/>
      <c r="AM232" s="1043"/>
      <c r="AN232" s="1135"/>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c r="CB232" s="1141"/>
      <c r="CC232" s="1142"/>
      <c r="CD232" s="1143"/>
      <c r="CE232" s="1035"/>
      <c r="CF232" s="1035"/>
      <c r="CG232" s="1044"/>
      <c r="CH232" s="1045"/>
      <c r="CI232" s="1046"/>
      <c r="CJ232" s="1044"/>
      <c r="CK232" s="1045"/>
      <c r="CL232" s="1046"/>
      <c r="CM232" s="1044"/>
      <c r="CN232" s="1045"/>
      <c r="CO232" s="1046"/>
      <c r="CP232" s="1044"/>
      <c r="CQ232" s="1045"/>
      <c r="CR232" s="1046"/>
      <c r="CS232" s="1044"/>
      <c r="CT232" s="1045"/>
      <c r="CU232" s="1046"/>
      <c r="CV232" s="1044"/>
      <c r="CW232" s="1045"/>
      <c r="CX232" s="1047"/>
      <c r="CY232" s="1037"/>
      <c r="CZ232" s="1038"/>
      <c r="DA232" s="1038"/>
      <c r="DB232" s="1040"/>
      <c r="DC232" s="1038"/>
      <c r="DD232" s="1039"/>
      <c r="DE232" s="1040"/>
      <c r="DF232" s="1038"/>
      <c r="DG232" s="1039"/>
      <c r="DH232" s="1040"/>
      <c r="DI232" s="1038"/>
      <c r="DJ232" s="1039"/>
      <c r="DK232" s="1040"/>
      <c r="DL232" s="1038"/>
      <c r="DM232" s="1039"/>
      <c r="DN232" s="1040"/>
      <c r="DO232" s="1038"/>
      <c r="DP232" s="1039"/>
      <c r="DQ232" s="1040"/>
      <c r="DR232" s="1038"/>
      <c r="DS232" s="1038"/>
      <c r="DT232" s="1088"/>
      <c r="DU232" s="1089"/>
      <c r="DV232" s="1089"/>
      <c r="DW232" s="1089"/>
      <c r="DX232" s="1089"/>
      <c r="DY232" s="1090"/>
      <c r="DZ232" s="1097"/>
      <c r="EA232" s="1098"/>
      <c r="EB232" s="1099"/>
      <c r="EC232" s="1051"/>
      <c r="ED232" s="1051"/>
      <c r="EE232" s="1051"/>
      <c r="EF232" s="1052"/>
      <c r="EG232" s="1052"/>
      <c r="EH232" s="1052"/>
      <c r="EI232" s="1055"/>
      <c r="EJ232" s="1056"/>
      <c r="EK232" s="1056"/>
      <c r="EL232" s="1056"/>
      <c r="EM232" s="1056"/>
      <c r="EN232" s="1060"/>
      <c r="EO232" s="1065"/>
      <c r="EP232" s="1066"/>
      <c r="EQ232" s="1066"/>
      <c r="ER232" s="1066"/>
      <c r="ES232" s="1066"/>
      <c r="ET232" s="1067"/>
      <c r="EU232" s="1065"/>
      <c r="EV232" s="1066"/>
      <c r="EW232" s="1066"/>
      <c r="EX232" s="1066"/>
      <c r="EY232" s="1067"/>
      <c r="EZ232" s="1071"/>
      <c r="FA232" s="1071"/>
      <c r="FB232" s="1071"/>
      <c r="FC232" s="1071"/>
      <c r="FD232" s="1071"/>
      <c r="FE232" s="1071"/>
      <c r="FF232" s="1071"/>
      <c r="FG232" s="1065"/>
      <c r="FH232" s="1066"/>
      <c r="FI232" s="1066"/>
      <c r="FJ232" s="1066"/>
      <c r="FK232" s="1067"/>
      <c r="FL232" s="1075"/>
      <c r="FM232" s="988"/>
      <c r="FN232" s="988"/>
      <c r="FO232" s="988"/>
      <c r="FP232" s="990"/>
      <c r="FQ232" s="1046"/>
      <c r="FR232" s="1035"/>
      <c r="FS232" s="1035"/>
      <c r="FT232" s="1035"/>
      <c r="FU232" s="1035"/>
      <c r="FV232" s="1035"/>
      <c r="FW232" s="1035"/>
      <c r="FX232" s="1035"/>
      <c r="FY232" s="1035"/>
      <c r="FZ232" s="1035"/>
      <c r="GA232" s="1035"/>
      <c r="GB232" s="1035"/>
      <c r="GC232" s="1035"/>
      <c r="GD232" s="1035"/>
      <c r="GE232" s="1035"/>
      <c r="GF232" s="1035"/>
      <c r="GG232" s="1035"/>
      <c r="GH232" s="1035"/>
      <c r="GI232" s="1035"/>
      <c r="GJ232" s="1035"/>
      <c r="GK232" s="1035"/>
      <c r="GL232" s="1035"/>
      <c r="GM232" s="1035"/>
      <c r="GN232" s="1035"/>
      <c r="GO232" s="1035"/>
      <c r="GP232" s="1035"/>
      <c r="GQ232" s="1035"/>
      <c r="GR232" s="1035"/>
      <c r="GS232" s="1035"/>
      <c r="GT232" s="1036"/>
    </row>
    <row r="233" spans="1:202" ht="4.5" hidden="1" customHeight="1" outlineLevel="1">
      <c r="A233" s="1103"/>
      <c r="B233" s="1104"/>
      <c r="C233" s="1104"/>
      <c r="D233" s="1105"/>
      <c r="E233" s="1112"/>
      <c r="F233" s="1113"/>
      <c r="G233" s="1113"/>
      <c r="H233" s="1114"/>
      <c r="I233" s="1121"/>
      <c r="J233" s="1122"/>
      <c r="K233" s="1122"/>
      <c r="L233" s="1123"/>
      <c r="M233" s="1037"/>
      <c r="N233" s="1038"/>
      <c r="O233" s="1038"/>
      <c r="P233" s="1038"/>
      <c r="Q233" s="1038"/>
      <c r="R233" s="1039"/>
      <c r="S233" s="1040"/>
      <c r="T233" s="1038"/>
      <c r="U233" s="1039"/>
      <c r="V233" s="1040"/>
      <c r="W233" s="1038"/>
      <c r="X233" s="1039"/>
      <c r="Y233" s="1040"/>
      <c r="Z233" s="1038"/>
      <c r="AA233" s="1039"/>
      <c r="AB233" s="1040"/>
      <c r="AC233" s="1038"/>
      <c r="AD233" s="1039"/>
      <c r="AE233" s="1040"/>
      <c r="AF233" s="1038"/>
      <c r="AG233" s="1039"/>
      <c r="AH233" s="1040"/>
      <c r="AI233" s="1038"/>
      <c r="AJ233" s="1039"/>
      <c r="AK233" s="1041"/>
      <c r="AL233" s="1042"/>
      <c r="AM233" s="1043"/>
      <c r="AN233" s="1048"/>
      <c r="AO233" s="1002"/>
      <c r="AP233" s="1002"/>
      <c r="AQ233" s="1002"/>
      <c r="AR233" s="1002"/>
      <c r="AS233" s="1002"/>
      <c r="AT233" s="1002"/>
      <c r="AU233" s="1002"/>
      <c r="AV233" s="1002"/>
      <c r="AW233" s="1002"/>
      <c r="AX233" s="1002"/>
      <c r="AY233" s="1002"/>
      <c r="AZ233" s="1002"/>
      <c r="BA233" s="1002"/>
      <c r="BB233" s="1002"/>
      <c r="BC233" s="1002"/>
      <c r="BD233" s="1002"/>
      <c r="BE233" s="1002"/>
      <c r="BF233" s="1002"/>
      <c r="BG233" s="1002"/>
      <c r="BH233" s="1002"/>
      <c r="BI233" s="1002"/>
      <c r="BJ233" s="1002"/>
      <c r="BK233" s="1002"/>
      <c r="BL233" s="1002"/>
      <c r="BM233" s="1002"/>
      <c r="BN233" s="1002"/>
      <c r="BO233" s="1002"/>
      <c r="BP233" s="1002"/>
      <c r="BQ233" s="1002"/>
      <c r="BR233" s="1002"/>
      <c r="BS233" s="1002"/>
      <c r="BT233" s="1002"/>
      <c r="BU233" s="1002"/>
      <c r="BV233" s="1002"/>
      <c r="BW233" s="1002"/>
      <c r="BX233" s="1002"/>
      <c r="BY233" s="1002"/>
      <c r="BZ233" s="1002"/>
      <c r="CA233" s="1002"/>
      <c r="CB233" s="1002"/>
      <c r="CC233" s="1004"/>
      <c r="CD233" s="1143"/>
      <c r="CE233" s="1035"/>
      <c r="CF233" s="1035"/>
      <c r="CG233" s="1044"/>
      <c r="CH233" s="1045"/>
      <c r="CI233" s="1046"/>
      <c r="CJ233" s="1044"/>
      <c r="CK233" s="1045"/>
      <c r="CL233" s="1046"/>
      <c r="CM233" s="1044"/>
      <c r="CN233" s="1045"/>
      <c r="CO233" s="1046"/>
      <c r="CP233" s="1044"/>
      <c r="CQ233" s="1045"/>
      <c r="CR233" s="1046"/>
      <c r="CS233" s="1044"/>
      <c r="CT233" s="1045"/>
      <c r="CU233" s="1046"/>
      <c r="CV233" s="1044"/>
      <c r="CW233" s="1045"/>
      <c r="CX233" s="1047"/>
      <c r="CY233" s="1037"/>
      <c r="CZ233" s="1038"/>
      <c r="DA233" s="1038"/>
      <c r="DB233" s="1040"/>
      <c r="DC233" s="1038"/>
      <c r="DD233" s="1039"/>
      <c r="DE233" s="1040"/>
      <c r="DF233" s="1038"/>
      <c r="DG233" s="1039"/>
      <c r="DH233" s="1040"/>
      <c r="DI233" s="1038"/>
      <c r="DJ233" s="1039"/>
      <c r="DK233" s="1040"/>
      <c r="DL233" s="1038"/>
      <c r="DM233" s="1039"/>
      <c r="DN233" s="1040"/>
      <c r="DO233" s="1038"/>
      <c r="DP233" s="1039"/>
      <c r="DQ233" s="1040"/>
      <c r="DR233" s="1038"/>
      <c r="DS233" s="1038"/>
      <c r="DT233" s="1006"/>
      <c r="DU233" s="1002"/>
      <c r="DV233" s="1002"/>
      <c r="DW233" s="1002"/>
      <c r="DX233" s="1002"/>
      <c r="DY233" s="1010"/>
      <c r="DZ233" s="1013" t="s">
        <v>98</v>
      </c>
      <c r="EA233" s="1014"/>
      <c r="EB233" s="1015"/>
      <c r="EC233" s="1051"/>
      <c r="ED233" s="1051"/>
      <c r="EE233" s="1051"/>
      <c r="EF233" s="1052"/>
      <c r="EG233" s="1052"/>
      <c r="EH233" s="1052"/>
      <c r="EI233" s="1055"/>
      <c r="EJ233" s="1056"/>
      <c r="EK233" s="1056"/>
      <c r="EL233" s="1056"/>
      <c r="EM233" s="1056"/>
      <c r="EN233" s="1060"/>
      <c r="EO233" s="1065"/>
      <c r="EP233" s="1066"/>
      <c r="EQ233" s="1066"/>
      <c r="ER233" s="1066"/>
      <c r="ES233" s="1066"/>
      <c r="ET233" s="1067"/>
      <c r="EU233" s="1065"/>
      <c r="EV233" s="1066"/>
      <c r="EW233" s="1066"/>
      <c r="EX233" s="1066"/>
      <c r="EY233" s="1067"/>
      <c r="EZ233" s="1071"/>
      <c r="FA233" s="1071"/>
      <c r="FB233" s="1071"/>
      <c r="FC233" s="1071"/>
      <c r="FD233" s="1071"/>
      <c r="FE233" s="1071"/>
      <c r="FF233" s="1071"/>
      <c r="FG233" s="1065"/>
      <c r="FH233" s="1066"/>
      <c r="FI233" s="1066"/>
      <c r="FJ233" s="1066"/>
      <c r="FK233" s="1067"/>
      <c r="FL233" s="1020"/>
      <c r="FM233" s="1021"/>
      <c r="FN233" s="1021"/>
      <c r="FO233" s="1021"/>
      <c r="FP233" s="1022"/>
      <c r="FQ233" s="1046"/>
      <c r="FR233" s="1035"/>
      <c r="FS233" s="1035"/>
      <c r="FT233" s="1035"/>
      <c r="FU233" s="1035"/>
      <c r="FV233" s="1035"/>
      <c r="FW233" s="1035"/>
      <c r="FX233" s="1035"/>
      <c r="FY233" s="1035"/>
      <c r="FZ233" s="1035"/>
      <c r="GA233" s="1035"/>
      <c r="GB233" s="1035"/>
      <c r="GC233" s="1035"/>
      <c r="GD233" s="1035"/>
      <c r="GE233" s="1035"/>
      <c r="GF233" s="1035"/>
      <c r="GG233" s="1035"/>
      <c r="GH233" s="1035"/>
      <c r="GI233" s="1035"/>
      <c r="GJ233" s="1035"/>
      <c r="GK233" s="1035"/>
      <c r="GL233" s="1035"/>
      <c r="GM233" s="1035"/>
      <c r="GN233" s="1035"/>
      <c r="GO233" s="1035"/>
      <c r="GP233" s="1035"/>
      <c r="GQ233" s="1035"/>
      <c r="GR233" s="1035"/>
      <c r="GS233" s="1035"/>
      <c r="GT233" s="1036"/>
    </row>
    <row r="234" spans="1:202" ht="4.5" hidden="1" customHeight="1" outlineLevel="1">
      <c r="A234" s="1103"/>
      <c r="B234" s="1104"/>
      <c r="C234" s="1104"/>
      <c r="D234" s="1105"/>
      <c r="E234" s="1112"/>
      <c r="F234" s="1113"/>
      <c r="G234" s="1113"/>
      <c r="H234" s="1114"/>
      <c r="I234" s="1121"/>
      <c r="J234" s="1122"/>
      <c r="K234" s="1122"/>
      <c r="L234" s="1123"/>
      <c r="M234" s="1037"/>
      <c r="N234" s="1038"/>
      <c r="O234" s="1038"/>
      <c r="P234" s="1038"/>
      <c r="Q234" s="1038"/>
      <c r="R234" s="1039"/>
      <c r="S234" s="1040"/>
      <c r="T234" s="1038"/>
      <c r="U234" s="1039"/>
      <c r="V234" s="1040"/>
      <c r="W234" s="1038"/>
      <c r="X234" s="1039"/>
      <c r="Y234" s="1040"/>
      <c r="Z234" s="1038"/>
      <c r="AA234" s="1039"/>
      <c r="AB234" s="1040"/>
      <c r="AC234" s="1038"/>
      <c r="AD234" s="1039"/>
      <c r="AE234" s="1040"/>
      <c r="AF234" s="1038"/>
      <c r="AG234" s="1039"/>
      <c r="AH234" s="1040"/>
      <c r="AI234" s="1038"/>
      <c r="AJ234" s="1039"/>
      <c r="AK234" s="1041"/>
      <c r="AL234" s="1042"/>
      <c r="AM234" s="1043"/>
      <c r="AN234" s="1049"/>
      <c r="AO234" s="1003"/>
      <c r="AP234" s="1003"/>
      <c r="AQ234" s="1003"/>
      <c r="AR234" s="1003"/>
      <c r="AS234" s="1003"/>
      <c r="AT234" s="1003"/>
      <c r="AU234" s="1003"/>
      <c r="AV234" s="1003"/>
      <c r="AW234" s="1003"/>
      <c r="AX234" s="1003"/>
      <c r="AY234" s="1003"/>
      <c r="AZ234" s="1003"/>
      <c r="BA234" s="1003"/>
      <c r="BB234" s="1003"/>
      <c r="BC234" s="1003"/>
      <c r="BD234" s="1003"/>
      <c r="BE234" s="1003"/>
      <c r="BF234" s="1003"/>
      <c r="BG234" s="1003"/>
      <c r="BH234" s="1003"/>
      <c r="BI234" s="1003"/>
      <c r="BJ234" s="1003"/>
      <c r="BK234" s="1003"/>
      <c r="BL234" s="1003"/>
      <c r="BM234" s="1003"/>
      <c r="BN234" s="1003"/>
      <c r="BO234" s="1003"/>
      <c r="BP234" s="1003"/>
      <c r="BQ234" s="1003"/>
      <c r="BR234" s="1003"/>
      <c r="BS234" s="1003"/>
      <c r="BT234" s="1003"/>
      <c r="BU234" s="1003"/>
      <c r="BV234" s="1003"/>
      <c r="BW234" s="1003"/>
      <c r="BX234" s="1003"/>
      <c r="BY234" s="1003"/>
      <c r="BZ234" s="1003"/>
      <c r="CA234" s="1003"/>
      <c r="CB234" s="1003"/>
      <c r="CC234" s="1005"/>
      <c r="CD234" s="1143"/>
      <c r="CE234" s="1035"/>
      <c r="CF234" s="1035"/>
      <c r="CG234" s="1044"/>
      <c r="CH234" s="1045"/>
      <c r="CI234" s="1046"/>
      <c r="CJ234" s="1044"/>
      <c r="CK234" s="1045"/>
      <c r="CL234" s="1046"/>
      <c r="CM234" s="1044"/>
      <c r="CN234" s="1045"/>
      <c r="CO234" s="1046"/>
      <c r="CP234" s="1044"/>
      <c r="CQ234" s="1045"/>
      <c r="CR234" s="1046"/>
      <c r="CS234" s="1044"/>
      <c r="CT234" s="1045"/>
      <c r="CU234" s="1046"/>
      <c r="CV234" s="1044"/>
      <c r="CW234" s="1045"/>
      <c r="CX234" s="1047"/>
      <c r="CY234" s="1037"/>
      <c r="CZ234" s="1038"/>
      <c r="DA234" s="1038"/>
      <c r="DB234" s="1040"/>
      <c r="DC234" s="1038"/>
      <c r="DD234" s="1039"/>
      <c r="DE234" s="1040"/>
      <c r="DF234" s="1038"/>
      <c r="DG234" s="1039"/>
      <c r="DH234" s="1040"/>
      <c r="DI234" s="1038"/>
      <c r="DJ234" s="1039"/>
      <c r="DK234" s="1040"/>
      <c r="DL234" s="1038"/>
      <c r="DM234" s="1039"/>
      <c r="DN234" s="1040"/>
      <c r="DO234" s="1038"/>
      <c r="DP234" s="1039"/>
      <c r="DQ234" s="1040"/>
      <c r="DR234" s="1038"/>
      <c r="DS234" s="1038"/>
      <c r="DT234" s="1007"/>
      <c r="DU234" s="1003"/>
      <c r="DV234" s="1003"/>
      <c r="DW234" s="1003"/>
      <c r="DX234" s="1003"/>
      <c r="DY234" s="1011"/>
      <c r="DZ234" s="1016"/>
      <c r="EA234" s="1014"/>
      <c r="EB234" s="1015"/>
      <c r="EC234" s="1051"/>
      <c r="ED234" s="1051"/>
      <c r="EE234" s="1051"/>
      <c r="EF234" s="1052"/>
      <c r="EG234" s="1052"/>
      <c r="EH234" s="1052"/>
      <c r="EI234" s="1055"/>
      <c r="EJ234" s="1056"/>
      <c r="EK234" s="1056"/>
      <c r="EL234" s="1056"/>
      <c r="EM234" s="1056"/>
      <c r="EN234" s="1060"/>
      <c r="EO234" s="1065"/>
      <c r="EP234" s="1066"/>
      <c r="EQ234" s="1066"/>
      <c r="ER234" s="1066"/>
      <c r="ES234" s="1066"/>
      <c r="ET234" s="1067"/>
      <c r="EU234" s="1065"/>
      <c r="EV234" s="1066"/>
      <c r="EW234" s="1066"/>
      <c r="EX234" s="1066"/>
      <c r="EY234" s="1067"/>
      <c r="EZ234" s="1071"/>
      <c r="FA234" s="1071"/>
      <c r="FB234" s="1071"/>
      <c r="FC234" s="1071"/>
      <c r="FD234" s="1071"/>
      <c r="FE234" s="1071"/>
      <c r="FF234" s="1071"/>
      <c r="FG234" s="1065"/>
      <c r="FH234" s="1066"/>
      <c r="FI234" s="1066"/>
      <c r="FJ234" s="1066"/>
      <c r="FK234" s="1067"/>
      <c r="FL234" s="1020"/>
      <c r="FM234" s="1021"/>
      <c r="FN234" s="1021"/>
      <c r="FO234" s="1021"/>
      <c r="FP234" s="1022"/>
      <c r="FQ234" s="1046"/>
      <c r="FR234" s="1035"/>
      <c r="FS234" s="1035"/>
      <c r="FT234" s="1035"/>
      <c r="FU234" s="1035"/>
      <c r="FV234" s="1035"/>
      <c r="FW234" s="1035"/>
      <c r="FX234" s="1035"/>
      <c r="FY234" s="1035"/>
      <c r="FZ234" s="1035"/>
      <c r="GA234" s="1035"/>
      <c r="GB234" s="1035"/>
      <c r="GC234" s="1035"/>
      <c r="GD234" s="1035"/>
      <c r="GE234" s="1035"/>
      <c r="GF234" s="1035"/>
      <c r="GG234" s="1035"/>
      <c r="GH234" s="1035"/>
      <c r="GI234" s="1035"/>
      <c r="GJ234" s="1035"/>
      <c r="GK234" s="1035"/>
      <c r="GL234" s="1035"/>
      <c r="GM234" s="1035"/>
      <c r="GN234" s="1035"/>
      <c r="GO234" s="1035"/>
      <c r="GP234" s="1035"/>
      <c r="GQ234" s="1035"/>
      <c r="GR234" s="1035"/>
      <c r="GS234" s="1035"/>
      <c r="GT234" s="1036"/>
    </row>
    <row r="235" spans="1:202" ht="4.5" hidden="1" customHeight="1" outlineLevel="1">
      <c r="A235" s="1103"/>
      <c r="B235" s="1104"/>
      <c r="C235" s="1104"/>
      <c r="D235" s="1105"/>
      <c r="E235" s="1112"/>
      <c r="F235" s="1113"/>
      <c r="G235" s="1113"/>
      <c r="H235" s="1114"/>
      <c r="I235" s="1121"/>
      <c r="J235" s="1122"/>
      <c r="K235" s="1122"/>
      <c r="L235" s="1123"/>
      <c r="M235" s="1037"/>
      <c r="N235" s="1038"/>
      <c r="O235" s="1038"/>
      <c r="P235" s="1038"/>
      <c r="Q235" s="1038"/>
      <c r="R235" s="1039"/>
      <c r="S235" s="1040"/>
      <c r="T235" s="1038"/>
      <c r="U235" s="1039"/>
      <c r="V235" s="1040"/>
      <c r="W235" s="1038"/>
      <c r="X235" s="1039"/>
      <c r="Y235" s="1040"/>
      <c r="Z235" s="1038"/>
      <c r="AA235" s="1039"/>
      <c r="AB235" s="1040"/>
      <c r="AC235" s="1038"/>
      <c r="AD235" s="1039"/>
      <c r="AE235" s="1040"/>
      <c r="AF235" s="1038"/>
      <c r="AG235" s="1039"/>
      <c r="AH235" s="1040"/>
      <c r="AI235" s="1038"/>
      <c r="AJ235" s="1039"/>
      <c r="AK235" s="1041"/>
      <c r="AL235" s="1042"/>
      <c r="AM235" s="1043"/>
      <c r="AN235" s="1049"/>
      <c r="AO235" s="1003"/>
      <c r="AP235" s="1003"/>
      <c r="AQ235" s="1003"/>
      <c r="AR235" s="1003"/>
      <c r="AS235" s="1003"/>
      <c r="AT235" s="1003"/>
      <c r="AU235" s="1003"/>
      <c r="AV235" s="1003"/>
      <c r="AW235" s="1003"/>
      <c r="AX235" s="1003"/>
      <c r="AY235" s="1003"/>
      <c r="AZ235" s="1003"/>
      <c r="BA235" s="1003"/>
      <c r="BB235" s="1003"/>
      <c r="BC235" s="1003"/>
      <c r="BD235" s="1003"/>
      <c r="BE235" s="1003"/>
      <c r="BF235" s="1003"/>
      <c r="BG235" s="1003"/>
      <c r="BH235" s="1003"/>
      <c r="BI235" s="1003"/>
      <c r="BJ235" s="1003"/>
      <c r="BK235" s="1003"/>
      <c r="BL235" s="1003"/>
      <c r="BM235" s="1003"/>
      <c r="BN235" s="1003"/>
      <c r="BO235" s="1003"/>
      <c r="BP235" s="1003"/>
      <c r="BQ235" s="1003"/>
      <c r="BR235" s="1003"/>
      <c r="BS235" s="1003"/>
      <c r="BT235" s="1003"/>
      <c r="BU235" s="1003"/>
      <c r="BV235" s="1003"/>
      <c r="BW235" s="1003"/>
      <c r="BX235" s="1003"/>
      <c r="BY235" s="1003"/>
      <c r="BZ235" s="1003"/>
      <c r="CA235" s="1003"/>
      <c r="CB235" s="1003"/>
      <c r="CC235" s="1005"/>
      <c r="CD235" s="1143"/>
      <c r="CE235" s="1035"/>
      <c r="CF235" s="1035"/>
      <c r="CG235" s="1044"/>
      <c r="CH235" s="1045"/>
      <c r="CI235" s="1046"/>
      <c r="CJ235" s="1044"/>
      <c r="CK235" s="1045"/>
      <c r="CL235" s="1046"/>
      <c r="CM235" s="1044"/>
      <c r="CN235" s="1045"/>
      <c r="CO235" s="1046"/>
      <c r="CP235" s="1044"/>
      <c r="CQ235" s="1045"/>
      <c r="CR235" s="1046"/>
      <c r="CS235" s="1044"/>
      <c r="CT235" s="1045"/>
      <c r="CU235" s="1046"/>
      <c r="CV235" s="1044"/>
      <c r="CW235" s="1045"/>
      <c r="CX235" s="1047"/>
      <c r="CY235" s="1037"/>
      <c r="CZ235" s="1038"/>
      <c r="DA235" s="1038"/>
      <c r="DB235" s="1040"/>
      <c r="DC235" s="1038"/>
      <c r="DD235" s="1039"/>
      <c r="DE235" s="1040"/>
      <c r="DF235" s="1038"/>
      <c r="DG235" s="1039"/>
      <c r="DH235" s="1040"/>
      <c r="DI235" s="1038"/>
      <c r="DJ235" s="1039"/>
      <c r="DK235" s="1040"/>
      <c r="DL235" s="1038"/>
      <c r="DM235" s="1039"/>
      <c r="DN235" s="1040"/>
      <c r="DO235" s="1038"/>
      <c r="DP235" s="1039"/>
      <c r="DQ235" s="1040"/>
      <c r="DR235" s="1038"/>
      <c r="DS235" s="1038"/>
      <c r="DT235" s="1007"/>
      <c r="DU235" s="1003"/>
      <c r="DV235" s="1003"/>
      <c r="DW235" s="1003"/>
      <c r="DX235" s="1003"/>
      <c r="DY235" s="1011"/>
      <c r="DZ235" s="1016"/>
      <c r="EA235" s="1014"/>
      <c r="EB235" s="1015"/>
      <c r="EC235" s="1051"/>
      <c r="ED235" s="1051"/>
      <c r="EE235" s="1051"/>
      <c r="EF235" s="1052"/>
      <c r="EG235" s="1052"/>
      <c r="EH235" s="1052"/>
      <c r="EI235" s="1055"/>
      <c r="EJ235" s="1056"/>
      <c r="EK235" s="1056"/>
      <c r="EL235" s="1056"/>
      <c r="EM235" s="1056"/>
      <c r="EN235" s="1060"/>
      <c r="EO235" s="1065"/>
      <c r="EP235" s="1066"/>
      <c r="EQ235" s="1066"/>
      <c r="ER235" s="1066"/>
      <c r="ES235" s="1066"/>
      <c r="ET235" s="1067"/>
      <c r="EU235" s="1065"/>
      <c r="EV235" s="1066"/>
      <c r="EW235" s="1066"/>
      <c r="EX235" s="1066"/>
      <c r="EY235" s="1067"/>
      <c r="EZ235" s="1071"/>
      <c r="FA235" s="1071"/>
      <c r="FB235" s="1071"/>
      <c r="FC235" s="1071"/>
      <c r="FD235" s="1071"/>
      <c r="FE235" s="1071"/>
      <c r="FF235" s="1071"/>
      <c r="FG235" s="1065"/>
      <c r="FH235" s="1066"/>
      <c r="FI235" s="1066"/>
      <c r="FJ235" s="1066"/>
      <c r="FK235" s="1067"/>
      <c r="FL235" s="1020"/>
      <c r="FM235" s="1021"/>
      <c r="FN235" s="1021"/>
      <c r="FO235" s="1021"/>
      <c r="FP235" s="1022"/>
      <c r="FQ235" s="1046"/>
      <c r="FR235" s="1035"/>
      <c r="FS235" s="1035"/>
      <c r="FT235" s="1035"/>
      <c r="FU235" s="1035"/>
      <c r="FV235" s="1035"/>
      <c r="FW235" s="1035"/>
      <c r="FX235" s="1035"/>
      <c r="FY235" s="1035"/>
      <c r="FZ235" s="1035"/>
      <c r="GA235" s="1035"/>
      <c r="GB235" s="1035"/>
      <c r="GC235" s="1035"/>
      <c r="GD235" s="1035"/>
      <c r="GE235" s="1035"/>
      <c r="GF235" s="1035"/>
      <c r="GG235" s="1035"/>
      <c r="GH235" s="1035"/>
      <c r="GI235" s="1035"/>
      <c r="GJ235" s="1035"/>
      <c r="GK235" s="1035"/>
      <c r="GL235" s="1035"/>
      <c r="GM235" s="1035"/>
      <c r="GN235" s="1035"/>
      <c r="GO235" s="1035"/>
      <c r="GP235" s="1035"/>
      <c r="GQ235" s="1035"/>
      <c r="GR235" s="1035"/>
      <c r="GS235" s="1035"/>
      <c r="GT235" s="1036"/>
    </row>
    <row r="236" spans="1:202" ht="4.5" hidden="1" customHeight="1" outlineLevel="1">
      <c r="A236" s="1103"/>
      <c r="B236" s="1104"/>
      <c r="C236" s="1104"/>
      <c r="D236" s="1105"/>
      <c r="E236" s="1112"/>
      <c r="F236" s="1113"/>
      <c r="G236" s="1113"/>
      <c r="H236" s="1114"/>
      <c r="I236" s="1121"/>
      <c r="J236" s="1122"/>
      <c r="K236" s="1122"/>
      <c r="L236" s="1123"/>
      <c r="M236" s="1037"/>
      <c r="N236" s="1038"/>
      <c r="O236" s="1038"/>
      <c r="P236" s="1038"/>
      <c r="Q236" s="1038"/>
      <c r="R236" s="1039"/>
      <c r="S236" s="1040"/>
      <c r="T236" s="1038"/>
      <c r="U236" s="1039"/>
      <c r="V236" s="1040"/>
      <c r="W236" s="1038"/>
      <c r="X236" s="1039"/>
      <c r="Y236" s="1040"/>
      <c r="Z236" s="1038"/>
      <c r="AA236" s="1039"/>
      <c r="AB236" s="1040"/>
      <c r="AC236" s="1038"/>
      <c r="AD236" s="1039"/>
      <c r="AE236" s="1040"/>
      <c r="AF236" s="1038"/>
      <c r="AG236" s="1039"/>
      <c r="AH236" s="1040"/>
      <c r="AI236" s="1038"/>
      <c r="AJ236" s="1039"/>
      <c r="AK236" s="1041"/>
      <c r="AL236" s="1042"/>
      <c r="AM236" s="1043"/>
      <c r="AN236" s="1049"/>
      <c r="AO236" s="1003"/>
      <c r="AP236" s="1003"/>
      <c r="AQ236" s="1003"/>
      <c r="AR236" s="1003"/>
      <c r="AS236" s="1003"/>
      <c r="AT236" s="1003"/>
      <c r="AU236" s="1003"/>
      <c r="AV236" s="1003"/>
      <c r="AW236" s="1003"/>
      <c r="AX236" s="1003"/>
      <c r="AY236" s="1003"/>
      <c r="AZ236" s="1003"/>
      <c r="BA236" s="1003"/>
      <c r="BB236" s="1003"/>
      <c r="BC236" s="1003"/>
      <c r="BD236" s="1003"/>
      <c r="BE236" s="1003"/>
      <c r="BF236" s="1003"/>
      <c r="BG236" s="1003"/>
      <c r="BH236" s="1003"/>
      <c r="BI236" s="1003"/>
      <c r="BJ236" s="1003"/>
      <c r="BK236" s="1003"/>
      <c r="BL236" s="1003"/>
      <c r="BM236" s="1003"/>
      <c r="BN236" s="1003"/>
      <c r="BO236" s="1003"/>
      <c r="BP236" s="1003"/>
      <c r="BQ236" s="1003"/>
      <c r="BR236" s="1003"/>
      <c r="BS236" s="1003"/>
      <c r="BT236" s="1003"/>
      <c r="BU236" s="1003"/>
      <c r="BV236" s="1003"/>
      <c r="BW236" s="1003"/>
      <c r="BX236" s="1003"/>
      <c r="BY236" s="1003"/>
      <c r="BZ236" s="1003"/>
      <c r="CA236" s="1003"/>
      <c r="CB236" s="1003"/>
      <c r="CC236" s="1005"/>
      <c r="CD236" s="1143"/>
      <c r="CE236" s="1035"/>
      <c r="CF236" s="1035"/>
      <c r="CG236" s="1044"/>
      <c r="CH236" s="1045"/>
      <c r="CI236" s="1046"/>
      <c r="CJ236" s="1044"/>
      <c r="CK236" s="1045"/>
      <c r="CL236" s="1046"/>
      <c r="CM236" s="1044"/>
      <c r="CN236" s="1045"/>
      <c r="CO236" s="1046"/>
      <c r="CP236" s="1044"/>
      <c r="CQ236" s="1045"/>
      <c r="CR236" s="1046"/>
      <c r="CS236" s="1044"/>
      <c r="CT236" s="1045"/>
      <c r="CU236" s="1046"/>
      <c r="CV236" s="1044"/>
      <c r="CW236" s="1045"/>
      <c r="CX236" s="1047"/>
      <c r="CY236" s="1037"/>
      <c r="CZ236" s="1038"/>
      <c r="DA236" s="1038"/>
      <c r="DB236" s="1040"/>
      <c r="DC236" s="1038"/>
      <c r="DD236" s="1039"/>
      <c r="DE236" s="1040"/>
      <c r="DF236" s="1038"/>
      <c r="DG236" s="1039"/>
      <c r="DH236" s="1040"/>
      <c r="DI236" s="1038"/>
      <c r="DJ236" s="1039"/>
      <c r="DK236" s="1040"/>
      <c r="DL236" s="1038"/>
      <c r="DM236" s="1039"/>
      <c r="DN236" s="1040"/>
      <c r="DO236" s="1038"/>
      <c r="DP236" s="1039"/>
      <c r="DQ236" s="1040"/>
      <c r="DR236" s="1038"/>
      <c r="DS236" s="1038"/>
      <c r="DT236" s="1007"/>
      <c r="DU236" s="1003"/>
      <c r="DV236" s="1003"/>
      <c r="DW236" s="1003"/>
      <c r="DX236" s="1003"/>
      <c r="DY236" s="1011"/>
      <c r="DZ236" s="1016"/>
      <c r="EA236" s="1014"/>
      <c r="EB236" s="1015"/>
      <c r="EC236" s="1051"/>
      <c r="ED236" s="1051"/>
      <c r="EE236" s="1051"/>
      <c r="EF236" s="1052"/>
      <c r="EG236" s="1052"/>
      <c r="EH236" s="1052"/>
      <c r="EI236" s="1055"/>
      <c r="EJ236" s="1056"/>
      <c r="EK236" s="1056"/>
      <c r="EL236" s="1056"/>
      <c r="EM236" s="1056"/>
      <c r="EN236" s="1060"/>
      <c r="EO236" s="1065"/>
      <c r="EP236" s="1066"/>
      <c r="EQ236" s="1066"/>
      <c r="ER236" s="1066"/>
      <c r="ES236" s="1066"/>
      <c r="ET236" s="1067"/>
      <c r="EU236" s="1065"/>
      <c r="EV236" s="1066"/>
      <c r="EW236" s="1066"/>
      <c r="EX236" s="1066"/>
      <c r="EY236" s="1067"/>
      <c r="EZ236" s="1071"/>
      <c r="FA236" s="1071"/>
      <c r="FB236" s="1071"/>
      <c r="FC236" s="1071"/>
      <c r="FD236" s="1071"/>
      <c r="FE236" s="1071"/>
      <c r="FF236" s="1071"/>
      <c r="FG236" s="1065"/>
      <c r="FH236" s="1066"/>
      <c r="FI236" s="1066"/>
      <c r="FJ236" s="1066"/>
      <c r="FK236" s="1067"/>
      <c r="FL236" s="1020"/>
      <c r="FM236" s="1021"/>
      <c r="FN236" s="1021"/>
      <c r="FO236" s="1021"/>
      <c r="FP236" s="1022"/>
      <c r="FQ236" s="1046"/>
      <c r="FR236" s="1035"/>
      <c r="FS236" s="1035"/>
      <c r="FT236" s="1035"/>
      <c r="FU236" s="1035"/>
      <c r="FV236" s="1035"/>
      <c r="FW236" s="1035"/>
      <c r="FX236" s="1035"/>
      <c r="FY236" s="1035"/>
      <c r="FZ236" s="1035"/>
      <c r="GA236" s="1035"/>
      <c r="GB236" s="1035"/>
      <c r="GC236" s="1035"/>
      <c r="GD236" s="1035"/>
      <c r="GE236" s="1035"/>
      <c r="GF236" s="1035"/>
      <c r="GG236" s="1035"/>
      <c r="GH236" s="1035"/>
      <c r="GI236" s="1035"/>
      <c r="GJ236" s="1035"/>
      <c r="GK236" s="1035"/>
      <c r="GL236" s="1035"/>
      <c r="GM236" s="1035"/>
      <c r="GN236" s="1035"/>
      <c r="GO236" s="1035"/>
      <c r="GP236" s="1035"/>
      <c r="GQ236" s="1035"/>
      <c r="GR236" s="1035"/>
      <c r="GS236" s="1035"/>
      <c r="GT236" s="1036"/>
    </row>
    <row r="237" spans="1:202" ht="4.5" hidden="1" customHeight="1" outlineLevel="1">
      <c r="A237" s="1103"/>
      <c r="B237" s="1104"/>
      <c r="C237" s="1104"/>
      <c r="D237" s="1105"/>
      <c r="E237" s="1112"/>
      <c r="F237" s="1113"/>
      <c r="G237" s="1113"/>
      <c r="H237" s="1114"/>
      <c r="I237" s="1121"/>
      <c r="J237" s="1122"/>
      <c r="K237" s="1122"/>
      <c r="L237" s="1123"/>
      <c r="M237" s="1037"/>
      <c r="N237" s="1038"/>
      <c r="O237" s="1038"/>
      <c r="P237" s="1038"/>
      <c r="Q237" s="1038"/>
      <c r="R237" s="1039"/>
      <c r="S237" s="1040"/>
      <c r="T237" s="1038"/>
      <c r="U237" s="1039"/>
      <c r="V237" s="1040"/>
      <c r="W237" s="1038"/>
      <c r="X237" s="1039"/>
      <c r="Y237" s="1040"/>
      <c r="Z237" s="1038"/>
      <c r="AA237" s="1039"/>
      <c r="AB237" s="1040"/>
      <c r="AC237" s="1038"/>
      <c r="AD237" s="1039"/>
      <c r="AE237" s="1040"/>
      <c r="AF237" s="1038"/>
      <c r="AG237" s="1039"/>
      <c r="AH237" s="1040"/>
      <c r="AI237" s="1038"/>
      <c r="AJ237" s="1039"/>
      <c r="AK237" s="1041"/>
      <c r="AL237" s="1042"/>
      <c r="AM237" s="1043"/>
      <c r="AN237" s="1049"/>
      <c r="AO237" s="1003"/>
      <c r="AP237" s="1003"/>
      <c r="AQ237" s="1003"/>
      <c r="AR237" s="1003"/>
      <c r="AS237" s="1003"/>
      <c r="AT237" s="1003"/>
      <c r="AU237" s="1003"/>
      <c r="AV237" s="1003"/>
      <c r="AW237" s="1003"/>
      <c r="AX237" s="1003"/>
      <c r="AY237" s="1003"/>
      <c r="AZ237" s="1003"/>
      <c r="BA237" s="1003"/>
      <c r="BB237" s="1003"/>
      <c r="BC237" s="1003"/>
      <c r="BD237" s="1003"/>
      <c r="BE237" s="1003"/>
      <c r="BF237" s="1003"/>
      <c r="BG237" s="1003"/>
      <c r="BH237" s="1003"/>
      <c r="BI237" s="1003"/>
      <c r="BJ237" s="1003"/>
      <c r="BK237" s="1003"/>
      <c r="BL237" s="1003"/>
      <c r="BM237" s="1003"/>
      <c r="BN237" s="1003"/>
      <c r="BO237" s="1003"/>
      <c r="BP237" s="1003"/>
      <c r="BQ237" s="1003"/>
      <c r="BR237" s="1003"/>
      <c r="BS237" s="1003"/>
      <c r="BT237" s="1003"/>
      <c r="BU237" s="1003"/>
      <c r="BV237" s="1003"/>
      <c r="BW237" s="1003"/>
      <c r="BX237" s="1003"/>
      <c r="BY237" s="1003"/>
      <c r="BZ237" s="1003"/>
      <c r="CA237" s="1003"/>
      <c r="CB237" s="1003"/>
      <c r="CC237" s="1005"/>
      <c r="CD237" s="1143"/>
      <c r="CE237" s="1035"/>
      <c r="CF237" s="1035"/>
      <c r="CG237" s="1044"/>
      <c r="CH237" s="1045"/>
      <c r="CI237" s="1046"/>
      <c r="CJ237" s="1044"/>
      <c r="CK237" s="1045"/>
      <c r="CL237" s="1046"/>
      <c r="CM237" s="1044"/>
      <c r="CN237" s="1045"/>
      <c r="CO237" s="1046"/>
      <c r="CP237" s="1044"/>
      <c r="CQ237" s="1045"/>
      <c r="CR237" s="1046"/>
      <c r="CS237" s="1044"/>
      <c r="CT237" s="1045"/>
      <c r="CU237" s="1046"/>
      <c r="CV237" s="1044"/>
      <c r="CW237" s="1045"/>
      <c r="CX237" s="1047"/>
      <c r="CY237" s="1037"/>
      <c r="CZ237" s="1038"/>
      <c r="DA237" s="1038"/>
      <c r="DB237" s="1040"/>
      <c r="DC237" s="1038"/>
      <c r="DD237" s="1039"/>
      <c r="DE237" s="1040"/>
      <c r="DF237" s="1038"/>
      <c r="DG237" s="1039"/>
      <c r="DH237" s="1040"/>
      <c r="DI237" s="1038"/>
      <c r="DJ237" s="1039"/>
      <c r="DK237" s="1040"/>
      <c r="DL237" s="1038"/>
      <c r="DM237" s="1039"/>
      <c r="DN237" s="1040"/>
      <c r="DO237" s="1038"/>
      <c r="DP237" s="1039"/>
      <c r="DQ237" s="1040"/>
      <c r="DR237" s="1038"/>
      <c r="DS237" s="1038"/>
      <c r="DT237" s="1007"/>
      <c r="DU237" s="1003"/>
      <c r="DV237" s="1003"/>
      <c r="DW237" s="1003"/>
      <c r="DX237" s="1003"/>
      <c r="DY237" s="1011"/>
      <c r="DZ237" s="1016"/>
      <c r="EA237" s="1014"/>
      <c r="EB237" s="1015"/>
      <c r="EC237" s="1051"/>
      <c r="ED237" s="1051"/>
      <c r="EE237" s="1051"/>
      <c r="EF237" s="1052"/>
      <c r="EG237" s="1052"/>
      <c r="EH237" s="1052"/>
      <c r="EI237" s="1055"/>
      <c r="EJ237" s="1056"/>
      <c r="EK237" s="1056"/>
      <c r="EL237" s="1056"/>
      <c r="EM237" s="1056"/>
      <c r="EN237" s="1060"/>
      <c r="EO237" s="1065"/>
      <c r="EP237" s="1066"/>
      <c r="EQ237" s="1066"/>
      <c r="ER237" s="1066"/>
      <c r="ES237" s="1066"/>
      <c r="ET237" s="1067"/>
      <c r="EU237" s="1065"/>
      <c r="EV237" s="1066"/>
      <c r="EW237" s="1066"/>
      <c r="EX237" s="1066"/>
      <c r="EY237" s="1067"/>
      <c r="EZ237" s="1071"/>
      <c r="FA237" s="1071"/>
      <c r="FB237" s="1071"/>
      <c r="FC237" s="1071"/>
      <c r="FD237" s="1071"/>
      <c r="FE237" s="1071"/>
      <c r="FF237" s="1071"/>
      <c r="FG237" s="1065"/>
      <c r="FH237" s="1066"/>
      <c r="FI237" s="1066"/>
      <c r="FJ237" s="1066"/>
      <c r="FK237" s="1067"/>
      <c r="FL237" s="1020"/>
      <c r="FM237" s="1021"/>
      <c r="FN237" s="1021"/>
      <c r="FO237" s="1021"/>
      <c r="FP237" s="1022"/>
      <c r="FQ237" s="1046"/>
      <c r="FR237" s="1035"/>
      <c r="FS237" s="1035"/>
      <c r="FT237" s="1035"/>
      <c r="FU237" s="1035"/>
      <c r="FV237" s="1035"/>
      <c r="FW237" s="1035"/>
      <c r="FX237" s="1035"/>
      <c r="FY237" s="1035"/>
      <c r="FZ237" s="1035"/>
      <c r="GA237" s="1035"/>
      <c r="GB237" s="1035"/>
      <c r="GC237" s="1035"/>
      <c r="GD237" s="1035"/>
      <c r="GE237" s="1035"/>
      <c r="GF237" s="1035"/>
      <c r="GG237" s="1035"/>
      <c r="GH237" s="1035"/>
      <c r="GI237" s="1035"/>
      <c r="GJ237" s="1035"/>
      <c r="GK237" s="1035"/>
      <c r="GL237" s="1035"/>
      <c r="GM237" s="1035"/>
      <c r="GN237" s="1035"/>
      <c r="GO237" s="1035"/>
      <c r="GP237" s="1035"/>
      <c r="GQ237" s="1035"/>
      <c r="GR237" s="1035"/>
      <c r="GS237" s="1035"/>
      <c r="GT237" s="1036"/>
    </row>
    <row r="238" spans="1:202" ht="4.5" hidden="1" customHeight="1" outlineLevel="1">
      <c r="A238" s="1103"/>
      <c r="B238" s="1104"/>
      <c r="C238" s="1104"/>
      <c r="D238" s="1105"/>
      <c r="E238" s="1112"/>
      <c r="F238" s="1113"/>
      <c r="G238" s="1113"/>
      <c r="H238" s="1114"/>
      <c r="I238" s="1124"/>
      <c r="J238" s="1125"/>
      <c r="K238" s="1125"/>
      <c r="L238" s="1126"/>
      <c r="M238" s="1026"/>
      <c r="N238" s="1027"/>
      <c r="O238" s="1027"/>
      <c r="P238" s="1027"/>
      <c r="Q238" s="1027"/>
      <c r="R238" s="1028"/>
      <c r="S238" s="1029"/>
      <c r="T238" s="1030"/>
      <c r="U238" s="1030"/>
      <c r="V238" s="1030"/>
      <c r="W238" s="1030"/>
      <c r="X238" s="1031"/>
      <c r="Y238" s="1029"/>
      <c r="Z238" s="1030"/>
      <c r="AA238" s="1030"/>
      <c r="AB238" s="1030"/>
      <c r="AC238" s="1030"/>
      <c r="AD238" s="1031"/>
      <c r="AE238" s="1029"/>
      <c r="AF238" s="1030"/>
      <c r="AG238" s="1030"/>
      <c r="AH238" s="1030"/>
      <c r="AI238" s="1030"/>
      <c r="AJ238" s="1031"/>
      <c r="AK238" s="397"/>
      <c r="AL238" s="398"/>
      <c r="AM238" s="399"/>
      <c r="AN238" s="1049"/>
      <c r="AO238" s="1003"/>
      <c r="AP238" s="1003"/>
      <c r="AQ238" s="1003"/>
      <c r="AR238" s="1003"/>
      <c r="AS238" s="1003"/>
      <c r="AT238" s="1003"/>
      <c r="AU238" s="1003"/>
      <c r="AV238" s="1003"/>
      <c r="AW238" s="1003"/>
      <c r="AX238" s="1003"/>
      <c r="AY238" s="1003"/>
      <c r="AZ238" s="1003"/>
      <c r="BA238" s="1003"/>
      <c r="BB238" s="1003"/>
      <c r="BC238" s="1003"/>
      <c r="BD238" s="1003"/>
      <c r="BE238" s="1003"/>
      <c r="BF238" s="1003"/>
      <c r="BG238" s="1003"/>
      <c r="BH238" s="1003"/>
      <c r="BI238" s="1003"/>
      <c r="BJ238" s="1003"/>
      <c r="BK238" s="1003"/>
      <c r="BL238" s="1003"/>
      <c r="BM238" s="1003"/>
      <c r="BN238" s="1003"/>
      <c r="BO238" s="1003"/>
      <c r="BP238" s="1003"/>
      <c r="BQ238" s="1003"/>
      <c r="BR238" s="1003"/>
      <c r="BS238" s="1003"/>
      <c r="BT238" s="1003"/>
      <c r="BU238" s="1009"/>
      <c r="BV238" s="1009"/>
      <c r="BW238" s="1009"/>
      <c r="BX238" s="1003"/>
      <c r="BY238" s="1003"/>
      <c r="BZ238" s="1003"/>
      <c r="CA238" s="1003"/>
      <c r="CB238" s="1003"/>
      <c r="CC238" s="1005"/>
      <c r="CD238" s="1029"/>
      <c r="CE238" s="1030"/>
      <c r="CF238" s="1030"/>
      <c r="CG238" s="1029"/>
      <c r="CH238" s="1030"/>
      <c r="CI238" s="1030"/>
      <c r="CJ238" s="1030"/>
      <c r="CK238" s="1030"/>
      <c r="CL238" s="1031"/>
      <c r="CM238" s="1029"/>
      <c r="CN238" s="1030"/>
      <c r="CO238" s="1030"/>
      <c r="CP238" s="1030"/>
      <c r="CQ238" s="1030"/>
      <c r="CR238" s="1031"/>
      <c r="CS238" s="1029"/>
      <c r="CT238" s="1030"/>
      <c r="CU238" s="1030"/>
      <c r="CV238" s="1030"/>
      <c r="CW238" s="1030"/>
      <c r="CX238" s="1031"/>
      <c r="CY238" s="1026"/>
      <c r="CZ238" s="1027"/>
      <c r="DA238" s="1028"/>
      <c r="DB238" s="961"/>
      <c r="DC238" s="962"/>
      <c r="DD238" s="962"/>
      <c r="DE238" s="962"/>
      <c r="DF238" s="962"/>
      <c r="DG238" s="1032"/>
      <c r="DH238" s="961"/>
      <c r="DI238" s="962"/>
      <c r="DJ238" s="962"/>
      <c r="DK238" s="962"/>
      <c r="DL238" s="962"/>
      <c r="DM238" s="1032"/>
      <c r="DN238" s="961"/>
      <c r="DO238" s="962"/>
      <c r="DP238" s="962"/>
      <c r="DQ238" s="962"/>
      <c r="DR238" s="962"/>
      <c r="DS238" s="963"/>
      <c r="DT238" s="1008"/>
      <c r="DU238" s="1009"/>
      <c r="DV238" s="1009"/>
      <c r="DW238" s="1009"/>
      <c r="DX238" s="1009"/>
      <c r="DY238" s="1012"/>
      <c r="DZ238" s="1017"/>
      <c r="EA238" s="1018"/>
      <c r="EB238" s="1019"/>
      <c r="EC238" s="1051"/>
      <c r="ED238" s="1051"/>
      <c r="EE238" s="1051"/>
      <c r="EF238" s="1052"/>
      <c r="EG238" s="1052"/>
      <c r="EH238" s="1052"/>
      <c r="EI238" s="1057"/>
      <c r="EJ238" s="1058"/>
      <c r="EK238" s="1058"/>
      <c r="EL238" s="1058"/>
      <c r="EM238" s="1058"/>
      <c r="EN238" s="1061"/>
      <c r="EO238" s="1068"/>
      <c r="EP238" s="1069"/>
      <c r="EQ238" s="1069"/>
      <c r="ER238" s="1069"/>
      <c r="ES238" s="1069"/>
      <c r="ET238" s="1070"/>
      <c r="EU238" s="1068"/>
      <c r="EV238" s="1069"/>
      <c r="EW238" s="1069"/>
      <c r="EX238" s="1069"/>
      <c r="EY238" s="1070"/>
      <c r="EZ238" s="1071"/>
      <c r="FA238" s="1071"/>
      <c r="FB238" s="1071"/>
      <c r="FC238" s="1071"/>
      <c r="FD238" s="1071"/>
      <c r="FE238" s="1071"/>
      <c r="FF238" s="1071"/>
      <c r="FG238" s="1068"/>
      <c r="FH238" s="1069"/>
      <c r="FI238" s="1069"/>
      <c r="FJ238" s="1069"/>
      <c r="FK238" s="1070"/>
      <c r="FL238" s="1023"/>
      <c r="FM238" s="1024"/>
      <c r="FN238" s="1024"/>
      <c r="FO238" s="1024"/>
      <c r="FP238" s="1025"/>
      <c r="FQ238" s="1046"/>
      <c r="FR238" s="1035"/>
      <c r="FS238" s="1035"/>
      <c r="FT238" s="1035"/>
      <c r="FU238" s="1035"/>
      <c r="FV238" s="1035"/>
      <c r="FW238" s="1035"/>
      <c r="FX238" s="1035"/>
      <c r="FY238" s="1035"/>
      <c r="FZ238" s="1035"/>
      <c r="GA238" s="1035"/>
      <c r="GB238" s="1035"/>
      <c r="GC238" s="1035"/>
      <c r="GD238" s="1035"/>
      <c r="GE238" s="1035"/>
      <c r="GF238" s="1035"/>
      <c r="GG238" s="1035"/>
      <c r="GH238" s="1035"/>
      <c r="GI238" s="1035"/>
      <c r="GJ238" s="1035"/>
      <c r="GK238" s="1035"/>
      <c r="GL238" s="1035"/>
      <c r="GM238" s="1035"/>
      <c r="GN238" s="1035"/>
      <c r="GO238" s="1035"/>
      <c r="GP238" s="1035"/>
      <c r="GQ238" s="1035"/>
      <c r="GR238" s="1030"/>
      <c r="GS238" s="1030"/>
      <c r="GT238" s="1031"/>
    </row>
    <row r="239" spans="1:202" ht="4.5" hidden="1" customHeight="1" outlineLevel="1">
      <c r="A239" s="1103"/>
      <c r="B239" s="1104"/>
      <c r="C239" s="1104"/>
      <c r="D239" s="1105"/>
      <c r="E239" s="1112"/>
      <c r="F239" s="1113"/>
      <c r="G239" s="1113"/>
      <c r="H239" s="1114"/>
      <c r="I239" s="964" t="s">
        <v>100</v>
      </c>
      <c r="J239" s="965"/>
      <c r="K239" s="965"/>
      <c r="L239" s="965"/>
      <c r="M239" s="965"/>
      <c r="N239" s="965"/>
      <c r="O239" s="965"/>
      <c r="P239" s="965"/>
      <c r="Q239" s="965"/>
      <c r="R239" s="966"/>
      <c r="S239" s="973" t="s">
        <v>99</v>
      </c>
      <c r="T239" s="974"/>
      <c r="U239" s="974"/>
      <c r="V239" s="974"/>
      <c r="W239" s="974"/>
      <c r="X239" s="974"/>
      <c r="Y239" s="974"/>
      <c r="Z239" s="974"/>
      <c r="AA239" s="974"/>
      <c r="AB239" s="974"/>
      <c r="AC239" s="974"/>
      <c r="AD239" s="974"/>
      <c r="AE239" s="974"/>
      <c r="AF239" s="974"/>
      <c r="AG239" s="974"/>
      <c r="AH239" s="974"/>
      <c r="AI239" s="974"/>
      <c r="AJ239" s="974"/>
      <c r="AK239" s="974"/>
      <c r="AL239" s="974"/>
      <c r="AM239" s="974"/>
      <c r="AN239" s="974"/>
      <c r="AO239" s="974"/>
      <c r="AP239" s="974"/>
      <c r="AQ239" s="973" t="s">
        <v>104</v>
      </c>
      <c r="AR239" s="974"/>
      <c r="AS239" s="974"/>
      <c r="AT239" s="974"/>
      <c r="AU239" s="974"/>
      <c r="AV239" s="974"/>
      <c r="AW239" s="974"/>
      <c r="AX239" s="974"/>
      <c r="AY239" s="974"/>
      <c r="AZ239" s="974"/>
      <c r="BA239" s="974"/>
      <c r="BB239" s="974"/>
      <c r="BC239" s="974"/>
      <c r="BD239" s="974"/>
      <c r="BE239" s="979"/>
      <c r="BF239" s="973" t="s">
        <v>105</v>
      </c>
      <c r="BG239" s="974"/>
      <c r="BH239" s="974"/>
      <c r="BI239" s="974"/>
      <c r="BJ239" s="974"/>
      <c r="BK239" s="974"/>
      <c r="BL239" s="974"/>
      <c r="BM239" s="974"/>
      <c r="BN239" s="974"/>
      <c r="BO239" s="974"/>
      <c r="BP239" s="974"/>
      <c r="BQ239" s="974"/>
      <c r="BR239" s="974"/>
      <c r="BS239" s="974"/>
      <c r="BT239" s="974"/>
      <c r="BU239" s="974"/>
      <c r="BV239" s="974"/>
      <c r="BW239" s="974"/>
      <c r="BX239" s="974"/>
      <c r="BY239" s="974"/>
      <c r="BZ239" s="974"/>
      <c r="CA239" s="974"/>
      <c r="CB239" s="974"/>
      <c r="CC239" s="974"/>
      <c r="CD239" s="974"/>
      <c r="CE239" s="974"/>
      <c r="CF239" s="974"/>
      <c r="CG239" s="974"/>
      <c r="CH239" s="974"/>
      <c r="CI239" s="974"/>
      <c r="CJ239" s="974"/>
      <c r="CK239" s="974"/>
      <c r="CL239" s="974"/>
      <c r="CM239" s="974"/>
      <c r="CN239" s="974"/>
      <c r="CO239" s="974"/>
      <c r="CP239" s="974"/>
      <c r="CQ239" s="974"/>
      <c r="CR239" s="974"/>
      <c r="CS239" s="974"/>
      <c r="CT239" s="974"/>
      <c r="CU239" s="974"/>
      <c r="CV239" s="974"/>
      <c r="CW239" s="974"/>
      <c r="CX239" s="982"/>
      <c r="CY239" s="974" t="s">
        <v>265</v>
      </c>
      <c r="CZ239" s="974"/>
      <c r="DA239" s="974"/>
      <c r="DB239" s="974"/>
      <c r="DC239" s="974"/>
      <c r="DD239" s="974"/>
      <c r="DE239" s="974"/>
      <c r="DF239" s="974"/>
      <c r="DG239" s="974"/>
      <c r="DH239" s="974"/>
      <c r="DI239" s="974"/>
      <c r="DJ239" s="974"/>
      <c r="DK239" s="974"/>
      <c r="DL239" s="974"/>
      <c r="DM239" s="974"/>
      <c r="DN239" s="974"/>
      <c r="DO239" s="974"/>
      <c r="DP239" s="974"/>
      <c r="DQ239" s="974"/>
      <c r="DR239" s="974"/>
      <c r="DS239" s="974"/>
      <c r="DT239" s="974"/>
      <c r="DU239" s="974"/>
      <c r="DV239" s="974"/>
      <c r="DW239" s="974"/>
      <c r="DX239" s="974"/>
      <c r="DY239" s="974"/>
      <c r="DZ239" s="974"/>
      <c r="EA239" s="974"/>
      <c r="EB239" s="974"/>
      <c r="EC239" s="974"/>
      <c r="ED239" s="974"/>
      <c r="EE239" s="974"/>
      <c r="EF239" s="974"/>
      <c r="EG239" s="974"/>
      <c r="EH239" s="974"/>
      <c r="EI239" s="974"/>
      <c r="EJ239" s="974"/>
      <c r="EK239" s="974"/>
      <c r="EL239" s="974"/>
      <c r="EM239" s="974"/>
      <c r="EN239" s="974"/>
      <c r="EO239" s="974"/>
      <c r="EP239" s="974"/>
      <c r="EQ239" s="974"/>
      <c r="ER239" s="974"/>
      <c r="ES239" s="974"/>
      <c r="ET239" s="974"/>
      <c r="EU239" s="974"/>
      <c r="EV239" s="974"/>
      <c r="EW239" s="974"/>
      <c r="EX239" s="974"/>
      <c r="EY239" s="974"/>
      <c r="EZ239" s="974"/>
      <c r="FA239" s="974"/>
      <c r="FB239" s="974"/>
      <c r="FC239" s="974"/>
      <c r="FD239" s="974"/>
      <c r="FE239" s="974"/>
      <c r="FF239" s="974"/>
      <c r="FG239" s="974"/>
      <c r="FH239" s="974"/>
      <c r="FI239" s="974"/>
      <c r="FJ239" s="974"/>
      <c r="FK239" s="974"/>
      <c r="FL239" s="974"/>
      <c r="FM239" s="974"/>
      <c r="FN239" s="974"/>
      <c r="FO239" s="974"/>
      <c r="FP239" s="974"/>
      <c r="FQ239" s="974"/>
      <c r="FR239" s="974"/>
      <c r="FS239" s="974"/>
      <c r="FT239" s="974"/>
      <c r="FU239" s="974"/>
      <c r="FV239" s="974"/>
      <c r="FW239" s="974"/>
      <c r="FX239" s="974"/>
      <c r="FY239" s="974"/>
      <c r="FZ239" s="974"/>
      <c r="GA239" s="974"/>
      <c r="GB239" s="974"/>
      <c r="GC239" s="974"/>
      <c r="GD239" s="974"/>
      <c r="GE239" s="974"/>
      <c r="GF239" s="974"/>
      <c r="GG239" s="974"/>
      <c r="GH239" s="974"/>
      <c r="GI239" s="974"/>
      <c r="GJ239" s="974"/>
      <c r="GK239" s="974"/>
      <c r="GL239" s="974"/>
      <c r="GM239" s="974"/>
      <c r="GN239" s="974"/>
      <c r="GO239" s="974"/>
      <c r="GP239" s="974"/>
      <c r="GQ239" s="974"/>
      <c r="GR239" s="974"/>
      <c r="GS239" s="974"/>
      <c r="GT239" s="979"/>
    </row>
    <row r="240" spans="1:202" ht="4.5" hidden="1" customHeight="1" outlineLevel="1">
      <c r="A240" s="1103"/>
      <c r="B240" s="1104"/>
      <c r="C240" s="1104"/>
      <c r="D240" s="1105"/>
      <c r="E240" s="1112"/>
      <c r="F240" s="1113"/>
      <c r="G240" s="1113"/>
      <c r="H240" s="1114"/>
      <c r="I240" s="967"/>
      <c r="J240" s="968"/>
      <c r="K240" s="968"/>
      <c r="L240" s="968"/>
      <c r="M240" s="968"/>
      <c r="N240" s="968"/>
      <c r="O240" s="968"/>
      <c r="P240" s="968"/>
      <c r="Q240" s="968"/>
      <c r="R240" s="969"/>
      <c r="S240" s="975"/>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5"/>
      <c r="AR240" s="976"/>
      <c r="AS240" s="976"/>
      <c r="AT240" s="976"/>
      <c r="AU240" s="976"/>
      <c r="AV240" s="976"/>
      <c r="AW240" s="976"/>
      <c r="AX240" s="976"/>
      <c r="AY240" s="976"/>
      <c r="AZ240" s="976"/>
      <c r="BA240" s="976"/>
      <c r="BB240" s="976"/>
      <c r="BC240" s="976"/>
      <c r="BD240" s="976"/>
      <c r="BE240" s="980"/>
      <c r="BF240" s="975"/>
      <c r="BG240" s="976"/>
      <c r="BH240" s="976"/>
      <c r="BI240" s="976"/>
      <c r="BJ240" s="976"/>
      <c r="BK240" s="976"/>
      <c r="BL240" s="976"/>
      <c r="BM240" s="976"/>
      <c r="BN240" s="976"/>
      <c r="BO240" s="976"/>
      <c r="BP240" s="976"/>
      <c r="BQ240" s="976"/>
      <c r="BR240" s="976"/>
      <c r="BS240" s="976"/>
      <c r="BT240" s="976"/>
      <c r="BU240" s="976"/>
      <c r="BV240" s="976"/>
      <c r="BW240" s="976"/>
      <c r="BX240" s="976"/>
      <c r="BY240" s="976"/>
      <c r="BZ240" s="976"/>
      <c r="CA240" s="976"/>
      <c r="CB240" s="976"/>
      <c r="CC240" s="976"/>
      <c r="CD240" s="976"/>
      <c r="CE240" s="976"/>
      <c r="CF240" s="976"/>
      <c r="CG240" s="976"/>
      <c r="CH240" s="976"/>
      <c r="CI240" s="976"/>
      <c r="CJ240" s="976"/>
      <c r="CK240" s="976"/>
      <c r="CL240" s="976"/>
      <c r="CM240" s="976"/>
      <c r="CN240" s="976"/>
      <c r="CO240" s="976"/>
      <c r="CP240" s="976"/>
      <c r="CQ240" s="976"/>
      <c r="CR240" s="976"/>
      <c r="CS240" s="976"/>
      <c r="CT240" s="976"/>
      <c r="CU240" s="976"/>
      <c r="CV240" s="976"/>
      <c r="CW240" s="976"/>
      <c r="CX240" s="983"/>
      <c r="CY240" s="976"/>
      <c r="CZ240" s="976"/>
      <c r="DA240" s="976"/>
      <c r="DB240" s="976"/>
      <c r="DC240" s="976"/>
      <c r="DD240" s="976"/>
      <c r="DE240" s="976"/>
      <c r="DF240" s="976"/>
      <c r="DG240" s="976"/>
      <c r="DH240" s="976"/>
      <c r="DI240" s="976"/>
      <c r="DJ240" s="976"/>
      <c r="DK240" s="976"/>
      <c r="DL240" s="976"/>
      <c r="DM240" s="976"/>
      <c r="DN240" s="976"/>
      <c r="DO240" s="976"/>
      <c r="DP240" s="976"/>
      <c r="DQ240" s="976"/>
      <c r="DR240" s="976"/>
      <c r="DS240" s="976"/>
      <c r="DT240" s="976"/>
      <c r="DU240" s="976"/>
      <c r="DV240" s="976"/>
      <c r="DW240" s="976"/>
      <c r="DX240" s="976"/>
      <c r="DY240" s="976"/>
      <c r="DZ240" s="976"/>
      <c r="EA240" s="976"/>
      <c r="EB240" s="976"/>
      <c r="EC240" s="976"/>
      <c r="ED240" s="976"/>
      <c r="EE240" s="976"/>
      <c r="EF240" s="976"/>
      <c r="EG240" s="976"/>
      <c r="EH240" s="976"/>
      <c r="EI240" s="976"/>
      <c r="EJ240" s="976"/>
      <c r="EK240" s="976"/>
      <c r="EL240" s="976"/>
      <c r="EM240" s="976"/>
      <c r="EN240" s="976"/>
      <c r="EO240" s="976"/>
      <c r="EP240" s="976"/>
      <c r="EQ240" s="976"/>
      <c r="ER240" s="976"/>
      <c r="ES240" s="976"/>
      <c r="ET240" s="976"/>
      <c r="EU240" s="976"/>
      <c r="EV240" s="976"/>
      <c r="EW240" s="976"/>
      <c r="EX240" s="976"/>
      <c r="EY240" s="976"/>
      <c r="EZ240" s="976"/>
      <c r="FA240" s="976"/>
      <c r="FB240" s="976"/>
      <c r="FC240" s="976"/>
      <c r="FD240" s="976"/>
      <c r="FE240" s="976"/>
      <c r="FF240" s="976"/>
      <c r="FG240" s="976"/>
      <c r="FH240" s="976"/>
      <c r="FI240" s="976"/>
      <c r="FJ240" s="976"/>
      <c r="FK240" s="976"/>
      <c r="FL240" s="976"/>
      <c r="FM240" s="976"/>
      <c r="FN240" s="976"/>
      <c r="FO240" s="976"/>
      <c r="FP240" s="976"/>
      <c r="FQ240" s="976"/>
      <c r="FR240" s="976"/>
      <c r="FS240" s="976"/>
      <c r="FT240" s="976"/>
      <c r="FU240" s="976"/>
      <c r="FV240" s="976"/>
      <c r="FW240" s="976"/>
      <c r="FX240" s="976"/>
      <c r="FY240" s="976"/>
      <c r="FZ240" s="976"/>
      <c r="GA240" s="976"/>
      <c r="GB240" s="976"/>
      <c r="GC240" s="976"/>
      <c r="GD240" s="976"/>
      <c r="GE240" s="976"/>
      <c r="GF240" s="976"/>
      <c r="GG240" s="976"/>
      <c r="GH240" s="976"/>
      <c r="GI240" s="976"/>
      <c r="GJ240" s="976"/>
      <c r="GK240" s="976"/>
      <c r="GL240" s="976"/>
      <c r="GM240" s="976"/>
      <c r="GN240" s="976"/>
      <c r="GO240" s="976"/>
      <c r="GP240" s="976"/>
      <c r="GQ240" s="976"/>
      <c r="GR240" s="976"/>
      <c r="GS240" s="976"/>
      <c r="GT240" s="980"/>
    </row>
    <row r="241" spans="1:202" ht="4.5" hidden="1" customHeight="1" outlineLevel="1">
      <c r="A241" s="1103"/>
      <c r="B241" s="1104"/>
      <c r="C241" s="1104"/>
      <c r="D241" s="1105"/>
      <c r="E241" s="1112"/>
      <c r="F241" s="1113"/>
      <c r="G241" s="1113"/>
      <c r="H241" s="1114"/>
      <c r="I241" s="967"/>
      <c r="J241" s="968"/>
      <c r="K241" s="968"/>
      <c r="L241" s="968"/>
      <c r="M241" s="968"/>
      <c r="N241" s="968"/>
      <c r="O241" s="968"/>
      <c r="P241" s="968"/>
      <c r="Q241" s="968"/>
      <c r="R241" s="969"/>
      <c r="S241" s="977"/>
      <c r="T241" s="978"/>
      <c r="U241" s="978"/>
      <c r="V241" s="978"/>
      <c r="W241" s="978"/>
      <c r="X241" s="978"/>
      <c r="Y241" s="978"/>
      <c r="Z241" s="978"/>
      <c r="AA241" s="978"/>
      <c r="AB241" s="978"/>
      <c r="AC241" s="978"/>
      <c r="AD241" s="978"/>
      <c r="AE241" s="978"/>
      <c r="AF241" s="978"/>
      <c r="AG241" s="978"/>
      <c r="AH241" s="978"/>
      <c r="AI241" s="978"/>
      <c r="AJ241" s="978"/>
      <c r="AK241" s="978"/>
      <c r="AL241" s="978"/>
      <c r="AM241" s="978"/>
      <c r="AN241" s="978"/>
      <c r="AO241" s="978"/>
      <c r="AP241" s="978"/>
      <c r="AQ241" s="977"/>
      <c r="AR241" s="978"/>
      <c r="AS241" s="978"/>
      <c r="AT241" s="978"/>
      <c r="AU241" s="978"/>
      <c r="AV241" s="978"/>
      <c r="AW241" s="978"/>
      <c r="AX241" s="978"/>
      <c r="AY241" s="978"/>
      <c r="AZ241" s="978"/>
      <c r="BA241" s="978"/>
      <c r="BB241" s="978"/>
      <c r="BC241" s="978"/>
      <c r="BD241" s="978"/>
      <c r="BE241" s="981"/>
      <c r="BF241" s="977"/>
      <c r="BG241" s="978"/>
      <c r="BH241" s="978"/>
      <c r="BI241" s="978"/>
      <c r="BJ241" s="978"/>
      <c r="BK241" s="978"/>
      <c r="BL241" s="978"/>
      <c r="BM241" s="978"/>
      <c r="BN241" s="978"/>
      <c r="BO241" s="978"/>
      <c r="BP241" s="978"/>
      <c r="BQ241" s="978"/>
      <c r="BR241" s="978"/>
      <c r="BS241" s="978"/>
      <c r="BT241" s="978"/>
      <c r="BU241" s="978"/>
      <c r="BV241" s="978"/>
      <c r="BW241" s="978"/>
      <c r="BX241" s="978"/>
      <c r="BY241" s="978"/>
      <c r="BZ241" s="978"/>
      <c r="CA241" s="978"/>
      <c r="CB241" s="978"/>
      <c r="CC241" s="978"/>
      <c r="CD241" s="978"/>
      <c r="CE241" s="978"/>
      <c r="CF241" s="978"/>
      <c r="CG241" s="978"/>
      <c r="CH241" s="978"/>
      <c r="CI241" s="978"/>
      <c r="CJ241" s="978"/>
      <c r="CK241" s="978"/>
      <c r="CL241" s="978"/>
      <c r="CM241" s="978"/>
      <c r="CN241" s="978"/>
      <c r="CO241" s="978"/>
      <c r="CP241" s="978"/>
      <c r="CQ241" s="978"/>
      <c r="CR241" s="978"/>
      <c r="CS241" s="978"/>
      <c r="CT241" s="978"/>
      <c r="CU241" s="978"/>
      <c r="CV241" s="978"/>
      <c r="CW241" s="978"/>
      <c r="CX241" s="984"/>
      <c r="CY241" s="978"/>
      <c r="CZ241" s="978"/>
      <c r="DA241" s="978"/>
      <c r="DB241" s="978"/>
      <c r="DC241" s="978"/>
      <c r="DD241" s="978"/>
      <c r="DE241" s="978"/>
      <c r="DF241" s="978"/>
      <c r="DG241" s="978"/>
      <c r="DH241" s="978"/>
      <c r="DI241" s="978"/>
      <c r="DJ241" s="978"/>
      <c r="DK241" s="978"/>
      <c r="DL241" s="978"/>
      <c r="DM241" s="978"/>
      <c r="DN241" s="978"/>
      <c r="DO241" s="978"/>
      <c r="DP241" s="978"/>
      <c r="DQ241" s="978"/>
      <c r="DR241" s="978"/>
      <c r="DS241" s="978"/>
      <c r="DT241" s="978"/>
      <c r="DU241" s="978"/>
      <c r="DV241" s="978"/>
      <c r="DW241" s="978"/>
      <c r="DX241" s="978"/>
      <c r="DY241" s="978"/>
      <c r="DZ241" s="978"/>
      <c r="EA241" s="978"/>
      <c r="EB241" s="978"/>
      <c r="EC241" s="978"/>
      <c r="ED241" s="978"/>
      <c r="EE241" s="978"/>
      <c r="EF241" s="978"/>
      <c r="EG241" s="978"/>
      <c r="EH241" s="978"/>
      <c r="EI241" s="978"/>
      <c r="EJ241" s="978"/>
      <c r="EK241" s="978"/>
      <c r="EL241" s="978"/>
      <c r="EM241" s="978"/>
      <c r="EN241" s="978"/>
      <c r="EO241" s="978"/>
      <c r="EP241" s="978"/>
      <c r="EQ241" s="978"/>
      <c r="ER241" s="978"/>
      <c r="ES241" s="978"/>
      <c r="ET241" s="978"/>
      <c r="EU241" s="978"/>
      <c r="EV241" s="978"/>
      <c r="EW241" s="978"/>
      <c r="EX241" s="978"/>
      <c r="EY241" s="978"/>
      <c r="EZ241" s="978"/>
      <c r="FA241" s="978"/>
      <c r="FB241" s="978"/>
      <c r="FC241" s="978"/>
      <c r="FD241" s="978"/>
      <c r="FE241" s="978"/>
      <c r="FF241" s="978"/>
      <c r="FG241" s="978"/>
      <c r="FH241" s="978"/>
      <c r="FI241" s="978"/>
      <c r="FJ241" s="978"/>
      <c r="FK241" s="978"/>
      <c r="FL241" s="978"/>
      <c r="FM241" s="978"/>
      <c r="FN241" s="978"/>
      <c r="FO241" s="978"/>
      <c r="FP241" s="978"/>
      <c r="FQ241" s="978"/>
      <c r="FR241" s="978"/>
      <c r="FS241" s="978"/>
      <c r="FT241" s="978"/>
      <c r="FU241" s="978"/>
      <c r="FV241" s="978"/>
      <c r="FW241" s="978"/>
      <c r="FX241" s="978"/>
      <c r="FY241" s="978"/>
      <c r="FZ241" s="978"/>
      <c r="GA241" s="978"/>
      <c r="GB241" s="978"/>
      <c r="GC241" s="978"/>
      <c r="GD241" s="978"/>
      <c r="GE241" s="978"/>
      <c r="GF241" s="978"/>
      <c r="GG241" s="978"/>
      <c r="GH241" s="978"/>
      <c r="GI241" s="978"/>
      <c r="GJ241" s="978"/>
      <c r="GK241" s="978"/>
      <c r="GL241" s="978"/>
      <c r="GM241" s="978"/>
      <c r="GN241" s="978"/>
      <c r="GO241" s="978"/>
      <c r="GP241" s="978"/>
      <c r="GQ241" s="978"/>
      <c r="GR241" s="978"/>
      <c r="GS241" s="978"/>
      <c r="GT241" s="981"/>
    </row>
    <row r="242" spans="1:202" ht="4.5" hidden="1" customHeight="1" outlineLevel="1">
      <c r="A242" s="1103"/>
      <c r="B242" s="1104"/>
      <c r="C242" s="1104"/>
      <c r="D242" s="1105"/>
      <c r="E242" s="1112"/>
      <c r="F242" s="1113"/>
      <c r="G242" s="1113"/>
      <c r="H242" s="1114"/>
      <c r="I242" s="967"/>
      <c r="J242" s="968"/>
      <c r="K242" s="968"/>
      <c r="L242" s="968"/>
      <c r="M242" s="968"/>
      <c r="N242" s="968"/>
      <c r="O242" s="968"/>
      <c r="P242" s="968"/>
      <c r="Q242" s="968"/>
      <c r="R242" s="969"/>
      <c r="S242" s="985"/>
      <c r="T242" s="986"/>
      <c r="U242" s="986"/>
      <c r="V242" s="986"/>
      <c r="W242" s="986"/>
      <c r="X242" s="986"/>
      <c r="Y242" s="986"/>
      <c r="Z242" s="986"/>
      <c r="AA242" s="986"/>
      <c r="AB242" s="986" t="s">
        <v>180</v>
      </c>
      <c r="AC242" s="986"/>
      <c r="AD242" s="986"/>
      <c r="AE242" s="986"/>
      <c r="AF242" s="986"/>
      <c r="AG242" s="986"/>
      <c r="AH242" s="986"/>
      <c r="AI242" s="986"/>
      <c r="AJ242" s="986"/>
      <c r="AK242" s="986"/>
      <c r="AL242" s="986"/>
      <c r="AM242" s="986"/>
      <c r="AN242" s="986"/>
      <c r="AO242" s="986"/>
      <c r="AP242" s="987"/>
      <c r="AQ242" s="988"/>
      <c r="AR242" s="988"/>
      <c r="AS242" s="985"/>
      <c r="AT242" s="989"/>
      <c r="AU242" s="988"/>
      <c r="AV242" s="985"/>
      <c r="AW242" s="989"/>
      <c r="AX242" s="988"/>
      <c r="AY242" s="985"/>
      <c r="AZ242" s="989"/>
      <c r="BA242" s="988"/>
      <c r="BB242" s="985"/>
      <c r="BC242" s="989"/>
      <c r="BD242" s="988"/>
      <c r="BE242" s="990"/>
      <c r="BF242" s="991"/>
      <c r="BG242" s="992"/>
      <c r="BH242" s="992"/>
      <c r="BI242" s="992"/>
      <c r="BJ242" s="992"/>
      <c r="BK242" s="992"/>
      <c r="BL242" s="992"/>
      <c r="BM242" s="992"/>
      <c r="BN242" s="992"/>
      <c r="BO242" s="992"/>
      <c r="BP242" s="992"/>
      <c r="BQ242" s="992"/>
      <c r="BR242" s="992"/>
      <c r="BS242" s="992"/>
      <c r="BT242" s="992"/>
      <c r="BU242" s="992"/>
      <c r="BV242" s="992"/>
      <c r="BW242" s="992"/>
      <c r="BX242" s="992"/>
      <c r="BY242" s="992"/>
      <c r="BZ242" s="992"/>
      <c r="CA242" s="992"/>
      <c r="CB242" s="992"/>
      <c r="CC242" s="992"/>
      <c r="CD242" s="992"/>
      <c r="CE242" s="992"/>
      <c r="CF242" s="992"/>
      <c r="CG242" s="992"/>
      <c r="CH242" s="992"/>
      <c r="CI242" s="992"/>
      <c r="CJ242" s="992"/>
      <c r="CK242" s="992"/>
      <c r="CL242" s="992"/>
      <c r="CM242" s="992"/>
      <c r="CN242" s="992"/>
      <c r="CO242" s="992"/>
      <c r="CP242" s="992"/>
      <c r="CQ242" s="992"/>
      <c r="CR242" s="992"/>
      <c r="CS242" s="992"/>
      <c r="CT242" s="992"/>
      <c r="CU242" s="992"/>
      <c r="CV242" s="992"/>
      <c r="CW242" s="992"/>
      <c r="CX242" s="993"/>
      <c r="CY242" s="997"/>
      <c r="CZ242" s="992"/>
      <c r="DA242" s="992"/>
      <c r="DB242" s="992"/>
      <c r="DC242" s="992"/>
      <c r="DD242" s="992"/>
      <c r="DE242" s="992"/>
      <c r="DF242" s="992"/>
      <c r="DG242" s="992"/>
      <c r="DH242" s="992"/>
      <c r="DI242" s="992"/>
      <c r="DJ242" s="992"/>
      <c r="DK242" s="992"/>
      <c r="DL242" s="992"/>
      <c r="DM242" s="992"/>
      <c r="DN242" s="992"/>
      <c r="DO242" s="992"/>
      <c r="DP242" s="992"/>
      <c r="DQ242" s="992"/>
      <c r="DR242" s="992"/>
      <c r="DS242" s="992"/>
      <c r="DT242" s="992"/>
      <c r="DU242" s="992"/>
      <c r="DV242" s="992"/>
      <c r="DW242" s="992"/>
      <c r="DX242" s="992"/>
      <c r="DY242" s="992"/>
      <c r="DZ242" s="992"/>
      <c r="EA242" s="992"/>
      <c r="EB242" s="992"/>
      <c r="EC242" s="992"/>
      <c r="ED242" s="992"/>
      <c r="EE242" s="992"/>
      <c r="EF242" s="992"/>
      <c r="EG242" s="992"/>
      <c r="EH242" s="992"/>
      <c r="EI242" s="992"/>
      <c r="EJ242" s="992"/>
      <c r="EK242" s="992"/>
      <c r="EL242" s="992"/>
      <c r="EM242" s="992"/>
      <c r="EN242" s="992"/>
      <c r="EO242" s="992"/>
      <c r="EP242" s="992"/>
      <c r="EQ242" s="992"/>
      <c r="ER242" s="992"/>
      <c r="ES242" s="992"/>
      <c r="ET242" s="992"/>
      <c r="EU242" s="992"/>
      <c r="EV242" s="992"/>
      <c r="EW242" s="992"/>
      <c r="EX242" s="992"/>
      <c r="EY242" s="992"/>
      <c r="EZ242" s="992"/>
      <c r="FA242" s="992"/>
      <c r="FB242" s="992"/>
      <c r="FC242" s="992"/>
      <c r="FD242" s="992"/>
      <c r="FE242" s="992"/>
      <c r="FF242" s="992"/>
      <c r="FG242" s="992"/>
      <c r="FH242" s="992"/>
      <c r="FI242" s="992"/>
      <c r="FJ242" s="992"/>
      <c r="FK242" s="992"/>
      <c r="FL242" s="992"/>
      <c r="FM242" s="992"/>
      <c r="FN242" s="992"/>
      <c r="FO242" s="992"/>
      <c r="FP242" s="992"/>
      <c r="FQ242" s="992"/>
      <c r="FR242" s="992"/>
      <c r="FS242" s="992"/>
      <c r="FT242" s="992"/>
      <c r="FU242" s="992"/>
      <c r="FV242" s="992"/>
      <c r="FW242" s="992"/>
      <c r="FX242" s="992"/>
      <c r="FY242" s="992"/>
      <c r="FZ242" s="992"/>
      <c r="GA242" s="992"/>
      <c r="GB242" s="992"/>
      <c r="GC242" s="992"/>
      <c r="GD242" s="992"/>
      <c r="GE242" s="992"/>
      <c r="GF242" s="992"/>
      <c r="GG242" s="992"/>
      <c r="GH242" s="992"/>
      <c r="GI242" s="992"/>
      <c r="GJ242" s="992"/>
      <c r="GK242" s="992"/>
      <c r="GL242" s="992"/>
      <c r="GM242" s="992"/>
      <c r="GN242" s="992"/>
      <c r="GO242" s="992"/>
      <c r="GP242" s="992"/>
      <c r="GQ242" s="992"/>
      <c r="GR242" s="992"/>
      <c r="GS242" s="992"/>
      <c r="GT242" s="998"/>
    </row>
    <row r="243" spans="1:202" ht="4.5" hidden="1" customHeight="1" outlineLevel="1">
      <c r="A243" s="1103"/>
      <c r="B243" s="1104"/>
      <c r="C243" s="1104"/>
      <c r="D243" s="1105"/>
      <c r="E243" s="1112"/>
      <c r="F243" s="1113"/>
      <c r="G243" s="1113"/>
      <c r="H243" s="1114"/>
      <c r="I243" s="967"/>
      <c r="J243" s="968"/>
      <c r="K243" s="968"/>
      <c r="L243" s="968"/>
      <c r="M243" s="968"/>
      <c r="N243" s="968"/>
      <c r="O243" s="968"/>
      <c r="P243" s="968"/>
      <c r="Q243" s="968"/>
      <c r="R243" s="969"/>
      <c r="S243" s="985"/>
      <c r="T243" s="986"/>
      <c r="U243" s="986"/>
      <c r="V243" s="986"/>
      <c r="W243" s="986"/>
      <c r="X243" s="986"/>
      <c r="Y243" s="986"/>
      <c r="Z243" s="986"/>
      <c r="AA243" s="986"/>
      <c r="AB243" s="986"/>
      <c r="AC243" s="986"/>
      <c r="AD243" s="986"/>
      <c r="AE243" s="986"/>
      <c r="AF243" s="986"/>
      <c r="AG243" s="986"/>
      <c r="AH243" s="986"/>
      <c r="AI243" s="986"/>
      <c r="AJ243" s="986"/>
      <c r="AK243" s="986"/>
      <c r="AL243" s="986"/>
      <c r="AM243" s="986"/>
      <c r="AN243" s="986"/>
      <c r="AO243" s="986"/>
      <c r="AP243" s="987"/>
      <c r="AQ243" s="988"/>
      <c r="AR243" s="988"/>
      <c r="AS243" s="985"/>
      <c r="AT243" s="989"/>
      <c r="AU243" s="988"/>
      <c r="AV243" s="985"/>
      <c r="AW243" s="989"/>
      <c r="AX243" s="988"/>
      <c r="AY243" s="985"/>
      <c r="AZ243" s="989"/>
      <c r="BA243" s="988"/>
      <c r="BB243" s="985"/>
      <c r="BC243" s="989"/>
      <c r="BD243" s="988"/>
      <c r="BE243" s="990"/>
      <c r="BF243" s="994"/>
      <c r="BG243" s="995"/>
      <c r="BH243" s="995"/>
      <c r="BI243" s="995"/>
      <c r="BJ243" s="995"/>
      <c r="BK243" s="995"/>
      <c r="BL243" s="995"/>
      <c r="BM243" s="995"/>
      <c r="BN243" s="995"/>
      <c r="BO243" s="995"/>
      <c r="BP243" s="995"/>
      <c r="BQ243" s="995"/>
      <c r="BR243" s="995"/>
      <c r="BS243" s="995"/>
      <c r="BT243" s="995"/>
      <c r="BU243" s="995"/>
      <c r="BV243" s="995"/>
      <c r="BW243" s="995"/>
      <c r="BX243" s="995"/>
      <c r="BY243" s="995"/>
      <c r="BZ243" s="995"/>
      <c r="CA243" s="995"/>
      <c r="CB243" s="995"/>
      <c r="CC243" s="995"/>
      <c r="CD243" s="995"/>
      <c r="CE243" s="995"/>
      <c r="CF243" s="995"/>
      <c r="CG243" s="995"/>
      <c r="CH243" s="995"/>
      <c r="CI243" s="995"/>
      <c r="CJ243" s="995"/>
      <c r="CK243" s="995"/>
      <c r="CL243" s="995"/>
      <c r="CM243" s="995"/>
      <c r="CN243" s="995"/>
      <c r="CO243" s="995"/>
      <c r="CP243" s="995"/>
      <c r="CQ243" s="995"/>
      <c r="CR243" s="995"/>
      <c r="CS243" s="995"/>
      <c r="CT243" s="995"/>
      <c r="CU243" s="995"/>
      <c r="CV243" s="995"/>
      <c r="CW243" s="995"/>
      <c r="CX243" s="996"/>
      <c r="CY243" s="999"/>
      <c r="CZ243" s="995"/>
      <c r="DA243" s="995"/>
      <c r="DB243" s="995"/>
      <c r="DC243" s="995"/>
      <c r="DD243" s="995"/>
      <c r="DE243" s="995"/>
      <c r="DF243" s="995"/>
      <c r="DG243" s="995"/>
      <c r="DH243" s="995"/>
      <c r="DI243" s="995"/>
      <c r="DJ243" s="995"/>
      <c r="DK243" s="995"/>
      <c r="DL243" s="995"/>
      <c r="DM243" s="995"/>
      <c r="DN243" s="995"/>
      <c r="DO243" s="995"/>
      <c r="DP243" s="995"/>
      <c r="DQ243" s="995"/>
      <c r="DR243" s="995"/>
      <c r="DS243" s="995"/>
      <c r="DT243" s="995"/>
      <c r="DU243" s="995"/>
      <c r="DV243" s="995"/>
      <c r="DW243" s="995"/>
      <c r="DX243" s="995"/>
      <c r="DY243" s="995"/>
      <c r="DZ243" s="995"/>
      <c r="EA243" s="995"/>
      <c r="EB243" s="995"/>
      <c r="EC243" s="995"/>
      <c r="ED243" s="995"/>
      <c r="EE243" s="995"/>
      <c r="EF243" s="995"/>
      <c r="EG243" s="995"/>
      <c r="EH243" s="995"/>
      <c r="EI243" s="995"/>
      <c r="EJ243" s="995"/>
      <c r="EK243" s="995"/>
      <c r="EL243" s="995"/>
      <c r="EM243" s="995"/>
      <c r="EN243" s="995"/>
      <c r="EO243" s="995"/>
      <c r="EP243" s="995"/>
      <c r="EQ243" s="995"/>
      <c r="ER243" s="995"/>
      <c r="ES243" s="995"/>
      <c r="ET243" s="995"/>
      <c r="EU243" s="995"/>
      <c r="EV243" s="995"/>
      <c r="EW243" s="995"/>
      <c r="EX243" s="995"/>
      <c r="EY243" s="995"/>
      <c r="EZ243" s="995"/>
      <c r="FA243" s="995"/>
      <c r="FB243" s="995"/>
      <c r="FC243" s="995"/>
      <c r="FD243" s="995"/>
      <c r="FE243" s="995"/>
      <c r="FF243" s="995"/>
      <c r="FG243" s="995"/>
      <c r="FH243" s="995"/>
      <c r="FI243" s="995"/>
      <c r="FJ243" s="995"/>
      <c r="FK243" s="995"/>
      <c r="FL243" s="995"/>
      <c r="FM243" s="995"/>
      <c r="FN243" s="995"/>
      <c r="FO243" s="995"/>
      <c r="FP243" s="995"/>
      <c r="FQ243" s="995"/>
      <c r="FR243" s="995"/>
      <c r="FS243" s="995"/>
      <c r="FT243" s="995"/>
      <c r="FU243" s="995"/>
      <c r="FV243" s="995"/>
      <c r="FW243" s="995"/>
      <c r="FX243" s="995"/>
      <c r="FY243" s="995"/>
      <c r="FZ243" s="995"/>
      <c r="GA243" s="995"/>
      <c r="GB243" s="995"/>
      <c r="GC243" s="995"/>
      <c r="GD243" s="995"/>
      <c r="GE243" s="995"/>
      <c r="GF243" s="995"/>
      <c r="GG243" s="995"/>
      <c r="GH243" s="995"/>
      <c r="GI243" s="995"/>
      <c r="GJ243" s="995"/>
      <c r="GK243" s="995"/>
      <c r="GL243" s="995"/>
      <c r="GM243" s="995"/>
      <c r="GN243" s="995"/>
      <c r="GO243" s="995"/>
      <c r="GP243" s="995"/>
      <c r="GQ243" s="995"/>
      <c r="GR243" s="995"/>
      <c r="GS243" s="995"/>
      <c r="GT243" s="1000"/>
    </row>
    <row r="244" spans="1:202" ht="4.5" hidden="1" customHeight="1" outlineLevel="1">
      <c r="A244" s="1103"/>
      <c r="B244" s="1104"/>
      <c r="C244" s="1104"/>
      <c r="D244" s="1105"/>
      <c r="E244" s="1112"/>
      <c r="F244" s="1113"/>
      <c r="G244" s="1113"/>
      <c r="H244" s="1114"/>
      <c r="I244" s="967"/>
      <c r="J244" s="968"/>
      <c r="K244" s="968"/>
      <c r="L244" s="968"/>
      <c r="M244" s="968"/>
      <c r="N244" s="968"/>
      <c r="O244" s="968"/>
      <c r="P244" s="968"/>
      <c r="Q244" s="968"/>
      <c r="R244" s="969"/>
      <c r="S244" s="985"/>
      <c r="T244" s="986"/>
      <c r="U244" s="986"/>
      <c r="V244" s="986"/>
      <c r="W244" s="986"/>
      <c r="X244" s="986"/>
      <c r="Y244" s="986"/>
      <c r="Z244" s="986"/>
      <c r="AA244" s="986"/>
      <c r="AB244" s="986"/>
      <c r="AC244" s="986"/>
      <c r="AD244" s="986"/>
      <c r="AE244" s="986"/>
      <c r="AF244" s="986"/>
      <c r="AG244" s="986"/>
      <c r="AH244" s="986"/>
      <c r="AI244" s="986"/>
      <c r="AJ244" s="986"/>
      <c r="AK244" s="986"/>
      <c r="AL244" s="986"/>
      <c r="AM244" s="986"/>
      <c r="AN244" s="986"/>
      <c r="AO244" s="986"/>
      <c r="AP244" s="987"/>
      <c r="AQ244" s="988"/>
      <c r="AR244" s="988"/>
      <c r="AS244" s="985"/>
      <c r="AT244" s="989"/>
      <c r="AU244" s="988"/>
      <c r="AV244" s="985"/>
      <c r="AW244" s="989"/>
      <c r="AX244" s="988"/>
      <c r="AY244" s="985"/>
      <c r="AZ244" s="989"/>
      <c r="BA244" s="988"/>
      <c r="BB244" s="985"/>
      <c r="BC244" s="989"/>
      <c r="BD244" s="988"/>
      <c r="BE244" s="990"/>
      <c r="BF244" s="994"/>
      <c r="BG244" s="995"/>
      <c r="BH244" s="995"/>
      <c r="BI244" s="995"/>
      <c r="BJ244" s="995"/>
      <c r="BK244" s="995"/>
      <c r="BL244" s="995"/>
      <c r="BM244" s="995"/>
      <c r="BN244" s="995"/>
      <c r="BO244" s="995"/>
      <c r="BP244" s="995"/>
      <c r="BQ244" s="995"/>
      <c r="BR244" s="995"/>
      <c r="BS244" s="995"/>
      <c r="BT244" s="995"/>
      <c r="BU244" s="995"/>
      <c r="BV244" s="995"/>
      <c r="BW244" s="995"/>
      <c r="BX244" s="995"/>
      <c r="BY244" s="995"/>
      <c r="BZ244" s="995"/>
      <c r="CA244" s="995"/>
      <c r="CB244" s="995"/>
      <c r="CC244" s="995"/>
      <c r="CD244" s="995"/>
      <c r="CE244" s="995"/>
      <c r="CF244" s="995"/>
      <c r="CG244" s="995"/>
      <c r="CH244" s="995"/>
      <c r="CI244" s="995"/>
      <c r="CJ244" s="995"/>
      <c r="CK244" s="995"/>
      <c r="CL244" s="995"/>
      <c r="CM244" s="995"/>
      <c r="CN244" s="995"/>
      <c r="CO244" s="995"/>
      <c r="CP244" s="995"/>
      <c r="CQ244" s="995"/>
      <c r="CR244" s="995"/>
      <c r="CS244" s="995"/>
      <c r="CT244" s="995"/>
      <c r="CU244" s="995"/>
      <c r="CV244" s="995"/>
      <c r="CW244" s="995"/>
      <c r="CX244" s="996"/>
      <c r="CY244" s="999"/>
      <c r="CZ244" s="995"/>
      <c r="DA244" s="995"/>
      <c r="DB244" s="995"/>
      <c r="DC244" s="995"/>
      <c r="DD244" s="995"/>
      <c r="DE244" s="995"/>
      <c r="DF244" s="995"/>
      <c r="DG244" s="995"/>
      <c r="DH244" s="995"/>
      <c r="DI244" s="995"/>
      <c r="DJ244" s="995"/>
      <c r="DK244" s="995"/>
      <c r="DL244" s="995"/>
      <c r="DM244" s="995"/>
      <c r="DN244" s="995"/>
      <c r="DO244" s="995"/>
      <c r="DP244" s="995"/>
      <c r="DQ244" s="995"/>
      <c r="DR244" s="995"/>
      <c r="DS244" s="995"/>
      <c r="DT244" s="995"/>
      <c r="DU244" s="995"/>
      <c r="DV244" s="995"/>
      <c r="DW244" s="995"/>
      <c r="DX244" s="995"/>
      <c r="DY244" s="995"/>
      <c r="DZ244" s="995"/>
      <c r="EA244" s="995"/>
      <c r="EB244" s="995"/>
      <c r="EC244" s="995"/>
      <c r="ED244" s="995"/>
      <c r="EE244" s="995"/>
      <c r="EF244" s="995"/>
      <c r="EG244" s="995"/>
      <c r="EH244" s="995"/>
      <c r="EI244" s="995"/>
      <c r="EJ244" s="995"/>
      <c r="EK244" s="995"/>
      <c r="EL244" s="995"/>
      <c r="EM244" s="995"/>
      <c r="EN244" s="995"/>
      <c r="EO244" s="995"/>
      <c r="EP244" s="995"/>
      <c r="EQ244" s="995"/>
      <c r="ER244" s="995"/>
      <c r="ES244" s="995"/>
      <c r="ET244" s="995"/>
      <c r="EU244" s="995"/>
      <c r="EV244" s="995"/>
      <c r="EW244" s="995"/>
      <c r="EX244" s="995"/>
      <c r="EY244" s="995"/>
      <c r="EZ244" s="995"/>
      <c r="FA244" s="995"/>
      <c r="FB244" s="995"/>
      <c r="FC244" s="995"/>
      <c r="FD244" s="995"/>
      <c r="FE244" s="995"/>
      <c r="FF244" s="995"/>
      <c r="FG244" s="995"/>
      <c r="FH244" s="995"/>
      <c r="FI244" s="995"/>
      <c r="FJ244" s="995"/>
      <c r="FK244" s="995"/>
      <c r="FL244" s="995"/>
      <c r="FM244" s="995"/>
      <c r="FN244" s="995"/>
      <c r="FO244" s="995"/>
      <c r="FP244" s="995"/>
      <c r="FQ244" s="995"/>
      <c r="FR244" s="995"/>
      <c r="FS244" s="995"/>
      <c r="FT244" s="995"/>
      <c r="FU244" s="995"/>
      <c r="FV244" s="995"/>
      <c r="FW244" s="995"/>
      <c r="FX244" s="995"/>
      <c r="FY244" s="995"/>
      <c r="FZ244" s="995"/>
      <c r="GA244" s="995"/>
      <c r="GB244" s="995"/>
      <c r="GC244" s="995"/>
      <c r="GD244" s="995"/>
      <c r="GE244" s="995"/>
      <c r="GF244" s="995"/>
      <c r="GG244" s="995"/>
      <c r="GH244" s="995"/>
      <c r="GI244" s="995"/>
      <c r="GJ244" s="995"/>
      <c r="GK244" s="995"/>
      <c r="GL244" s="995"/>
      <c r="GM244" s="995"/>
      <c r="GN244" s="995"/>
      <c r="GO244" s="995"/>
      <c r="GP244" s="995"/>
      <c r="GQ244" s="995"/>
      <c r="GR244" s="995"/>
      <c r="GS244" s="995"/>
      <c r="GT244" s="1000"/>
    </row>
    <row r="245" spans="1:202" ht="4.5" hidden="1" customHeight="1" outlineLevel="1">
      <c r="A245" s="1103"/>
      <c r="B245" s="1104"/>
      <c r="C245" s="1104"/>
      <c r="D245" s="1105"/>
      <c r="E245" s="1112"/>
      <c r="F245" s="1113"/>
      <c r="G245" s="1113"/>
      <c r="H245" s="1114"/>
      <c r="I245" s="967"/>
      <c r="J245" s="968"/>
      <c r="K245" s="968"/>
      <c r="L245" s="968"/>
      <c r="M245" s="968"/>
      <c r="N245" s="968"/>
      <c r="O245" s="968"/>
      <c r="P245" s="968"/>
      <c r="Q245" s="968"/>
      <c r="R245" s="969"/>
      <c r="S245" s="985"/>
      <c r="T245" s="986"/>
      <c r="U245" s="986"/>
      <c r="V245" s="986"/>
      <c r="W245" s="986"/>
      <c r="X245" s="986"/>
      <c r="Y245" s="986"/>
      <c r="Z245" s="986"/>
      <c r="AA245" s="986"/>
      <c r="AB245" s="986"/>
      <c r="AC245" s="986"/>
      <c r="AD245" s="986"/>
      <c r="AE245" s="986"/>
      <c r="AF245" s="986"/>
      <c r="AG245" s="986"/>
      <c r="AH245" s="986"/>
      <c r="AI245" s="986"/>
      <c r="AJ245" s="986"/>
      <c r="AK245" s="986"/>
      <c r="AL245" s="986"/>
      <c r="AM245" s="986"/>
      <c r="AN245" s="986"/>
      <c r="AO245" s="986"/>
      <c r="AP245" s="987"/>
      <c r="AQ245" s="988"/>
      <c r="AR245" s="988"/>
      <c r="AS245" s="985"/>
      <c r="AT245" s="989"/>
      <c r="AU245" s="988"/>
      <c r="AV245" s="985"/>
      <c r="AW245" s="989"/>
      <c r="AX245" s="988"/>
      <c r="AY245" s="985"/>
      <c r="AZ245" s="989"/>
      <c r="BA245" s="988"/>
      <c r="BB245" s="985"/>
      <c r="BC245" s="989"/>
      <c r="BD245" s="988"/>
      <c r="BE245" s="990"/>
      <c r="BF245" s="994"/>
      <c r="BG245" s="995"/>
      <c r="BH245" s="995"/>
      <c r="BI245" s="995"/>
      <c r="BJ245" s="995"/>
      <c r="BK245" s="995"/>
      <c r="BL245" s="995"/>
      <c r="BM245" s="995"/>
      <c r="BN245" s="995"/>
      <c r="BO245" s="995"/>
      <c r="BP245" s="995"/>
      <c r="BQ245" s="995"/>
      <c r="BR245" s="995"/>
      <c r="BS245" s="995"/>
      <c r="BT245" s="995"/>
      <c r="BU245" s="995"/>
      <c r="BV245" s="995"/>
      <c r="BW245" s="995"/>
      <c r="BX245" s="995"/>
      <c r="BY245" s="995"/>
      <c r="BZ245" s="995"/>
      <c r="CA245" s="995"/>
      <c r="CB245" s="995"/>
      <c r="CC245" s="995"/>
      <c r="CD245" s="995"/>
      <c r="CE245" s="995"/>
      <c r="CF245" s="995"/>
      <c r="CG245" s="995"/>
      <c r="CH245" s="995"/>
      <c r="CI245" s="995"/>
      <c r="CJ245" s="995"/>
      <c r="CK245" s="995"/>
      <c r="CL245" s="995"/>
      <c r="CM245" s="995"/>
      <c r="CN245" s="995"/>
      <c r="CO245" s="995"/>
      <c r="CP245" s="995"/>
      <c r="CQ245" s="995"/>
      <c r="CR245" s="995"/>
      <c r="CS245" s="995"/>
      <c r="CT245" s="995"/>
      <c r="CU245" s="995"/>
      <c r="CV245" s="995"/>
      <c r="CW245" s="995"/>
      <c r="CX245" s="996"/>
      <c r="CY245" s="999"/>
      <c r="CZ245" s="995"/>
      <c r="DA245" s="995"/>
      <c r="DB245" s="995"/>
      <c r="DC245" s="995"/>
      <c r="DD245" s="995"/>
      <c r="DE245" s="995"/>
      <c r="DF245" s="995"/>
      <c r="DG245" s="995"/>
      <c r="DH245" s="995"/>
      <c r="DI245" s="995"/>
      <c r="DJ245" s="995"/>
      <c r="DK245" s="995"/>
      <c r="DL245" s="995"/>
      <c r="DM245" s="995"/>
      <c r="DN245" s="995"/>
      <c r="DO245" s="995"/>
      <c r="DP245" s="995"/>
      <c r="DQ245" s="995"/>
      <c r="DR245" s="995"/>
      <c r="DS245" s="995"/>
      <c r="DT245" s="995"/>
      <c r="DU245" s="995"/>
      <c r="DV245" s="995"/>
      <c r="DW245" s="995"/>
      <c r="DX245" s="995"/>
      <c r="DY245" s="995"/>
      <c r="DZ245" s="995"/>
      <c r="EA245" s="995"/>
      <c r="EB245" s="995"/>
      <c r="EC245" s="995"/>
      <c r="ED245" s="995"/>
      <c r="EE245" s="995"/>
      <c r="EF245" s="995"/>
      <c r="EG245" s="995"/>
      <c r="EH245" s="995"/>
      <c r="EI245" s="995"/>
      <c r="EJ245" s="995"/>
      <c r="EK245" s="995"/>
      <c r="EL245" s="995"/>
      <c r="EM245" s="995"/>
      <c r="EN245" s="995"/>
      <c r="EO245" s="995"/>
      <c r="EP245" s="995"/>
      <c r="EQ245" s="995"/>
      <c r="ER245" s="995"/>
      <c r="ES245" s="995"/>
      <c r="ET245" s="995"/>
      <c r="EU245" s="995"/>
      <c r="EV245" s="995"/>
      <c r="EW245" s="995"/>
      <c r="EX245" s="995"/>
      <c r="EY245" s="995"/>
      <c r="EZ245" s="995"/>
      <c r="FA245" s="995"/>
      <c r="FB245" s="995"/>
      <c r="FC245" s="995"/>
      <c r="FD245" s="995"/>
      <c r="FE245" s="995"/>
      <c r="FF245" s="995"/>
      <c r="FG245" s="995"/>
      <c r="FH245" s="995"/>
      <c r="FI245" s="995"/>
      <c r="FJ245" s="995"/>
      <c r="FK245" s="995"/>
      <c r="FL245" s="995"/>
      <c r="FM245" s="995"/>
      <c r="FN245" s="995"/>
      <c r="FO245" s="995"/>
      <c r="FP245" s="995"/>
      <c r="FQ245" s="995"/>
      <c r="FR245" s="995"/>
      <c r="FS245" s="995"/>
      <c r="FT245" s="995"/>
      <c r="FU245" s="995"/>
      <c r="FV245" s="995"/>
      <c r="FW245" s="995"/>
      <c r="FX245" s="995"/>
      <c r="FY245" s="995"/>
      <c r="FZ245" s="995"/>
      <c r="GA245" s="995"/>
      <c r="GB245" s="995"/>
      <c r="GC245" s="995"/>
      <c r="GD245" s="995"/>
      <c r="GE245" s="995"/>
      <c r="GF245" s="995"/>
      <c r="GG245" s="995"/>
      <c r="GH245" s="995"/>
      <c r="GI245" s="995"/>
      <c r="GJ245" s="995"/>
      <c r="GK245" s="995"/>
      <c r="GL245" s="995"/>
      <c r="GM245" s="995"/>
      <c r="GN245" s="995"/>
      <c r="GO245" s="995"/>
      <c r="GP245" s="995"/>
      <c r="GQ245" s="995"/>
      <c r="GR245" s="995"/>
      <c r="GS245" s="995"/>
      <c r="GT245" s="1000"/>
    </row>
    <row r="246" spans="1:202" ht="4.5" hidden="1" customHeight="1" outlineLevel="1">
      <c r="A246" s="1103"/>
      <c r="B246" s="1104"/>
      <c r="C246" s="1104"/>
      <c r="D246" s="1105"/>
      <c r="E246" s="1112"/>
      <c r="F246" s="1113"/>
      <c r="G246" s="1113"/>
      <c r="H246" s="1114"/>
      <c r="I246" s="967"/>
      <c r="J246" s="968"/>
      <c r="K246" s="968"/>
      <c r="L246" s="968"/>
      <c r="M246" s="968"/>
      <c r="N246" s="968"/>
      <c r="O246" s="968"/>
      <c r="P246" s="968"/>
      <c r="Q246" s="968"/>
      <c r="R246" s="969"/>
      <c r="S246" s="985"/>
      <c r="T246" s="986"/>
      <c r="U246" s="986"/>
      <c r="V246" s="986"/>
      <c r="W246" s="986"/>
      <c r="X246" s="986"/>
      <c r="Y246" s="986"/>
      <c r="Z246" s="986"/>
      <c r="AA246" s="986"/>
      <c r="AB246" s="986"/>
      <c r="AC246" s="986"/>
      <c r="AD246" s="986"/>
      <c r="AE246" s="986"/>
      <c r="AF246" s="986"/>
      <c r="AG246" s="986"/>
      <c r="AH246" s="986"/>
      <c r="AI246" s="986"/>
      <c r="AJ246" s="986"/>
      <c r="AK246" s="986"/>
      <c r="AL246" s="986"/>
      <c r="AM246" s="986"/>
      <c r="AN246" s="986"/>
      <c r="AO246" s="986"/>
      <c r="AP246" s="987"/>
      <c r="AQ246" s="988"/>
      <c r="AR246" s="988"/>
      <c r="AS246" s="985"/>
      <c r="AT246" s="989"/>
      <c r="AU246" s="988"/>
      <c r="AV246" s="985"/>
      <c r="AW246" s="989"/>
      <c r="AX246" s="988"/>
      <c r="AY246" s="985"/>
      <c r="AZ246" s="989"/>
      <c r="BA246" s="988"/>
      <c r="BB246" s="985"/>
      <c r="BC246" s="989"/>
      <c r="BD246" s="988"/>
      <c r="BE246" s="990"/>
      <c r="BF246" s="994"/>
      <c r="BG246" s="995"/>
      <c r="BH246" s="995"/>
      <c r="BI246" s="995"/>
      <c r="BJ246" s="995"/>
      <c r="BK246" s="995"/>
      <c r="BL246" s="995"/>
      <c r="BM246" s="995"/>
      <c r="BN246" s="995"/>
      <c r="BO246" s="995"/>
      <c r="BP246" s="995"/>
      <c r="BQ246" s="995"/>
      <c r="BR246" s="995"/>
      <c r="BS246" s="995"/>
      <c r="BT246" s="995"/>
      <c r="BU246" s="995"/>
      <c r="BV246" s="995"/>
      <c r="BW246" s="995"/>
      <c r="BX246" s="995"/>
      <c r="BY246" s="995"/>
      <c r="BZ246" s="995"/>
      <c r="CA246" s="995"/>
      <c r="CB246" s="995"/>
      <c r="CC246" s="995"/>
      <c r="CD246" s="995"/>
      <c r="CE246" s="995"/>
      <c r="CF246" s="995"/>
      <c r="CG246" s="995"/>
      <c r="CH246" s="995"/>
      <c r="CI246" s="995"/>
      <c r="CJ246" s="995"/>
      <c r="CK246" s="995"/>
      <c r="CL246" s="995"/>
      <c r="CM246" s="995"/>
      <c r="CN246" s="995"/>
      <c r="CO246" s="995"/>
      <c r="CP246" s="995"/>
      <c r="CQ246" s="995"/>
      <c r="CR246" s="995"/>
      <c r="CS246" s="995"/>
      <c r="CT246" s="995"/>
      <c r="CU246" s="995"/>
      <c r="CV246" s="995"/>
      <c r="CW246" s="995"/>
      <c r="CX246" s="996"/>
      <c r="CY246" s="999"/>
      <c r="CZ246" s="995"/>
      <c r="DA246" s="995"/>
      <c r="DB246" s="995"/>
      <c r="DC246" s="995"/>
      <c r="DD246" s="995"/>
      <c r="DE246" s="995"/>
      <c r="DF246" s="995"/>
      <c r="DG246" s="995"/>
      <c r="DH246" s="995"/>
      <c r="DI246" s="995"/>
      <c r="DJ246" s="995"/>
      <c r="DK246" s="995"/>
      <c r="DL246" s="995"/>
      <c r="DM246" s="995"/>
      <c r="DN246" s="995"/>
      <c r="DO246" s="995"/>
      <c r="DP246" s="995"/>
      <c r="DQ246" s="995"/>
      <c r="DR246" s="995"/>
      <c r="DS246" s="995"/>
      <c r="DT246" s="995"/>
      <c r="DU246" s="995"/>
      <c r="DV246" s="995"/>
      <c r="DW246" s="995"/>
      <c r="DX246" s="995"/>
      <c r="DY246" s="995"/>
      <c r="DZ246" s="995"/>
      <c r="EA246" s="995"/>
      <c r="EB246" s="995"/>
      <c r="EC246" s="995"/>
      <c r="ED246" s="995"/>
      <c r="EE246" s="995"/>
      <c r="EF246" s="995"/>
      <c r="EG246" s="995"/>
      <c r="EH246" s="995"/>
      <c r="EI246" s="995"/>
      <c r="EJ246" s="995"/>
      <c r="EK246" s="995"/>
      <c r="EL246" s="995"/>
      <c r="EM246" s="995"/>
      <c r="EN246" s="995"/>
      <c r="EO246" s="995"/>
      <c r="EP246" s="995"/>
      <c r="EQ246" s="995"/>
      <c r="ER246" s="995"/>
      <c r="ES246" s="995"/>
      <c r="ET246" s="995"/>
      <c r="EU246" s="995"/>
      <c r="EV246" s="995"/>
      <c r="EW246" s="995"/>
      <c r="EX246" s="995"/>
      <c r="EY246" s="995"/>
      <c r="EZ246" s="995"/>
      <c r="FA246" s="995"/>
      <c r="FB246" s="995"/>
      <c r="FC246" s="995"/>
      <c r="FD246" s="995"/>
      <c r="FE246" s="995"/>
      <c r="FF246" s="995"/>
      <c r="FG246" s="995"/>
      <c r="FH246" s="995"/>
      <c r="FI246" s="995"/>
      <c r="FJ246" s="995"/>
      <c r="FK246" s="995"/>
      <c r="FL246" s="995"/>
      <c r="FM246" s="995"/>
      <c r="FN246" s="995"/>
      <c r="FO246" s="995"/>
      <c r="FP246" s="995"/>
      <c r="FQ246" s="995"/>
      <c r="FR246" s="995"/>
      <c r="FS246" s="995"/>
      <c r="FT246" s="995"/>
      <c r="FU246" s="995"/>
      <c r="FV246" s="995"/>
      <c r="FW246" s="995"/>
      <c r="FX246" s="995"/>
      <c r="FY246" s="995"/>
      <c r="FZ246" s="995"/>
      <c r="GA246" s="995"/>
      <c r="GB246" s="995"/>
      <c r="GC246" s="995"/>
      <c r="GD246" s="995"/>
      <c r="GE246" s="995"/>
      <c r="GF246" s="995"/>
      <c r="GG246" s="995"/>
      <c r="GH246" s="995"/>
      <c r="GI246" s="995"/>
      <c r="GJ246" s="995"/>
      <c r="GK246" s="995"/>
      <c r="GL246" s="995"/>
      <c r="GM246" s="995"/>
      <c r="GN246" s="995"/>
      <c r="GO246" s="995"/>
      <c r="GP246" s="995"/>
      <c r="GQ246" s="995"/>
      <c r="GR246" s="995"/>
      <c r="GS246" s="995"/>
      <c r="GT246" s="1000"/>
    </row>
    <row r="247" spans="1:202" ht="4.5" hidden="1" customHeight="1" outlineLevel="1">
      <c r="A247" s="1103"/>
      <c r="B247" s="1104"/>
      <c r="C247" s="1104"/>
      <c r="D247" s="1105"/>
      <c r="E247" s="1112"/>
      <c r="F247" s="1113"/>
      <c r="G247" s="1113"/>
      <c r="H247" s="1114"/>
      <c r="I247" s="967"/>
      <c r="J247" s="968"/>
      <c r="K247" s="968"/>
      <c r="L247" s="968"/>
      <c r="M247" s="968"/>
      <c r="N247" s="968"/>
      <c r="O247" s="968"/>
      <c r="P247" s="968"/>
      <c r="Q247" s="968"/>
      <c r="R247" s="969"/>
      <c r="S247" s="985"/>
      <c r="T247" s="986"/>
      <c r="U247" s="986"/>
      <c r="V247" s="986"/>
      <c r="W247" s="986"/>
      <c r="X247" s="986"/>
      <c r="Y247" s="986"/>
      <c r="Z247" s="986"/>
      <c r="AA247" s="986"/>
      <c r="AB247" s="986"/>
      <c r="AC247" s="986"/>
      <c r="AD247" s="986"/>
      <c r="AE247" s="986"/>
      <c r="AF247" s="986"/>
      <c r="AG247" s="986"/>
      <c r="AH247" s="986"/>
      <c r="AI247" s="986"/>
      <c r="AJ247" s="986"/>
      <c r="AK247" s="986"/>
      <c r="AL247" s="986"/>
      <c r="AM247" s="986"/>
      <c r="AN247" s="986"/>
      <c r="AO247" s="986"/>
      <c r="AP247" s="987"/>
      <c r="AQ247" s="988"/>
      <c r="AR247" s="988"/>
      <c r="AS247" s="985"/>
      <c r="AT247" s="989"/>
      <c r="AU247" s="988"/>
      <c r="AV247" s="985"/>
      <c r="AW247" s="989"/>
      <c r="AX247" s="988"/>
      <c r="AY247" s="985"/>
      <c r="AZ247" s="989"/>
      <c r="BA247" s="988"/>
      <c r="BB247" s="985"/>
      <c r="BC247" s="989"/>
      <c r="BD247" s="988"/>
      <c r="BE247" s="990"/>
      <c r="BF247" s="994"/>
      <c r="BG247" s="995"/>
      <c r="BH247" s="995"/>
      <c r="BI247" s="995"/>
      <c r="BJ247" s="995"/>
      <c r="BK247" s="995"/>
      <c r="BL247" s="995"/>
      <c r="BM247" s="995"/>
      <c r="BN247" s="995"/>
      <c r="BO247" s="995"/>
      <c r="BP247" s="995"/>
      <c r="BQ247" s="995"/>
      <c r="BR247" s="995"/>
      <c r="BS247" s="995"/>
      <c r="BT247" s="995"/>
      <c r="BU247" s="995"/>
      <c r="BV247" s="995"/>
      <c r="BW247" s="995"/>
      <c r="BX247" s="995"/>
      <c r="BY247" s="995"/>
      <c r="BZ247" s="995"/>
      <c r="CA247" s="995"/>
      <c r="CB247" s="995"/>
      <c r="CC247" s="995"/>
      <c r="CD247" s="995"/>
      <c r="CE247" s="995"/>
      <c r="CF247" s="995"/>
      <c r="CG247" s="995"/>
      <c r="CH247" s="995"/>
      <c r="CI247" s="995"/>
      <c r="CJ247" s="995"/>
      <c r="CK247" s="995"/>
      <c r="CL247" s="995"/>
      <c r="CM247" s="995"/>
      <c r="CN247" s="995"/>
      <c r="CO247" s="995"/>
      <c r="CP247" s="995"/>
      <c r="CQ247" s="995"/>
      <c r="CR247" s="995"/>
      <c r="CS247" s="995"/>
      <c r="CT247" s="995"/>
      <c r="CU247" s="995"/>
      <c r="CV247" s="995"/>
      <c r="CW247" s="995"/>
      <c r="CX247" s="996"/>
      <c r="CY247" s="999"/>
      <c r="CZ247" s="995"/>
      <c r="DA247" s="995"/>
      <c r="DB247" s="995"/>
      <c r="DC247" s="995"/>
      <c r="DD247" s="995"/>
      <c r="DE247" s="995"/>
      <c r="DF247" s="995"/>
      <c r="DG247" s="995"/>
      <c r="DH247" s="995"/>
      <c r="DI247" s="995"/>
      <c r="DJ247" s="995"/>
      <c r="DK247" s="995"/>
      <c r="DL247" s="995"/>
      <c r="DM247" s="995"/>
      <c r="DN247" s="995"/>
      <c r="DO247" s="995"/>
      <c r="DP247" s="995"/>
      <c r="DQ247" s="995"/>
      <c r="DR247" s="995"/>
      <c r="DS247" s="995"/>
      <c r="DT247" s="995"/>
      <c r="DU247" s="995"/>
      <c r="DV247" s="995"/>
      <c r="DW247" s="995"/>
      <c r="DX247" s="995"/>
      <c r="DY247" s="995"/>
      <c r="DZ247" s="995"/>
      <c r="EA247" s="995"/>
      <c r="EB247" s="995"/>
      <c r="EC247" s="995"/>
      <c r="ED247" s="995"/>
      <c r="EE247" s="995"/>
      <c r="EF247" s="995"/>
      <c r="EG247" s="995"/>
      <c r="EH247" s="995"/>
      <c r="EI247" s="995"/>
      <c r="EJ247" s="995"/>
      <c r="EK247" s="995"/>
      <c r="EL247" s="995"/>
      <c r="EM247" s="995"/>
      <c r="EN247" s="995"/>
      <c r="EO247" s="995"/>
      <c r="EP247" s="995"/>
      <c r="EQ247" s="995"/>
      <c r="ER247" s="995"/>
      <c r="ES247" s="995"/>
      <c r="ET247" s="995"/>
      <c r="EU247" s="995"/>
      <c r="EV247" s="995"/>
      <c r="EW247" s="995"/>
      <c r="EX247" s="995"/>
      <c r="EY247" s="995"/>
      <c r="EZ247" s="995"/>
      <c r="FA247" s="995"/>
      <c r="FB247" s="995"/>
      <c r="FC247" s="995"/>
      <c r="FD247" s="995"/>
      <c r="FE247" s="995"/>
      <c r="FF247" s="995"/>
      <c r="FG247" s="995"/>
      <c r="FH247" s="995"/>
      <c r="FI247" s="995"/>
      <c r="FJ247" s="995"/>
      <c r="FK247" s="995"/>
      <c r="FL247" s="995"/>
      <c r="FM247" s="995"/>
      <c r="FN247" s="995"/>
      <c r="FO247" s="995"/>
      <c r="FP247" s="995"/>
      <c r="FQ247" s="995"/>
      <c r="FR247" s="995"/>
      <c r="FS247" s="995"/>
      <c r="FT247" s="995"/>
      <c r="FU247" s="995"/>
      <c r="FV247" s="995"/>
      <c r="FW247" s="995"/>
      <c r="FX247" s="995"/>
      <c r="FY247" s="995"/>
      <c r="FZ247" s="995"/>
      <c r="GA247" s="995"/>
      <c r="GB247" s="995"/>
      <c r="GC247" s="995"/>
      <c r="GD247" s="995"/>
      <c r="GE247" s="995"/>
      <c r="GF247" s="995"/>
      <c r="GG247" s="995"/>
      <c r="GH247" s="995"/>
      <c r="GI247" s="995"/>
      <c r="GJ247" s="995"/>
      <c r="GK247" s="995"/>
      <c r="GL247" s="995"/>
      <c r="GM247" s="995"/>
      <c r="GN247" s="995"/>
      <c r="GO247" s="995"/>
      <c r="GP247" s="995"/>
      <c r="GQ247" s="995"/>
      <c r="GR247" s="995"/>
      <c r="GS247" s="995"/>
      <c r="GT247" s="1000"/>
    </row>
    <row r="248" spans="1:202" ht="4.5" hidden="1" customHeight="1" outlineLevel="1">
      <c r="A248" s="1103"/>
      <c r="B248" s="1104"/>
      <c r="C248" s="1104"/>
      <c r="D248" s="1105"/>
      <c r="E248" s="1112"/>
      <c r="F248" s="1113"/>
      <c r="G248" s="1113"/>
      <c r="H248" s="1114"/>
      <c r="I248" s="967"/>
      <c r="J248" s="968"/>
      <c r="K248" s="968"/>
      <c r="L248" s="968"/>
      <c r="M248" s="968"/>
      <c r="N248" s="968"/>
      <c r="O248" s="968"/>
      <c r="P248" s="968"/>
      <c r="Q248" s="968"/>
      <c r="R248" s="969"/>
      <c r="S248" s="985"/>
      <c r="T248" s="986"/>
      <c r="U248" s="986"/>
      <c r="V248" s="986"/>
      <c r="W248" s="986"/>
      <c r="X248" s="986"/>
      <c r="Y248" s="986"/>
      <c r="Z248" s="986"/>
      <c r="AA248" s="986"/>
      <c r="AB248" s="986"/>
      <c r="AC248" s="986"/>
      <c r="AD248" s="986"/>
      <c r="AE248" s="986"/>
      <c r="AF248" s="986"/>
      <c r="AG248" s="986"/>
      <c r="AH248" s="986"/>
      <c r="AI248" s="986"/>
      <c r="AJ248" s="986"/>
      <c r="AK248" s="986"/>
      <c r="AL248" s="986"/>
      <c r="AM248" s="986"/>
      <c r="AN248" s="986"/>
      <c r="AO248" s="986"/>
      <c r="AP248" s="987"/>
      <c r="AQ248" s="988"/>
      <c r="AR248" s="988"/>
      <c r="AS248" s="985"/>
      <c r="AT248" s="989"/>
      <c r="AU248" s="988"/>
      <c r="AV248" s="985"/>
      <c r="AW248" s="989"/>
      <c r="AX248" s="988"/>
      <c r="AY248" s="985"/>
      <c r="AZ248" s="989"/>
      <c r="BA248" s="988"/>
      <c r="BB248" s="985"/>
      <c r="BC248" s="989"/>
      <c r="BD248" s="988"/>
      <c r="BE248" s="990"/>
      <c r="BF248" s="994"/>
      <c r="BG248" s="995"/>
      <c r="BH248" s="995"/>
      <c r="BI248" s="995"/>
      <c r="BJ248" s="995"/>
      <c r="BK248" s="995"/>
      <c r="BL248" s="995"/>
      <c r="BM248" s="995"/>
      <c r="BN248" s="995"/>
      <c r="BO248" s="995"/>
      <c r="BP248" s="995"/>
      <c r="BQ248" s="995"/>
      <c r="BR248" s="995"/>
      <c r="BS248" s="995"/>
      <c r="BT248" s="995"/>
      <c r="BU248" s="995"/>
      <c r="BV248" s="995"/>
      <c r="BW248" s="995"/>
      <c r="BX248" s="995"/>
      <c r="BY248" s="995"/>
      <c r="BZ248" s="995"/>
      <c r="CA248" s="995"/>
      <c r="CB248" s="995"/>
      <c r="CC248" s="995"/>
      <c r="CD248" s="995"/>
      <c r="CE248" s="995"/>
      <c r="CF248" s="995"/>
      <c r="CG248" s="995"/>
      <c r="CH248" s="995"/>
      <c r="CI248" s="995"/>
      <c r="CJ248" s="995"/>
      <c r="CK248" s="995"/>
      <c r="CL248" s="995"/>
      <c r="CM248" s="995"/>
      <c r="CN248" s="995"/>
      <c r="CO248" s="995"/>
      <c r="CP248" s="995"/>
      <c r="CQ248" s="995"/>
      <c r="CR248" s="995"/>
      <c r="CS248" s="995"/>
      <c r="CT248" s="995"/>
      <c r="CU248" s="995"/>
      <c r="CV248" s="995"/>
      <c r="CW248" s="995"/>
      <c r="CX248" s="996"/>
      <c r="CY248" s="999"/>
      <c r="CZ248" s="995"/>
      <c r="DA248" s="995"/>
      <c r="DB248" s="995"/>
      <c r="DC248" s="995"/>
      <c r="DD248" s="995"/>
      <c r="DE248" s="995"/>
      <c r="DF248" s="995"/>
      <c r="DG248" s="995"/>
      <c r="DH248" s="995"/>
      <c r="DI248" s="995"/>
      <c r="DJ248" s="995"/>
      <c r="DK248" s="995"/>
      <c r="DL248" s="995"/>
      <c r="DM248" s="995"/>
      <c r="DN248" s="995"/>
      <c r="DO248" s="995"/>
      <c r="DP248" s="995"/>
      <c r="DQ248" s="995"/>
      <c r="DR248" s="995"/>
      <c r="DS248" s="995"/>
      <c r="DT248" s="995"/>
      <c r="DU248" s="995"/>
      <c r="DV248" s="995"/>
      <c r="DW248" s="995"/>
      <c r="DX248" s="995"/>
      <c r="DY248" s="995"/>
      <c r="DZ248" s="995"/>
      <c r="EA248" s="995"/>
      <c r="EB248" s="995"/>
      <c r="EC248" s="995"/>
      <c r="ED248" s="995"/>
      <c r="EE248" s="995"/>
      <c r="EF248" s="995"/>
      <c r="EG248" s="995"/>
      <c r="EH248" s="995"/>
      <c r="EI248" s="995"/>
      <c r="EJ248" s="995"/>
      <c r="EK248" s="995"/>
      <c r="EL248" s="995"/>
      <c r="EM248" s="995"/>
      <c r="EN248" s="995"/>
      <c r="EO248" s="995"/>
      <c r="EP248" s="995"/>
      <c r="EQ248" s="995"/>
      <c r="ER248" s="995"/>
      <c r="ES248" s="995"/>
      <c r="ET248" s="995"/>
      <c r="EU248" s="995"/>
      <c r="EV248" s="995"/>
      <c r="EW248" s="995"/>
      <c r="EX248" s="995"/>
      <c r="EY248" s="995"/>
      <c r="EZ248" s="995"/>
      <c r="FA248" s="995"/>
      <c r="FB248" s="995"/>
      <c r="FC248" s="995"/>
      <c r="FD248" s="995"/>
      <c r="FE248" s="995"/>
      <c r="FF248" s="995"/>
      <c r="FG248" s="995"/>
      <c r="FH248" s="995"/>
      <c r="FI248" s="995"/>
      <c r="FJ248" s="995"/>
      <c r="FK248" s="995"/>
      <c r="FL248" s="995"/>
      <c r="FM248" s="995"/>
      <c r="FN248" s="995"/>
      <c r="FO248" s="995"/>
      <c r="FP248" s="995"/>
      <c r="FQ248" s="995"/>
      <c r="FR248" s="995"/>
      <c r="FS248" s="995"/>
      <c r="FT248" s="995"/>
      <c r="FU248" s="995"/>
      <c r="FV248" s="995"/>
      <c r="FW248" s="995"/>
      <c r="FX248" s="995"/>
      <c r="FY248" s="995"/>
      <c r="FZ248" s="995"/>
      <c r="GA248" s="995"/>
      <c r="GB248" s="995"/>
      <c r="GC248" s="995"/>
      <c r="GD248" s="995"/>
      <c r="GE248" s="995"/>
      <c r="GF248" s="995"/>
      <c r="GG248" s="995"/>
      <c r="GH248" s="995"/>
      <c r="GI248" s="995"/>
      <c r="GJ248" s="995"/>
      <c r="GK248" s="995"/>
      <c r="GL248" s="995"/>
      <c r="GM248" s="995"/>
      <c r="GN248" s="995"/>
      <c r="GO248" s="995"/>
      <c r="GP248" s="995"/>
      <c r="GQ248" s="995"/>
      <c r="GR248" s="995"/>
      <c r="GS248" s="995"/>
      <c r="GT248" s="1000"/>
    </row>
    <row r="249" spans="1:202" ht="4.5" hidden="1" customHeight="1" outlineLevel="1">
      <c r="A249" s="1103"/>
      <c r="B249" s="1104"/>
      <c r="C249" s="1104"/>
      <c r="D249" s="1105"/>
      <c r="E249" s="1112"/>
      <c r="F249" s="1113"/>
      <c r="G249" s="1113"/>
      <c r="H249" s="1114"/>
      <c r="I249" s="967"/>
      <c r="J249" s="968"/>
      <c r="K249" s="968"/>
      <c r="L249" s="968"/>
      <c r="M249" s="968"/>
      <c r="N249" s="968"/>
      <c r="O249" s="968"/>
      <c r="P249" s="968"/>
      <c r="Q249" s="968"/>
      <c r="R249" s="969"/>
      <c r="S249" s="985"/>
      <c r="T249" s="986"/>
      <c r="U249" s="986"/>
      <c r="V249" s="986"/>
      <c r="W249" s="986"/>
      <c r="X249" s="986"/>
      <c r="Y249" s="986"/>
      <c r="Z249" s="986"/>
      <c r="AA249" s="986"/>
      <c r="AB249" s="986"/>
      <c r="AC249" s="986"/>
      <c r="AD249" s="986"/>
      <c r="AE249" s="986"/>
      <c r="AF249" s="986"/>
      <c r="AG249" s="986"/>
      <c r="AH249" s="986"/>
      <c r="AI249" s="986"/>
      <c r="AJ249" s="986"/>
      <c r="AK249" s="986"/>
      <c r="AL249" s="986"/>
      <c r="AM249" s="986"/>
      <c r="AN249" s="986"/>
      <c r="AO249" s="986"/>
      <c r="AP249" s="987"/>
      <c r="AQ249" s="988"/>
      <c r="AR249" s="988"/>
      <c r="AS249" s="985"/>
      <c r="AT249" s="989"/>
      <c r="AU249" s="988"/>
      <c r="AV249" s="985"/>
      <c r="AW249" s="989"/>
      <c r="AX249" s="988"/>
      <c r="AY249" s="985"/>
      <c r="AZ249" s="989"/>
      <c r="BA249" s="988"/>
      <c r="BB249" s="985"/>
      <c r="BC249" s="989"/>
      <c r="BD249" s="988"/>
      <c r="BE249" s="990"/>
      <c r="BF249" s="994"/>
      <c r="BG249" s="995"/>
      <c r="BH249" s="995"/>
      <c r="BI249" s="995"/>
      <c r="BJ249" s="995"/>
      <c r="BK249" s="995"/>
      <c r="BL249" s="995"/>
      <c r="BM249" s="995"/>
      <c r="BN249" s="995"/>
      <c r="BO249" s="995"/>
      <c r="BP249" s="995"/>
      <c r="BQ249" s="995"/>
      <c r="BR249" s="995"/>
      <c r="BS249" s="995"/>
      <c r="BT249" s="995"/>
      <c r="BU249" s="995"/>
      <c r="BV249" s="995"/>
      <c r="BW249" s="995"/>
      <c r="BX249" s="995"/>
      <c r="BY249" s="995"/>
      <c r="BZ249" s="995"/>
      <c r="CA249" s="995"/>
      <c r="CB249" s="995"/>
      <c r="CC249" s="995"/>
      <c r="CD249" s="995"/>
      <c r="CE249" s="995"/>
      <c r="CF249" s="995"/>
      <c r="CG249" s="995"/>
      <c r="CH249" s="995"/>
      <c r="CI249" s="995"/>
      <c r="CJ249" s="995"/>
      <c r="CK249" s="995"/>
      <c r="CL249" s="995"/>
      <c r="CM249" s="995"/>
      <c r="CN249" s="995"/>
      <c r="CO249" s="995"/>
      <c r="CP249" s="995"/>
      <c r="CQ249" s="995"/>
      <c r="CR249" s="995"/>
      <c r="CS249" s="995"/>
      <c r="CT249" s="995"/>
      <c r="CU249" s="995"/>
      <c r="CV249" s="995"/>
      <c r="CW249" s="995"/>
      <c r="CX249" s="996"/>
      <c r="CY249" s="999"/>
      <c r="CZ249" s="995"/>
      <c r="DA249" s="995"/>
      <c r="DB249" s="995"/>
      <c r="DC249" s="995"/>
      <c r="DD249" s="995"/>
      <c r="DE249" s="995"/>
      <c r="DF249" s="995"/>
      <c r="DG249" s="995"/>
      <c r="DH249" s="995"/>
      <c r="DI249" s="995"/>
      <c r="DJ249" s="995"/>
      <c r="DK249" s="995"/>
      <c r="DL249" s="995"/>
      <c r="DM249" s="995"/>
      <c r="DN249" s="995"/>
      <c r="DO249" s="995"/>
      <c r="DP249" s="995"/>
      <c r="DQ249" s="995"/>
      <c r="DR249" s="995"/>
      <c r="DS249" s="995"/>
      <c r="DT249" s="995"/>
      <c r="DU249" s="995"/>
      <c r="DV249" s="995"/>
      <c r="DW249" s="995"/>
      <c r="DX249" s="995"/>
      <c r="DY249" s="995"/>
      <c r="DZ249" s="995"/>
      <c r="EA249" s="995"/>
      <c r="EB249" s="995"/>
      <c r="EC249" s="995"/>
      <c r="ED249" s="995"/>
      <c r="EE249" s="995"/>
      <c r="EF249" s="995"/>
      <c r="EG249" s="995"/>
      <c r="EH249" s="995"/>
      <c r="EI249" s="995"/>
      <c r="EJ249" s="995"/>
      <c r="EK249" s="995"/>
      <c r="EL249" s="995"/>
      <c r="EM249" s="995"/>
      <c r="EN249" s="995"/>
      <c r="EO249" s="995"/>
      <c r="EP249" s="995"/>
      <c r="EQ249" s="995"/>
      <c r="ER249" s="995"/>
      <c r="ES249" s="995"/>
      <c r="ET249" s="995"/>
      <c r="EU249" s="995"/>
      <c r="EV249" s="995"/>
      <c r="EW249" s="995"/>
      <c r="EX249" s="995"/>
      <c r="EY249" s="995"/>
      <c r="EZ249" s="995"/>
      <c r="FA249" s="995"/>
      <c r="FB249" s="995"/>
      <c r="FC249" s="995"/>
      <c r="FD249" s="995"/>
      <c r="FE249" s="995"/>
      <c r="FF249" s="995"/>
      <c r="FG249" s="995"/>
      <c r="FH249" s="995"/>
      <c r="FI249" s="995"/>
      <c r="FJ249" s="995"/>
      <c r="FK249" s="995"/>
      <c r="FL249" s="995"/>
      <c r="FM249" s="995"/>
      <c r="FN249" s="995"/>
      <c r="FO249" s="995"/>
      <c r="FP249" s="995"/>
      <c r="FQ249" s="995"/>
      <c r="FR249" s="995"/>
      <c r="FS249" s="995"/>
      <c r="FT249" s="995"/>
      <c r="FU249" s="995"/>
      <c r="FV249" s="995"/>
      <c r="FW249" s="995"/>
      <c r="FX249" s="995"/>
      <c r="FY249" s="995"/>
      <c r="FZ249" s="995"/>
      <c r="GA249" s="995"/>
      <c r="GB249" s="995"/>
      <c r="GC249" s="995"/>
      <c r="GD249" s="995"/>
      <c r="GE249" s="995"/>
      <c r="GF249" s="995"/>
      <c r="GG249" s="995"/>
      <c r="GH249" s="995"/>
      <c r="GI249" s="995"/>
      <c r="GJ249" s="995"/>
      <c r="GK249" s="995"/>
      <c r="GL249" s="995"/>
      <c r="GM249" s="995"/>
      <c r="GN249" s="995"/>
      <c r="GO249" s="995"/>
      <c r="GP249" s="995"/>
      <c r="GQ249" s="995"/>
      <c r="GR249" s="995"/>
      <c r="GS249" s="995"/>
      <c r="GT249" s="1000"/>
    </row>
    <row r="250" spans="1:202" ht="4.5" hidden="1" customHeight="1" outlineLevel="1">
      <c r="A250" s="1103"/>
      <c r="B250" s="1104"/>
      <c r="C250" s="1104"/>
      <c r="D250" s="1105"/>
      <c r="E250" s="1112"/>
      <c r="F250" s="1113"/>
      <c r="G250" s="1113"/>
      <c r="H250" s="1114"/>
      <c r="I250" s="967"/>
      <c r="J250" s="968"/>
      <c r="K250" s="968"/>
      <c r="L250" s="968"/>
      <c r="M250" s="968"/>
      <c r="N250" s="968"/>
      <c r="O250" s="968"/>
      <c r="P250" s="968"/>
      <c r="Q250" s="968"/>
      <c r="R250" s="969"/>
      <c r="S250" s="985"/>
      <c r="T250" s="986"/>
      <c r="U250" s="986"/>
      <c r="V250" s="986"/>
      <c r="W250" s="986"/>
      <c r="X250" s="986"/>
      <c r="Y250" s="986"/>
      <c r="Z250" s="986"/>
      <c r="AA250" s="986"/>
      <c r="AB250" s="986"/>
      <c r="AC250" s="986"/>
      <c r="AD250" s="986"/>
      <c r="AE250" s="986"/>
      <c r="AF250" s="986"/>
      <c r="AG250" s="986"/>
      <c r="AH250" s="986"/>
      <c r="AI250" s="986"/>
      <c r="AJ250" s="986"/>
      <c r="AK250" s="986"/>
      <c r="AL250" s="986"/>
      <c r="AM250" s="986"/>
      <c r="AN250" s="986"/>
      <c r="AO250" s="986"/>
      <c r="AP250" s="987"/>
      <c r="AQ250" s="988"/>
      <c r="AR250" s="988"/>
      <c r="AS250" s="985"/>
      <c r="AT250" s="989"/>
      <c r="AU250" s="988"/>
      <c r="AV250" s="985"/>
      <c r="AW250" s="989"/>
      <c r="AX250" s="988"/>
      <c r="AY250" s="985"/>
      <c r="AZ250" s="989"/>
      <c r="BA250" s="988"/>
      <c r="BB250" s="985"/>
      <c r="BC250" s="989"/>
      <c r="BD250" s="988"/>
      <c r="BE250" s="990"/>
      <c r="BF250" s="994"/>
      <c r="BG250" s="995"/>
      <c r="BH250" s="995"/>
      <c r="BI250" s="995"/>
      <c r="BJ250" s="995"/>
      <c r="BK250" s="995"/>
      <c r="BL250" s="995"/>
      <c r="BM250" s="995"/>
      <c r="BN250" s="995"/>
      <c r="BO250" s="995"/>
      <c r="BP250" s="995"/>
      <c r="BQ250" s="995"/>
      <c r="BR250" s="995"/>
      <c r="BS250" s="995"/>
      <c r="BT250" s="995"/>
      <c r="BU250" s="995"/>
      <c r="BV250" s="995"/>
      <c r="BW250" s="995"/>
      <c r="BX250" s="995"/>
      <c r="BY250" s="995"/>
      <c r="BZ250" s="995"/>
      <c r="CA250" s="995"/>
      <c r="CB250" s="995"/>
      <c r="CC250" s="995"/>
      <c r="CD250" s="995"/>
      <c r="CE250" s="995"/>
      <c r="CF250" s="995"/>
      <c r="CG250" s="995"/>
      <c r="CH250" s="995"/>
      <c r="CI250" s="995"/>
      <c r="CJ250" s="995"/>
      <c r="CK250" s="995"/>
      <c r="CL250" s="995"/>
      <c r="CM250" s="995"/>
      <c r="CN250" s="995"/>
      <c r="CO250" s="995"/>
      <c r="CP250" s="995"/>
      <c r="CQ250" s="995"/>
      <c r="CR250" s="995"/>
      <c r="CS250" s="995"/>
      <c r="CT250" s="995"/>
      <c r="CU250" s="995"/>
      <c r="CV250" s="995"/>
      <c r="CW250" s="995"/>
      <c r="CX250" s="996"/>
      <c r="CY250" s="999"/>
      <c r="CZ250" s="995"/>
      <c r="DA250" s="995"/>
      <c r="DB250" s="995"/>
      <c r="DC250" s="995"/>
      <c r="DD250" s="995"/>
      <c r="DE250" s="995"/>
      <c r="DF250" s="995"/>
      <c r="DG250" s="995"/>
      <c r="DH250" s="995"/>
      <c r="DI250" s="995"/>
      <c r="DJ250" s="995"/>
      <c r="DK250" s="995"/>
      <c r="DL250" s="995"/>
      <c r="DM250" s="995"/>
      <c r="DN250" s="995"/>
      <c r="DO250" s="995"/>
      <c r="DP250" s="995"/>
      <c r="DQ250" s="995"/>
      <c r="DR250" s="995"/>
      <c r="DS250" s="995"/>
      <c r="DT250" s="995"/>
      <c r="DU250" s="995"/>
      <c r="DV250" s="995"/>
      <c r="DW250" s="995"/>
      <c r="DX250" s="995"/>
      <c r="DY250" s="995"/>
      <c r="DZ250" s="995"/>
      <c r="EA250" s="995"/>
      <c r="EB250" s="995"/>
      <c r="EC250" s="995"/>
      <c r="ED250" s="995"/>
      <c r="EE250" s="995"/>
      <c r="EF250" s="995"/>
      <c r="EG250" s="995"/>
      <c r="EH250" s="995"/>
      <c r="EI250" s="995"/>
      <c r="EJ250" s="995"/>
      <c r="EK250" s="995"/>
      <c r="EL250" s="995"/>
      <c r="EM250" s="995"/>
      <c r="EN250" s="995"/>
      <c r="EO250" s="995"/>
      <c r="EP250" s="995"/>
      <c r="EQ250" s="995"/>
      <c r="ER250" s="995"/>
      <c r="ES250" s="995"/>
      <c r="ET250" s="995"/>
      <c r="EU250" s="995"/>
      <c r="EV250" s="995"/>
      <c r="EW250" s="995"/>
      <c r="EX250" s="995"/>
      <c r="EY250" s="995"/>
      <c r="EZ250" s="995"/>
      <c r="FA250" s="995"/>
      <c r="FB250" s="995"/>
      <c r="FC250" s="995"/>
      <c r="FD250" s="995"/>
      <c r="FE250" s="995"/>
      <c r="FF250" s="995"/>
      <c r="FG250" s="995"/>
      <c r="FH250" s="995"/>
      <c r="FI250" s="995"/>
      <c r="FJ250" s="995"/>
      <c r="FK250" s="995"/>
      <c r="FL250" s="995"/>
      <c r="FM250" s="995"/>
      <c r="FN250" s="995"/>
      <c r="FO250" s="995"/>
      <c r="FP250" s="995"/>
      <c r="FQ250" s="995"/>
      <c r="FR250" s="995"/>
      <c r="FS250" s="995"/>
      <c r="FT250" s="995"/>
      <c r="FU250" s="995"/>
      <c r="FV250" s="995"/>
      <c r="FW250" s="995"/>
      <c r="FX250" s="995"/>
      <c r="FY250" s="995"/>
      <c r="FZ250" s="995"/>
      <c r="GA250" s="995"/>
      <c r="GB250" s="995"/>
      <c r="GC250" s="995"/>
      <c r="GD250" s="995"/>
      <c r="GE250" s="995"/>
      <c r="GF250" s="995"/>
      <c r="GG250" s="995"/>
      <c r="GH250" s="995"/>
      <c r="GI250" s="995"/>
      <c r="GJ250" s="995"/>
      <c r="GK250" s="995"/>
      <c r="GL250" s="995"/>
      <c r="GM250" s="995"/>
      <c r="GN250" s="995"/>
      <c r="GO250" s="995"/>
      <c r="GP250" s="995"/>
      <c r="GQ250" s="995"/>
      <c r="GR250" s="995"/>
      <c r="GS250" s="995"/>
      <c r="GT250" s="1000"/>
    </row>
    <row r="251" spans="1:202" ht="4.5" hidden="1" customHeight="1" outlineLevel="1">
      <c r="A251" s="1106"/>
      <c r="B251" s="1107"/>
      <c r="C251" s="1107"/>
      <c r="D251" s="1108"/>
      <c r="E251" s="1115"/>
      <c r="F251" s="1116"/>
      <c r="G251" s="1116"/>
      <c r="H251" s="1117"/>
      <c r="I251" s="970"/>
      <c r="J251" s="971"/>
      <c r="K251" s="971"/>
      <c r="L251" s="971"/>
      <c r="M251" s="971"/>
      <c r="N251" s="971"/>
      <c r="O251" s="971"/>
      <c r="P251" s="971"/>
      <c r="Q251" s="971"/>
      <c r="R251" s="972"/>
      <c r="S251" s="1001"/>
      <c r="T251" s="934"/>
      <c r="U251" s="934"/>
      <c r="V251" s="934"/>
      <c r="W251" s="934"/>
      <c r="X251" s="934"/>
      <c r="Y251" s="934"/>
      <c r="Z251" s="934"/>
      <c r="AA251" s="934"/>
      <c r="AB251" s="934"/>
      <c r="AC251" s="934"/>
      <c r="AD251" s="934"/>
      <c r="AE251" s="934"/>
      <c r="AF251" s="934"/>
      <c r="AG251" s="934"/>
      <c r="AH251" s="934"/>
      <c r="AI251" s="934"/>
      <c r="AJ251" s="934"/>
      <c r="AK251" s="934"/>
      <c r="AL251" s="934"/>
      <c r="AM251" s="934"/>
      <c r="AN251" s="934"/>
      <c r="AO251" s="934"/>
      <c r="AP251" s="959"/>
      <c r="AQ251" s="960"/>
      <c r="AR251" s="934"/>
      <c r="AS251" s="934"/>
      <c r="AT251" s="934"/>
      <c r="AU251" s="934"/>
      <c r="AV251" s="934"/>
      <c r="AW251" s="934"/>
      <c r="AX251" s="934"/>
      <c r="AY251" s="934"/>
      <c r="AZ251" s="934"/>
      <c r="BA251" s="934"/>
      <c r="BB251" s="934"/>
      <c r="BC251" s="934"/>
      <c r="BD251" s="934"/>
      <c r="BE251" s="935"/>
      <c r="BF251" s="936"/>
      <c r="BG251" s="937"/>
      <c r="BH251" s="937"/>
      <c r="BI251" s="937"/>
      <c r="BJ251" s="937"/>
      <c r="BK251" s="937"/>
      <c r="BL251" s="937"/>
      <c r="BM251" s="937"/>
      <c r="BN251" s="937"/>
      <c r="BO251" s="937"/>
      <c r="BP251" s="937"/>
      <c r="BQ251" s="937"/>
      <c r="BR251" s="937"/>
      <c r="BS251" s="937"/>
      <c r="BT251" s="937"/>
      <c r="BU251" s="937"/>
      <c r="BV251" s="937"/>
      <c r="BW251" s="937"/>
      <c r="BX251" s="937"/>
      <c r="BY251" s="937"/>
      <c r="BZ251" s="937"/>
      <c r="CA251" s="937"/>
      <c r="CB251" s="937"/>
      <c r="CC251" s="937"/>
      <c r="CD251" s="937"/>
      <c r="CE251" s="937"/>
      <c r="CF251" s="937"/>
      <c r="CG251" s="937"/>
      <c r="CH251" s="937"/>
      <c r="CI251" s="937"/>
      <c r="CJ251" s="937"/>
      <c r="CK251" s="937"/>
      <c r="CL251" s="937"/>
      <c r="CM251" s="937"/>
      <c r="CN251" s="937"/>
      <c r="CO251" s="937"/>
      <c r="CP251" s="937"/>
      <c r="CQ251" s="937"/>
      <c r="CR251" s="937"/>
      <c r="CS251" s="937"/>
      <c r="CT251" s="937"/>
      <c r="CU251" s="937"/>
      <c r="CV251" s="937"/>
      <c r="CW251" s="937"/>
      <c r="CX251" s="938"/>
      <c r="CY251" s="939"/>
      <c r="CZ251" s="937"/>
      <c r="DA251" s="937"/>
      <c r="DB251" s="937"/>
      <c r="DC251" s="937"/>
      <c r="DD251" s="937"/>
      <c r="DE251" s="937"/>
      <c r="DF251" s="937"/>
      <c r="DG251" s="937"/>
      <c r="DH251" s="937"/>
      <c r="DI251" s="937"/>
      <c r="DJ251" s="937"/>
      <c r="DK251" s="937"/>
      <c r="DL251" s="937"/>
      <c r="DM251" s="937"/>
      <c r="DN251" s="937"/>
      <c r="DO251" s="937"/>
      <c r="DP251" s="937"/>
      <c r="DQ251" s="937"/>
      <c r="DR251" s="937"/>
      <c r="DS251" s="937"/>
      <c r="DT251" s="937"/>
      <c r="DU251" s="937"/>
      <c r="DV251" s="937"/>
      <c r="DW251" s="937"/>
      <c r="DX251" s="937"/>
      <c r="DY251" s="937"/>
      <c r="DZ251" s="937"/>
      <c r="EA251" s="937"/>
      <c r="EB251" s="937"/>
      <c r="EC251" s="937"/>
      <c r="ED251" s="937"/>
      <c r="EE251" s="937"/>
      <c r="EF251" s="937"/>
      <c r="EG251" s="937"/>
      <c r="EH251" s="937"/>
      <c r="EI251" s="937"/>
      <c r="EJ251" s="937"/>
      <c r="EK251" s="937"/>
      <c r="EL251" s="937"/>
      <c r="EM251" s="937"/>
      <c r="EN251" s="937"/>
      <c r="EO251" s="937"/>
      <c r="EP251" s="937"/>
      <c r="EQ251" s="937"/>
      <c r="ER251" s="937"/>
      <c r="ES251" s="937"/>
      <c r="ET251" s="937"/>
      <c r="EU251" s="937"/>
      <c r="EV251" s="937"/>
      <c r="EW251" s="937"/>
      <c r="EX251" s="937"/>
      <c r="EY251" s="937"/>
      <c r="EZ251" s="937"/>
      <c r="FA251" s="937"/>
      <c r="FB251" s="937"/>
      <c r="FC251" s="937"/>
      <c r="FD251" s="937"/>
      <c r="FE251" s="937"/>
      <c r="FF251" s="937"/>
      <c r="FG251" s="937"/>
      <c r="FH251" s="937"/>
      <c r="FI251" s="937"/>
      <c r="FJ251" s="937"/>
      <c r="FK251" s="937"/>
      <c r="FL251" s="937"/>
      <c r="FM251" s="937"/>
      <c r="FN251" s="937"/>
      <c r="FO251" s="937"/>
      <c r="FP251" s="937"/>
      <c r="FQ251" s="937"/>
      <c r="FR251" s="937"/>
      <c r="FS251" s="937"/>
      <c r="FT251" s="937"/>
      <c r="FU251" s="937"/>
      <c r="FV251" s="937"/>
      <c r="FW251" s="937"/>
      <c r="FX251" s="937"/>
      <c r="FY251" s="937"/>
      <c r="FZ251" s="937"/>
      <c r="GA251" s="937"/>
      <c r="GB251" s="937"/>
      <c r="GC251" s="937"/>
      <c r="GD251" s="937"/>
      <c r="GE251" s="937"/>
      <c r="GF251" s="937"/>
      <c r="GG251" s="937"/>
      <c r="GH251" s="937"/>
      <c r="GI251" s="937"/>
      <c r="GJ251" s="937"/>
      <c r="GK251" s="937"/>
      <c r="GL251" s="937"/>
      <c r="GM251" s="937"/>
      <c r="GN251" s="937"/>
      <c r="GO251" s="937"/>
      <c r="GP251" s="937"/>
      <c r="GQ251" s="937"/>
      <c r="GR251" s="937"/>
      <c r="GS251" s="937"/>
      <c r="GT251" s="940"/>
    </row>
    <row r="252" spans="1:202" ht="4.5" hidden="1" customHeight="1" outlineLevel="1">
      <c r="A252" s="407"/>
      <c r="B252" s="408"/>
      <c r="C252" s="409"/>
      <c r="D252" s="409"/>
      <c r="E252" s="410"/>
      <c r="F252" s="410"/>
      <c r="G252" s="410"/>
      <c r="H252" s="410"/>
      <c r="I252" s="411"/>
      <c r="J252" s="411"/>
      <c r="K252" s="411"/>
      <c r="L252" s="411"/>
      <c r="M252" s="411"/>
      <c r="N252" s="411"/>
      <c r="O252" s="412"/>
      <c r="P252" s="412"/>
      <c r="Q252" s="412"/>
      <c r="R252" s="412"/>
      <c r="S252" s="412"/>
      <c r="T252" s="412"/>
      <c r="U252" s="412"/>
      <c r="V252" s="412"/>
      <c r="W252" s="412"/>
      <c r="X252" s="412"/>
      <c r="Y252" s="412"/>
      <c r="Z252" s="412"/>
      <c r="AA252" s="412"/>
      <c r="AB252" s="412"/>
      <c r="AC252" s="412"/>
      <c r="AD252" s="412"/>
      <c r="AE252" s="412"/>
      <c r="AF252" s="412"/>
      <c r="AG252" s="412"/>
      <c r="AH252" s="412"/>
      <c r="AI252" s="412"/>
      <c r="AJ252" s="412"/>
      <c r="AK252" s="412"/>
      <c r="AL252" s="412"/>
      <c r="AM252" s="412"/>
      <c r="AN252" s="412"/>
      <c r="AO252" s="412"/>
      <c r="AP252" s="412"/>
      <c r="AQ252" s="412"/>
      <c r="AR252" s="412"/>
      <c r="AS252" s="412"/>
      <c r="AT252" s="412"/>
      <c r="AU252" s="412"/>
      <c r="AV252" s="412"/>
      <c r="AW252" s="412"/>
      <c r="AX252" s="412"/>
      <c r="AY252" s="412"/>
      <c r="AZ252" s="412"/>
      <c r="BA252" s="412"/>
      <c r="BB252" s="412"/>
      <c r="BC252" s="412"/>
      <c r="BD252" s="412"/>
      <c r="BE252" s="413"/>
      <c r="BF252" s="413"/>
      <c r="BG252" s="413"/>
      <c r="BH252" s="413"/>
      <c r="BI252" s="414"/>
      <c r="BJ252" s="414"/>
      <c r="BK252" s="414"/>
      <c r="BL252" s="414"/>
      <c r="BM252" s="414"/>
      <c r="BN252" s="414"/>
      <c r="BO252" s="414"/>
      <c r="BP252" s="414"/>
      <c r="BQ252" s="414"/>
      <c r="BR252" s="414"/>
      <c r="BS252" s="414"/>
      <c r="BT252" s="414"/>
      <c r="BU252" s="415"/>
      <c r="BV252" s="415"/>
      <c r="BW252" s="415"/>
      <c r="BX252" s="416"/>
      <c r="BY252" s="416"/>
      <c r="BZ252" s="416"/>
      <c r="CA252" s="416"/>
      <c r="CB252" s="416"/>
      <c r="CC252" s="416"/>
      <c r="CD252" s="416"/>
      <c r="CE252" s="416"/>
      <c r="CF252" s="416"/>
      <c r="CG252" s="416"/>
      <c r="CH252" s="416"/>
      <c r="CI252" s="416"/>
      <c r="CJ252" s="416"/>
      <c r="CK252" s="416"/>
      <c r="CL252" s="416"/>
      <c r="CM252" s="416"/>
      <c r="CN252" s="416"/>
      <c r="CO252" s="416"/>
      <c r="CP252" s="416"/>
      <c r="CQ252" s="416"/>
      <c r="CR252" s="416"/>
      <c r="CS252" s="416"/>
      <c r="CT252" s="378"/>
      <c r="CU252" s="417"/>
      <c r="CV252" s="418"/>
      <c r="CW252" s="418"/>
      <c r="CX252" s="419"/>
      <c r="CY252" s="387"/>
      <c r="CZ252" s="387"/>
      <c r="DA252" s="416"/>
      <c r="DB252" s="420"/>
      <c r="DC252" s="420"/>
      <c r="DD252" s="420"/>
      <c r="DE252" s="420"/>
      <c r="DF252" s="420"/>
      <c r="DG252" s="420"/>
      <c r="DH252" s="420"/>
      <c r="DI252" s="420"/>
      <c r="DJ252" s="420"/>
      <c r="DK252" s="420"/>
      <c r="DL252" s="420"/>
      <c r="DM252" s="420"/>
      <c r="DN252" s="420"/>
      <c r="DO252" s="420"/>
      <c r="DP252" s="420"/>
      <c r="DQ252" s="420"/>
      <c r="DR252" s="420"/>
      <c r="DS252" s="420"/>
      <c r="DT252" s="420"/>
      <c r="DU252" s="420"/>
      <c r="DV252" s="420"/>
      <c r="DW252" s="420"/>
      <c r="DX252" s="420"/>
      <c r="DY252" s="420"/>
      <c r="DZ252" s="420"/>
      <c r="EA252" s="420"/>
      <c r="EB252" s="420"/>
      <c r="EC252" s="420"/>
      <c r="ED252" s="420"/>
      <c r="EE252" s="420"/>
      <c r="EF252" s="420"/>
      <c r="EG252" s="420"/>
      <c r="EH252" s="420"/>
      <c r="EI252" s="420"/>
      <c r="EJ252" s="420"/>
      <c r="EK252" s="420"/>
      <c r="EL252" s="420"/>
      <c r="EM252" s="420"/>
      <c r="EN252" s="420"/>
      <c r="EO252" s="420"/>
      <c r="EP252" s="420"/>
      <c r="EQ252" s="420"/>
      <c r="ER252" s="420"/>
      <c r="ES252" s="420"/>
      <c r="ET252" s="420"/>
      <c r="EU252" s="420"/>
      <c r="EV252" s="420"/>
      <c r="EW252" s="420"/>
      <c r="EX252" s="420"/>
      <c r="EY252" s="420"/>
      <c r="EZ252" s="420"/>
      <c r="FA252" s="420"/>
      <c r="FB252" s="420"/>
      <c r="FC252" s="420"/>
      <c r="FD252" s="420"/>
      <c r="FE252" s="420"/>
      <c r="FF252" s="420"/>
      <c r="FG252" s="420"/>
      <c r="FH252" s="420"/>
      <c r="FI252" s="420"/>
      <c r="FJ252" s="420"/>
      <c r="FK252" s="420"/>
      <c r="FL252" s="420"/>
      <c r="FM252" s="420"/>
      <c r="FN252" s="420"/>
      <c r="FO252" s="420"/>
      <c r="FP252" s="416"/>
      <c r="FQ252" s="416"/>
      <c r="FR252" s="416"/>
      <c r="FS252" s="416"/>
      <c r="FT252" s="416"/>
      <c r="FU252" s="416"/>
      <c r="FV252" s="416"/>
      <c r="FW252" s="416"/>
      <c r="FX252" s="416"/>
      <c r="FY252" s="416"/>
      <c r="FZ252" s="416"/>
      <c r="GA252" s="416"/>
      <c r="GB252" s="416"/>
      <c r="GC252" s="416"/>
      <c r="GD252" s="416"/>
      <c r="GE252" s="416"/>
      <c r="GF252" s="416"/>
      <c r="GG252" s="416"/>
      <c r="GH252" s="416"/>
      <c r="GI252" s="416"/>
      <c r="GJ252" s="416"/>
      <c r="GK252" s="416"/>
      <c r="GL252" s="416"/>
      <c r="GM252" s="416"/>
      <c r="GN252" s="416"/>
      <c r="GO252" s="418"/>
      <c r="GP252" s="418"/>
      <c r="GQ252" s="418"/>
      <c r="GR252" s="418"/>
      <c r="GS252" s="418"/>
      <c r="GT252" s="419"/>
    </row>
    <row r="253" spans="1:202" ht="4.5" hidden="1" customHeight="1" outlineLevel="1">
      <c r="A253" s="421"/>
      <c r="B253" s="409"/>
      <c r="C253" s="409"/>
      <c r="D253" s="409"/>
      <c r="E253" s="410"/>
      <c r="F253" s="410"/>
      <c r="G253" s="410"/>
      <c r="H253" s="410"/>
      <c r="I253" s="411"/>
      <c r="J253" s="411"/>
      <c r="K253" s="411"/>
      <c r="L253" s="411"/>
      <c r="M253" s="411"/>
      <c r="N253" s="411"/>
      <c r="O253" s="929" t="s">
        <v>264</v>
      </c>
      <c r="P253" s="929"/>
      <c r="Q253" s="929"/>
      <c r="R253" s="929"/>
      <c r="S253" s="929"/>
      <c r="T253" s="929"/>
      <c r="U253" s="929"/>
      <c r="V253" s="929"/>
      <c r="W253" s="929"/>
      <c r="X253" s="929"/>
      <c r="Y253" s="929"/>
      <c r="Z253" s="929"/>
      <c r="AA253" s="929"/>
      <c r="AB253" s="929"/>
      <c r="AC253" s="929"/>
      <c r="AD253" s="929"/>
      <c r="AE253" s="929"/>
      <c r="AF253" s="929"/>
      <c r="AG253" s="929"/>
      <c r="AH253" s="929"/>
      <c r="AI253" s="929"/>
      <c r="AJ253" s="929"/>
      <c r="AK253" s="929"/>
      <c r="AL253" s="929"/>
      <c r="AM253" s="929"/>
      <c r="AN253" s="929"/>
      <c r="AO253" s="929"/>
      <c r="AP253" s="929"/>
      <c r="AQ253" s="929"/>
      <c r="AR253" s="929"/>
      <c r="AS253" s="929"/>
      <c r="AT253" s="929"/>
      <c r="AU253" s="929"/>
      <c r="AV253" s="929"/>
      <c r="AW253" s="929"/>
      <c r="AX253" s="929"/>
      <c r="AY253" s="929"/>
      <c r="AZ253" s="929"/>
      <c r="BA253" s="929"/>
      <c r="BB253" s="929"/>
      <c r="BC253" s="929"/>
      <c r="BD253" s="929"/>
      <c r="BE253" s="929"/>
      <c r="BF253" s="929"/>
      <c r="BG253" s="929"/>
      <c r="BH253" s="929"/>
      <c r="BI253" s="929"/>
      <c r="BJ253" s="929"/>
      <c r="BK253" s="929"/>
      <c r="BL253" s="929"/>
      <c r="BM253" s="929"/>
      <c r="BN253" s="929"/>
      <c r="BO253" s="929"/>
      <c r="BP253" s="929"/>
      <c r="BQ253" s="929"/>
      <c r="BR253" s="929"/>
      <c r="BS253" s="929"/>
      <c r="BT253" s="929"/>
      <c r="BU253" s="929"/>
      <c r="BV253" s="929"/>
      <c r="BW253" s="929"/>
      <c r="BX253" s="929"/>
      <c r="BY253" s="929"/>
      <c r="BZ253" s="929"/>
      <c r="CA253" s="416"/>
      <c r="CB253" s="416"/>
      <c r="CC253" s="416"/>
      <c r="CD253" s="416"/>
      <c r="CE253" s="416"/>
      <c r="CF253" s="416"/>
      <c r="CG253" s="416"/>
      <c r="CH253" s="416"/>
      <c r="CI253" s="416"/>
      <c r="CJ253" s="416"/>
      <c r="CK253" s="416"/>
      <c r="CL253" s="416"/>
      <c r="CM253" s="416"/>
      <c r="CN253" s="416"/>
      <c r="CO253" s="416"/>
      <c r="CP253" s="416"/>
      <c r="CQ253" s="416"/>
      <c r="CR253" s="416"/>
      <c r="CS253" s="416"/>
      <c r="CT253" s="378"/>
      <c r="CU253" s="378"/>
      <c r="CV253" s="416"/>
      <c r="CW253" s="416"/>
      <c r="CX253" s="422"/>
      <c r="CY253" s="387"/>
      <c r="CZ253" s="387"/>
      <c r="DA253" s="416"/>
      <c r="DB253" s="928" t="s">
        <v>28</v>
      </c>
      <c r="DC253" s="928"/>
      <c r="DD253" s="928"/>
      <c r="DE253" s="928"/>
      <c r="DF253" s="928"/>
      <c r="DG253" s="928"/>
      <c r="DH253" s="928"/>
      <c r="DI253" s="928"/>
      <c r="DJ253" s="928"/>
      <c r="DK253" s="928"/>
      <c r="DL253" s="928"/>
      <c r="DM253" s="928"/>
      <c r="DN253" s="928"/>
      <c r="DO253" s="928"/>
      <c r="DP253" s="928"/>
      <c r="DQ253" s="928"/>
      <c r="DR253" s="928"/>
      <c r="DS253" s="928"/>
      <c r="DT253" s="928"/>
      <c r="DU253" s="928"/>
      <c r="DV253" s="928"/>
      <c r="DW253" s="928"/>
      <c r="DX253" s="928"/>
      <c r="DY253" s="928"/>
      <c r="DZ253" s="928"/>
      <c r="EA253" s="928"/>
      <c r="EB253" s="928"/>
      <c r="EC253" s="928"/>
      <c r="ED253" s="928"/>
      <c r="EE253" s="928"/>
      <c r="EF253" s="928"/>
      <c r="EG253" s="928"/>
      <c r="EH253" s="928"/>
      <c r="EI253" s="928"/>
      <c r="EJ253" s="928"/>
      <c r="EK253" s="928"/>
      <c r="EL253" s="928"/>
      <c r="EM253" s="928"/>
      <c r="EN253" s="928"/>
      <c r="EO253" s="928"/>
      <c r="EP253" s="928"/>
      <c r="EQ253" s="928"/>
      <c r="ER253" s="928"/>
      <c r="ES253" s="928"/>
      <c r="ET253" s="928"/>
      <c r="EU253" s="928"/>
      <c r="EV253" s="928"/>
      <c r="EW253" s="928"/>
      <c r="EX253" s="928"/>
      <c r="EY253" s="928"/>
      <c r="EZ253" s="928"/>
      <c r="FA253" s="928"/>
      <c r="FB253" s="928"/>
      <c r="FC253" s="928"/>
      <c r="FD253" s="928"/>
      <c r="FE253" s="928"/>
      <c r="FF253" s="928"/>
      <c r="FG253" s="928"/>
      <c r="FH253" s="928"/>
      <c r="FI253" s="928"/>
      <c r="FJ253" s="928"/>
      <c r="FK253" s="928"/>
      <c r="FL253" s="928"/>
      <c r="FM253" s="928"/>
      <c r="FN253" s="928"/>
      <c r="FO253" s="928"/>
      <c r="FP253" s="928"/>
      <c r="FQ253" s="465"/>
      <c r="FR253" s="465"/>
      <c r="FS253" s="465"/>
      <c r="FT253" s="465"/>
      <c r="FU253" s="465"/>
      <c r="FV253" s="465"/>
      <c r="FW253" s="465"/>
      <c r="FX253" s="465"/>
      <c r="FY253" s="465"/>
      <c r="FZ253" s="465"/>
      <c r="GA253" s="465"/>
      <c r="GB253" s="465"/>
      <c r="GC253" s="465"/>
      <c r="GD253" s="465"/>
      <c r="GE253" s="465"/>
      <c r="GF253" s="465"/>
      <c r="GG253" s="465"/>
      <c r="GH253" s="465"/>
      <c r="GI253" s="465"/>
      <c r="GJ253" s="465"/>
      <c r="GK253" s="465"/>
      <c r="GL253" s="465"/>
      <c r="GM253" s="465"/>
      <c r="GN253" s="465"/>
      <c r="GO253" s="465"/>
      <c r="GP253" s="465"/>
      <c r="GQ253" s="465"/>
      <c r="GR253" s="465"/>
      <c r="GS253" s="465"/>
      <c r="GT253" s="422"/>
    </row>
    <row r="254" spans="1:202" ht="4.5" hidden="1" customHeight="1" outlineLevel="1">
      <c r="A254" s="421"/>
      <c r="B254" s="409"/>
      <c r="C254" s="409"/>
      <c r="D254" s="409"/>
      <c r="E254" s="410"/>
      <c r="F254" s="410"/>
      <c r="G254" s="410"/>
      <c r="H254" s="410"/>
      <c r="I254" s="411"/>
      <c r="J254" s="411"/>
      <c r="K254" s="411"/>
      <c r="L254" s="411"/>
      <c r="M254" s="411"/>
      <c r="N254" s="411"/>
      <c r="O254" s="929"/>
      <c r="P254" s="929"/>
      <c r="Q254" s="929"/>
      <c r="R254" s="929"/>
      <c r="S254" s="929"/>
      <c r="T254" s="929"/>
      <c r="U254" s="929"/>
      <c r="V254" s="929"/>
      <c r="W254" s="929"/>
      <c r="X254" s="929"/>
      <c r="Y254" s="929"/>
      <c r="Z254" s="929"/>
      <c r="AA254" s="929"/>
      <c r="AB254" s="929"/>
      <c r="AC254" s="929"/>
      <c r="AD254" s="929"/>
      <c r="AE254" s="929"/>
      <c r="AF254" s="929"/>
      <c r="AG254" s="929"/>
      <c r="AH254" s="929"/>
      <c r="AI254" s="929"/>
      <c r="AJ254" s="929"/>
      <c r="AK254" s="929"/>
      <c r="AL254" s="929"/>
      <c r="AM254" s="929"/>
      <c r="AN254" s="929"/>
      <c r="AO254" s="929"/>
      <c r="AP254" s="929"/>
      <c r="AQ254" s="929"/>
      <c r="AR254" s="929"/>
      <c r="AS254" s="929"/>
      <c r="AT254" s="929"/>
      <c r="AU254" s="929"/>
      <c r="AV254" s="929"/>
      <c r="AW254" s="929"/>
      <c r="AX254" s="929"/>
      <c r="AY254" s="929"/>
      <c r="AZ254" s="929"/>
      <c r="BA254" s="929"/>
      <c r="BB254" s="929"/>
      <c r="BC254" s="929"/>
      <c r="BD254" s="929"/>
      <c r="BE254" s="929"/>
      <c r="BF254" s="929"/>
      <c r="BG254" s="929"/>
      <c r="BH254" s="929"/>
      <c r="BI254" s="929"/>
      <c r="BJ254" s="929"/>
      <c r="BK254" s="929"/>
      <c r="BL254" s="929"/>
      <c r="BM254" s="929"/>
      <c r="BN254" s="929"/>
      <c r="BO254" s="929"/>
      <c r="BP254" s="929"/>
      <c r="BQ254" s="929"/>
      <c r="BR254" s="929"/>
      <c r="BS254" s="929"/>
      <c r="BT254" s="929"/>
      <c r="BU254" s="929"/>
      <c r="BV254" s="929"/>
      <c r="BW254" s="929"/>
      <c r="BX254" s="929"/>
      <c r="BY254" s="929"/>
      <c r="BZ254" s="929"/>
      <c r="CA254" s="416"/>
      <c r="CB254" s="416"/>
      <c r="CC254" s="416"/>
      <c r="CD254" s="416"/>
      <c r="CE254" s="416"/>
      <c r="CF254" s="416"/>
      <c r="CG254" s="416"/>
      <c r="CH254" s="416"/>
      <c r="CI254" s="416"/>
      <c r="CJ254" s="416"/>
      <c r="CK254" s="416"/>
      <c r="CL254" s="416"/>
      <c r="CM254" s="416"/>
      <c r="CN254" s="416"/>
      <c r="CO254" s="416"/>
      <c r="CP254" s="416"/>
      <c r="CQ254" s="416"/>
      <c r="CR254" s="416"/>
      <c r="CS254" s="416"/>
      <c r="CT254" s="378"/>
      <c r="CU254" s="378"/>
      <c r="CV254" s="416"/>
      <c r="CW254" s="416"/>
      <c r="CX254" s="422"/>
      <c r="CY254" s="387"/>
      <c r="CZ254" s="387"/>
      <c r="DA254" s="416"/>
      <c r="DB254" s="928"/>
      <c r="DC254" s="928"/>
      <c r="DD254" s="928"/>
      <c r="DE254" s="928"/>
      <c r="DF254" s="928"/>
      <c r="DG254" s="928"/>
      <c r="DH254" s="928"/>
      <c r="DI254" s="928"/>
      <c r="DJ254" s="928"/>
      <c r="DK254" s="928"/>
      <c r="DL254" s="928"/>
      <c r="DM254" s="928"/>
      <c r="DN254" s="928"/>
      <c r="DO254" s="928"/>
      <c r="DP254" s="928"/>
      <c r="DQ254" s="928"/>
      <c r="DR254" s="928"/>
      <c r="DS254" s="928"/>
      <c r="DT254" s="928"/>
      <c r="DU254" s="928"/>
      <c r="DV254" s="928"/>
      <c r="DW254" s="928"/>
      <c r="DX254" s="928"/>
      <c r="DY254" s="928"/>
      <c r="DZ254" s="928"/>
      <c r="EA254" s="928"/>
      <c r="EB254" s="928"/>
      <c r="EC254" s="928"/>
      <c r="ED254" s="928"/>
      <c r="EE254" s="928"/>
      <c r="EF254" s="928"/>
      <c r="EG254" s="928"/>
      <c r="EH254" s="928"/>
      <c r="EI254" s="928"/>
      <c r="EJ254" s="928"/>
      <c r="EK254" s="928"/>
      <c r="EL254" s="928"/>
      <c r="EM254" s="928"/>
      <c r="EN254" s="928"/>
      <c r="EO254" s="928"/>
      <c r="EP254" s="928"/>
      <c r="EQ254" s="928"/>
      <c r="ER254" s="928"/>
      <c r="ES254" s="928"/>
      <c r="ET254" s="928"/>
      <c r="EU254" s="928"/>
      <c r="EV254" s="928"/>
      <c r="EW254" s="928"/>
      <c r="EX254" s="928"/>
      <c r="EY254" s="928"/>
      <c r="EZ254" s="928"/>
      <c r="FA254" s="928"/>
      <c r="FB254" s="928"/>
      <c r="FC254" s="928"/>
      <c r="FD254" s="928"/>
      <c r="FE254" s="928"/>
      <c r="FF254" s="928"/>
      <c r="FG254" s="928"/>
      <c r="FH254" s="928"/>
      <c r="FI254" s="928"/>
      <c r="FJ254" s="928"/>
      <c r="FK254" s="928"/>
      <c r="FL254" s="928"/>
      <c r="FM254" s="928"/>
      <c r="FN254" s="928"/>
      <c r="FO254" s="928"/>
      <c r="FP254" s="928"/>
      <c r="FQ254" s="465"/>
      <c r="FR254" s="465"/>
      <c r="FS254" s="465"/>
      <c r="FT254" s="465"/>
      <c r="FU254" s="465"/>
      <c r="FV254" s="465"/>
      <c r="FW254" s="465"/>
      <c r="FX254" s="465"/>
      <c r="FY254" s="465"/>
      <c r="FZ254" s="465"/>
      <c r="GA254" s="465"/>
      <c r="GB254" s="465"/>
      <c r="GC254" s="465"/>
      <c r="GD254" s="465"/>
      <c r="GE254" s="465"/>
      <c r="GF254" s="465"/>
      <c r="GG254" s="465"/>
      <c r="GH254" s="465"/>
      <c r="GI254" s="465"/>
      <c r="GJ254" s="465"/>
      <c r="GK254" s="465"/>
      <c r="GL254" s="465"/>
      <c r="GM254" s="465"/>
      <c r="GN254" s="465"/>
      <c r="GO254" s="465"/>
      <c r="GP254" s="465"/>
      <c r="GQ254" s="465"/>
      <c r="GR254" s="465"/>
      <c r="GS254" s="465"/>
      <c r="GT254" s="422"/>
    </row>
    <row r="255" spans="1:202" ht="4.5" hidden="1" customHeight="1" outlineLevel="1">
      <c r="A255" s="421"/>
      <c r="B255" s="409"/>
      <c r="C255" s="409"/>
      <c r="D255" s="409"/>
      <c r="E255" s="410"/>
      <c r="F255" s="410"/>
      <c r="G255" s="410"/>
      <c r="H255" s="410"/>
      <c r="I255" s="411"/>
      <c r="J255" s="411"/>
      <c r="K255" s="411"/>
      <c r="L255" s="411"/>
      <c r="M255" s="411"/>
      <c r="N255" s="411"/>
      <c r="O255" s="929"/>
      <c r="P255" s="929"/>
      <c r="Q255" s="929"/>
      <c r="R255" s="929"/>
      <c r="S255" s="929"/>
      <c r="T255" s="929"/>
      <c r="U255" s="929"/>
      <c r="V255" s="929"/>
      <c r="W255" s="929"/>
      <c r="X255" s="929"/>
      <c r="Y255" s="929"/>
      <c r="Z255" s="929"/>
      <c r="AA255" s="929"/>
      <c r="AB255" s="929"/>
      <c r="AC255" s="929"/>
      <c r="AD255" s="929"/>
      <c r="AE255" s="929"/>
      <c r="AF255" s="929"/>
      <c r="AG255" s="929"/>
      <c r="AH255" s="929"/>
      <c r="AI255" s="929"/>
      <c r="AJ255" s="929"/>
      <c r="AK255" s="929"/>
      <c r="AL255" s="929"/>
      <c r="AM255" s="929"/>
      <c r="AN255" s="929"/>
      <c r="AO255" s="929"/>
      <c r="AP255" s="929"/>
      <c r="AQ255" s="929"/>
      <c r="AR255" s="929"/>
      <c r="AS255" s="929"/>
      <c r="AT255" s="929"/>
      <c r="AU255" s="929"/>
      <c r="AV255" s="929"/>
      <c r="AW255" s="929"/>
      <c r="AX255" s="929"/>
      <c r="AY255" s="929"/>
      <c r="AZ255" s="929"/>
      <c r="BA255" s="929"/>
      <c r="BB255" s="929"/>
      <c r="BC255" s="929"/>
      <c r="BD255" s="929"/>
      <c r="BE255" s="929"/>
      <c r="BF255" s="929"/>
      <c r="BG255" s="929"/>
      <c r="BH255" s="929"/>
      <c r="BI255" s="929"/>
      <c r="BJ255" s="929"/>
      <c r="BK255" s="929"/>
      <c r="BL255" s="929"/>
      <c r="BM255" s="929"/>
      <c r="BN255" s="929"/>
      <c r="BO255" s="929"/>
      <c r="BP255" s="929"/>
      <c r="BQ255" s="929"/>
      <c r="BR255" s="929"/>
      <c r="BS255" s="929"/>
      <c r="BT255" s="929"/>
      <c r="BU255" s="929"/>
      <c r="BV255" s="929"/>
      <c r="BW255" s="929"/>
      <c r="BX255" s="929"/>
      <c r="BY255" s="929"/>
      <c r="BZ255" s="929"/>
      <c r="CA255" s="416"/>
      <c r="CB255" s="416"/>
      <c r="CC255" s="416"/>
      <c r="CD255" s="416"/>
      <c r="CE255" s="416"/>
      <c r="CF255" s="416"/>
      <c r="CG255" s="416"/>
      <c r="CH255" s="416"/>
      <c r="CI255" s="416"/>
      <c r="CJ255" s="416"/>
      <c r="CK255" s="416"/>
      <c r="CL255" s="416"/>
      <c r="CM255" s="416"/>
      <c r="CN255" s="416"/>
      <c r="CO255" s="416"/>
      <c r="CP255" s="416"/>
      <c r="CQ255" s="416"/>
      <c r="CR255" s="416"/>
      <c r="CS255" s="416"/>
      <c r="CT255" s="378"/>
      <c r="CU255" s="378"/>
      <c r="CV255" s="416"/>
      <c r="CW255" s="416"/>
      <c r="CX255" s="422"/>
      <c r="CY255" s="387"/>
      <c r="CZ255" s="387"/>
      <c r="DA255" s="416"/>
      <c r="DB255" s="928"/>
      <c r="DC255" s="928"/>
      <c r="DD255" s="928"/>
      <c r="DE255" s="928"/>
      <c r="DF255" s="928"/>
      <c r="DG255" s="928"/>
      <c r="DH255" s="928"/>
      <c r="DI255" s="928"/>
      <c r="DJ255" s="928"/>
      <c r="DK255" s="928"/>
      <c r="DL255" s="928"/>
      <c r="DM255" s="928"/>
      <c r="DN255" s="928"/>
      <c r="DO255" s="928"/>
      <c r="DP255" s="928"/>
      <c r="DQ255" s="928"/>
      <c r="DR255" s="928"/>
      <c r="DS255" s="928"/>
      <c r="DT255" s="928"/>
      <c r="DU255" s="928"/>
      <c r="DV255" s="928"/>
      <c r="DW255" s="928"/>
      <c r="DX255" s="928"/>
      <c r="DY255" s="928"/>
      <c r="DZ255" s="928"/>
      <c r="EA255" s="928"/>
      <c r="EB255" s="928"/>
      <c r="EC255" s="928"/>
      <c r="ED255" s="928"/>
      <c r="EE255" s="928"/>
      <c r="EF255" s="928"/>
      <c r="EG255" s="928"/>
      <c r="EH255" s="928"/>
      <c r="EI255" s="928"/>
      <c r="EJ255" s="928"/>
      <c r="EK255" s="928"/>
      <c r="EL255" s="928"/>
      <c r="EM255" s="928"/>
      <c r="EN255" s="928"/>
      <c r="EO255" s="928"/>
      <c r="EP255" s="928"/>
      <c r="EQ255" s="928"/>
      <c r="ER255" s="928"/>
      <c r="ES255" s="928"/>
      <c r="ET255" s="928"/>
      <c r="EU255" s="928"/>
      <c r="EV255" s="928"/>
      <c r="EW255" s="928"/>
      <c r="EX255" s="928"/>
      <c r="EY255" s="928"/>
      <c r="EZ255" s="928"/>
      <c r="FA255" s="928"/>
      <c r="FB255" s="928"/>
      <c r="FC255" s="928"/>
      <c r="FD255" s="928"/>
      <c r="FE255" s="928"/>
      <c r="FF255" s="928"/>
      <c r="FG255" s="928"/>
      <c r="FH255" s="928"/>
      <c r="FI255" s="928"/>
      <c r="FJ255" s="928"/>
      <c r="FK255" s="928"/>
      <c r="FL255" s="928"/>
      <c r="FM255" s="928"/>
      <c r="FN255" s="928"/>
      <c r="FO255" s="928"/>
      <c r="FP255" s="928"/>
      <c r="FQ255" s="465"/>
      <c r="FR255" s="465"/>
      <c r="FS255" s="465"/>
      <c r="FT255" s="465"/>
      <c r="FU255" s="465"/>
      <c r="FV255" s="465"/>
      <c r="FW255" s="465"/>
      <c r="FX255" s="465"/>
      <c r="FY255" s="465"/>
      <c r="FZ255" s="465"/>
      <c r="GA255" s="465"/>
      <c r="GB255" s="465"/>
      <c r="GC255" s="465"/>
      <c r="GD255" s="465"/>
      <c r="GE255" s="465"/>
      <c r="GF255" s="465"/>
      <c r="GG255" s="465"/>
      <c r="GH255" s="465"/>
      <c r="GI255" s="465"/>
      <c r="GJ255" s="465"/>
      <c r="GK255" s="465"/>
      <c r="GL255" s="465"/>
      <c r="GM255" s="465"/>
      <c r="GN255" s="465"/>
      <c r="GO255" s="465"/>
      <c r="GP255" s="465"/>
      <c r="GQ255" s="465"/>
      <c r="GR255" s="465"/>
      <c r="GS255" s="465"/>
      <c r="GT255" s="422"/>
    </row>
    <row r="256" spans="1:202" ht="4.5" hidden="1" customHeight="1" outlineLevel="1">
      <c r="A256" s="423"/>
      <c r="B256" s="378"/>
      <c r="C256" s="378"/>
      <c r="D256" s="378"/>
      <c r="E256" s="383"/>
      <c r="F256" s="383"/>
      <c r="G256" s="383"/>
      <c r="H256" s="383"/>
      <c r="I256" s="411"/>
      <c r="J256" s="411"/>
      <c r="K256" s="411"/>
      <c r="L256" s="411"/>
      <c r="M256" s="411"/>
      <c r="N256" s="411"/>
      <c r="O256" s="929"/>
      <c r="P256" s="929"/>
      <c r="Q256" s="929"/>
      <c r="R256" s="929"/>
      <c r="S256" s="929"/>
      <c r="T256" s="929"/>
      <c r="U256" s="929"/>
      <c r="V256" s="929"/>
      <c r="W256" s="929"/>
      <c r="X256" s="929"/>
      <c r="Y256" s="929"/>
      <c r="Z256" s="929"/>
      <c r="AA256" s="929"/>
      <c r="AB256" s="929"/>
      <c r="AC256" s="929"/>
      <c r="AD256" s="929"/>
      <c r="AE256" s="929"/>
      <c r="AF256" s="929"/>
      <c r="AG256" s="929"/>
      <c r="AH256" s="929"/>
      <c r="AI256" s="929"/>
      <c r="AJ256" s="929"/>
      <c r="AK256" s="929"/>
      <c r="AL256" s="929"/>
      <c r="AM256" s="929"/>
      <c r="AN256" s="929"/>
      <c r="AO256" s="929"/>
      <c r="AP256" s="929"/>
      <c r="AQ256" s="929"/>
      <c r="AR256" s="929"/>
      <c r="AS256" s="929"/>
      <c r="AT256" s="929"/>
      <c r="AU256" s="929"/>
      <c r="AV256" s="929"/>
      <c r="AW256" s="929"/>
      <c r="AX256" s="929"/>
      <c r="AY256" s="929"/>
      <c r="AZ256" s="929"/>
      <c r="BA256" s="929"/>
      <c r="BB256" s="929"/>
      <c r="BC256" s="929"/>
      <c r="BD256" s="929"/>
      <c r="BE256" s="929"/>
      <c r="BF256" s="929"/>
      <c r="BG256" s="929"/>
      <c r="BH256" s="929"/>
      <c r="BI256" s="929"/>
      <c r="BJ256" s="929"/>
      <c r="BK256" s="929"/>
      <c r="BL256" s="929"/>
      <c r="BM256" s="929"/>
      <c r="BN256" s="929"/>
      <c r="BO256" s="929"/>
      <c r="BP256" s="929"/>
      <c r="BQ256" s="929"/>
      <c r="BR256" s="929"/>
      <c r="BS256" s="929"/>
      <c r="BT256" s="929"/>
      <c r="BU256" s="929"/>
      <c r="BV256" s="929"/>
      <c r="BW256" s="929"/>
      <c r="BX256" s="929"/>
      <c r="BY256" s="929"/>
      <c r="BZ256" s="929"/>
      <c r="CA256" s="378"/>
      <c r="CB256" s="378"/>
      <c r="CC256" s="378"/>
      <c r="CD256" s="378"/>
      <c r="CE256" s="378"/>
      <c r="CF256" s="378"/>
      <c r="CG256" s="378"/>
      <c r="CH256" s="378"/>
      <c r="CI256" s="378"/>
      <c r="CJ256" s="378"/>
      <c r="CK256" s="378"/>
      <c r="CL256" s="378"/>
      <c r="CM256" s="378"/>
      <c r="CN256" s="378"/>
      <c r="CO256" s="378"/>
      <c r="CP256" s="378"/>
      <c r="CQ256" s="378"/>
      <c r="CR256" s="378"/>
      <c r="CS256" s="378"/>
      <c r="CT256" s="378"/>
      <c r="CU256" s="378"/>
      <c r="CV256" s="378"/>
      <c r="CW256" s="378"/>
      <c r="CX256" s="424"/>
      <c r="CY256" s="378"/>
      <c r="CZ256" s="378"/>
      <c r="DA256" s="378"/>
      <c r="DB256" s="928"/>
      <c r="DC256" s="928"/>
      <c r="DD256" s="928"/>
      <c r="DE256" s="928"/>
      <c r="DF256" s="928"/>
      <c r="DG256" s="928"/>
      <c r="DH256" s="928"/>
      <c r="DI256" s="928"/>
      <c r="DJ256" s="928"/>
      <c r="DK256" s="928"/>
      <c r="DL256" s="928"/>
      <c r="DM256" s="928"/>
      <c r="DN256" s="928"/>
      <c r="DO256" s="928"/>
      <c r="DP256" s="928"/>
      <c r="DQ256" s="928"/>
      <c r="DR256" s="928"/>
      <c r="DS256" s="928"/>
      <c r="DT256" s="928"/>
      <c r="DU256" s="928"/>
      <c r="DV256" s="928"/>
      <c r="DW256" s="928"/>
      <c r="DX256" s="928"/>
      <c r="DY256" s="928"/>
      <c r="DZ256" s="928"/>
      <c r="EA256" s="928"/>
      <c r="EB256" s="928"/>
      <c r="EC256" s="928"/>
      <c r="ED256" s="928"/>
      <c r="EE256" s="928"/>
      <c r="EF256" s="928"/>
      <c r="EG256" s="928"/>
      <c r="EH256" s="928"/>
      <c r="EI256" s="928"/>
      <c r="EJ256" s="928"/>
      <c r="EK256" s="928"/>
      <c r="EL256" s="928"/>
      <c r="EM256" s="928"/>
      <c r="EN256" s="928"/>
      <c r="EO256" s="928"/>
      <c r="EP256" s="928"/>
      <c r="EQ256" s="928"/>
      <c r="ER256" s="928"/>
      <c r="ES256" s="928"/>
      <c r="ET256" s="928"/>
      <c r="EU256" s="928"/>
      <c r="EV256" s="928"/>
      <c r="EW256" s="928"/>
      <c r="EX256" s="928"/>
      <c r="EY256" s="928"/>
      <c r="EZ256" s="928"/>
      <c r="FA256" s="928"/>
      <c r="FB256" s="928"/>
      <c r="FC256" s="928"/>
      <c r="FD256" s="928"/>
      <c r="FE256" s="928"/>
      <c r="FF256" s="928"/>
      <c r="FG256" s="928"/>
      <c r="FH256" s="928"/>
      <c r="FI256" s="928"/>
      <c r="FJ256" s="928"/>
      <c r="FK256" s="928"/>
      <c r="FL256" s="928"/>
      <c r="FM256" s="928"/>
      <c r="FN256" s="928"/>
      <c r="FO256" s="928"/>
      <c r="FP256" s="928"/>
      <c r="FQ256" s="466"/>
      <c r="FR256" s="466"/>
      <c r="FS256" s="466"/>
      <c r="FT256" s="466"/>
      <c r="FU256" s="466"/>
      <c r="FV256" s="466"/>
      <c r="FW256" s="466"/>
      <c r="FX256" s="466"/>
      <c r="FY256" s="466"/>
      <c r="FZ256" s="466"/>
      <c r="GA256" s="466"/>
      <c r="GB256" s="466"/>
      <c r="GC256" s="466"/>
      <c r="GD256" s="466"/>
      <c r="GE256" s="466"/>
      <c r="GF256" s="466"/>
      <c r="GG256" s="466"/>
      <c r="GH256" s="466"/>
      <c r="GI256" s="466"/>
      <c r="GJ256" s="466"/>
      <c r="GK256" s="466"/>
      <c r="GL256" s="466"/>
      <c r="GM256" s="466"/>
      <c r="GN256" s="466"/>
      <c r="GO256" s="466"/>
      <c r="GP256" s="466"/>
      <c r="GQ256" s="466"/>
      <c r="GR256" s="466"/>
      <c r="GS256" s="466"/>
      <c r="GT256" s="424"/>
    </row>
    <row r="257" spans="1:202" ht="4.5" hidden="1" customHeight="1" outlineLevel="1">
      <c r="A257" s="423"/>
      <c r="B257" s="378"/>
      <c r="C257" s="378"/>
      <c r="D257" s="378"/>
      <c r="E257" s="383"/>
      <c r="F257" s="383"/>
      <c r="G257" s="383"/>
      <c r="H257" s="383"/>
      <c r="I257" s="411"/>
      <c r="J257" s="411"/>
      <c r="K257" s="411"/>
      <c r="L257" s="941" t="s">
        <v>170</v>
      </c>
      <c r="M257" s="941"/>
      <c r="N257" s="941"/>
      <c r="O257" s="941"/>
      <c r="P257" s="941"/>
      <c r="Q257" s="941"/>
      <c r="R257" s="941"/>
      <c r="S257" s="941"/>
      <c r="T257" s="941"/>
      <c r="U257" s="941"/>
      <c r="V257" s="941"/>
      <c r="W257" s="941"/>
      <c r="X257" s="941"/>
      <c r="Y257" s="941"/>
      <c r="Z257" s="941"/>
      <c r="AA257" s="941"/>
      <c r="AB257" s="941"/>
      <c r="AC257" s="941"/>
      <c r="AD257" s="941"/>
      <c r="AE257" s="941"/>
      <c r="AF257" s="941"/>
      <c r="AG257" s="941"/>
      <c r="AH257" s="941"/>
      <c r="AI257" s="941"/>
      <c r="AJ257" s="941"/>
      <c r="AK257" s="941"/>
      <c r="AL257" s="941"/>
      <c r="AM257" s="941"/>
      <c r="AN257" s="941"/>
      <c r="AO257" s="941"/>
      <c r="AP257" s="941"/>
      <c r="AQ257" s="941"/>
      <c r="AR257" s="941"/>
      <c r="AS257" s="941"/>
      <c r="AT257" s="941"/>
      <c r="AU257" s="941"/>
      <c r="AV257" s="941"/>
      <c r="AW257" s="941"/>
      <c r="AX257" s="941"/>
      <c r="AY257" s="941"/>
      <c r="AZ257" s="941"/>
      <c r="BA257" s="941"/>
      <c r="BB257" s="941"/>
      <c r="BC257" s="941"/>
      <c r="BD257" s="941"/>
      <c r="BE257" s="941"/>
      <c r="BF257" s="941"/>
      <c r="BG257" s="941"/>
      <c r="BH257" s="941"/>
      <c r="BI257" s="941"/>
      <c r="BJ257" s="941"/>
      <c r="BK257" s="941"/>
      <c r="BL257" s="941"/>
      <c r="BM257" s="941"/>
      <c r="BN257" s="941"/>
      <c r="BO257" s="941"/>
      <c r="BP257" s="941"/>
      <c r="BQ257" s="941"/>
      <c r="BR257" s="941"/>
      <c r="BS257" s="941"/>
      <c r="BT257" s="941"/>
      <c r="BU257" s="941"/>
      <c r="BV257" s="941"/>
      <c r="BW257" s="941"/>
      <c r="BX257" s="941"/>
      <c r="BY257" s="941"/>
      <c r="BZ257" s="941"/>
      <c r="CA257" s="941"/>
      <c r="CB257" s="941"/>
      <c r="CC257" s="941"/>
      <c r="CD257" s="941"/>
      <c r="CE257" s="941"/>
      <c r="CF257" s="941"/>
      <c r="CG257" s="941"/>
      <c r="CH257" s="941"/>
      <c r="CI257" s="941"/>
      <c r="CJ257" s="941"/>
      <c r="CK257" s="941"/>
      <c r="CL257" s="941"/>
      <c r="CM257" s="941"/>
      <c r="CN257" s="941"/>
      <c r="CO257" s="941"/>
      <c r="CP257" s="941"/>
      <c r="CQ257" s="941"/>
      <c r="CR257" s="941"/>
      <c r="CS257" s="941"/>
      <c r="CT257" s="941"/>
      <c r="CU257" s="941"/>
      <c r="CV257" s="941"/>
      <c r="CW257" s="941"/>
      <c r="CX257" s="424"/>
      <c r="CY257" s="378"/>
      <c r="CZ257" s="378"/>
      <c r="DA257" s="378"/>
      <c r="DB257" s="378"/>
      <c r="DC257" s="378"/>
      <c r="DD257" s="378"/>
      <c r="DE257" s="378"/>
      <c r="DF257" s="378"/>
      <c r="DG257" s="461"/>
      <c r="DH257" s="461"/>
      <c r="DI257" s="461"/>
      <c r="DJ257" s="461"/>
      <c r="DK257" s="461"/>
      <c r="DL257" s="461"/>
      <c r="DM257" s="461"/>
      <c r="DN257" s="461"/>
      <c r="DO257" s="461"/>
      <c r="DP257" s="461"/>
      <c r="DQ257" s="461"/>
      <c r="DR257" s="461"/>
      <c r="DS257" s="461"/>
      <c r="DT257" s="461"/>
      <c r="DU257" s="461"/>
      <c r="DV257" s="461"/>
      <c r="DW257" s="461"/>
      <c r="DX257" s="461"/>
      <c r="DY257" s="461"/>
      <c r="DZ257" s="461"/>
      <c r="EA257" s="461"/>
      <c r="EB257" s="461"/>
      <c r="EC257" s="461"/>
      <c r="ED257" s="461"/>
      <c r="EE257" s="461"/>
      <c r="EF257" s="461"/>
      <c r="EG257" s="461"/>
      <c r="EH257" s="461"/>
      <c r="EI257" s="461"/>
      <c r="EJ257" s="461"/>
      <c r="EK257" s="461"/>
      <c r="EL257" s="461"/>
      <c r="EM257" s="461"/>
      <c r="EN257" s="461"/>
      <c r="EO257" s="461"/>
      <c r="EP257" s="461"/>
      <c r="EQ257" s="461"/>
      <c r="ER257" s="461"/>
      <c r="ES257" s="461"/>
      <c r="ET257" s="461"/>
      <c r="EU257" s="461"/>
      <c r="EV257" s="461"/>
      <c r="EW257" s="461"/>
      <c r="EX257" s="461"/>
      <c r="EY257" s="461"/>
      <c r="EZ257" s="461"/>
      <c r="FA257" s="461"/>
      <c r="FB257" s="461"/>
      <c r="FC257" s="461"/>
      <c r="FD257" s="461"/>
      <c r="FE257" s="461"/>
      <c r="FF257" s="461"/>
      <c r="FG257" s="461"/>
      <c r="FH257" s="461"/>
      <c r="FI257" s="461"/>
      <c r="FJ257" s="461"/>
      <c r="FK257" s="461"/>
      <c r="FL257" s="461"/>
      <c r="FM257" s="461"/>
      <c r="FN257" s="461"/>
      <c r="FO257" s="461"/>
      <c r="FP257" s="461"/>
      <c r="FQ257" s="461"/>
      <c r="FR257" s="378"/>
      <c r="FS257" s="378"/>
      <c r="FT257" s="378"/>
      <c r="FU257" s="378"/>
      <c r="FV257" s="378"/>
      <c r="FW257" s="378"/>
      <c r="FX257" s="378"/>
      <c r="FY257" s="378"/>
      <c r="FZ257" s="378"/>
      <c r="GA257" s="378"/>
      <c r="GB257" s="378"/>
      <c r="GC257" s="378"/>
      <c r="GD257" s="378"/>
      <c r="GE257" s="378"/>
      <c r="GF257" s="378"/>
      <c r="GG257" s="378"/>
      <c r="GH257" s="378"/>
      <c r="GI257" s="378"/>
      <c r="GJ257" s="378"/>
      <c r="GK257" s="378"/>
      <c r="GL257" s="378"/>
      <c r="GM257" s="378"/>
      <c r="GN257" s="378"/>
      <c r="GO257" s="378"/>
      <c r="GP257" s="378"/>
      <c r="GQ257" s="378"/>
      <c r="GR257" s="378"/>
      <c r="GS257" s="378"/>
      <c r="GT257" s="424"/>
    </row>
    <row r="258" spans="1:202" ht="4.5" hidden="1" customHeight="1" outlineLevel="1">
      <c r="A258" s="425"/>
      <c r="B258" s="383"/>
      <c r="C258" s="383"/>
      <c r="D258" s="383"/>
      <c r="E258" s="383"/>
      <c r="F258" s="383"/>
      <c r="G258" s="383"/>
      <c r="H258" s="383"/>
      <c r="I258" s="382"/>
      <c r="J258" s="382"/>
      <c r="K258" s="382"/>
      <c r="L258" s="941"/>
      <c r="M258" s="941"/>
      <c r="N258" s="941"/>
      <c r="O258" s="941"/>
      <c r="P258" s="941"/>
      <c r="Q258" s="941"/>
      <c r="R258" s="941"/>
      <c r="S258" s="941"/>
      <c r="T258" s="941"/>
      <c r="U258" s="941"/>
      <c r="V258" s="941"/>
      <c r="W258" s="941"/>
      <c r="X258" s="941"/>
      <c r="Y258" s="941"/>
      <c r="Z258" s="941"/>
      <c r="AA258" s="941"/>
      <c r="AB258" s="941"/>
      <c r="AC258" s="941"/>
      <c r="AD258" s="941"/>
      <c r="AE258" s="941"/>
      <c r="AF258" s="941"/>
      <c r="AG258" s="941"/>
      <c r="AH258" s="941"/>
      <c r="AI258" s="941"/>
      <c r="AJ258" s="941"/>
      <c r="AK258" s="941"/>
      <c r="AL258" s="941"/>
      <c r="AM258" s="941"/>
      <c r="AN258" s="941"/>
      <c r="AO258" s="941"/>
      <c r="AP258" s="941"/>
      <c r="AQ258" s="941"/>
      <c r="AR258" s="941"/>
      <c r="AS258" s="941"/>
      <c r="AT258" s="941"/>
      <c r="AU258" s="941"/>
      <c r="AV258" s="941"/>
      <c r="AW258" s="941"/>
      <c r="AX258" s="941"/>
      <c r="AY258" s="941"/>
      <c r="AZ258" s="941"/>
      <c r="BA258" s="941"/>
      <c r="BB258" s="941"/>
      <c r="BC258" s="941"/>
      <c r="BD258" s="941"/>
      <c r="BE258" s="941"/>
      <c r="BF258" s="941"/>
      <c r="BG258" s="941"/>
      <c r="BH258" s="941"/>
      <c r="BI258" s="941"/>
      <c r="BJ258" s="941"/>
      <c r="BK258" s="941"/>
      <c r="BL258" s="941"/>
      <c r="BM258" s="941"/>
      <c r="BN258" s="941"/>
      <c r="BO258" s="941"/>
      <c r="BP258" s="941"/>
      <c r="BQ258" s="941"/>
      <c r="BR258" s="941"/>
      <c r="BS258" s="941"/>
      <c r="BT258" s="941"/>
      <c r="BU258" s="941"/>
      <c r="BV258" s="941"/>
      <c r="BW258" s="941"/>
      <c r="BX258" s="941"/>
      <c r="BY258" s="941"/>
      <c r="BZ258" s="941"/>
      <c r="CA258" s="941"/>
      <c r="CB258" s="941"/>
      <c r="CC258" s="941"/>
      <c r="CD258" s="941"/>
      <c r="CE258" s="941"/>
      <c r="CF258" s="941"/>
      <c r="CG258" s="941"/>
      <c r="CH258" s="941"/>
      <c r="CI258" s="941"/>
      <c r="CJ258" s="941"/>
      <c r="CK258" s="941"/>
      <c r="CL258" s="941"/>
      <c r="CM258" s="941"/>
      <c r="CN258" s="941"/>
      <c r="CO258" s="941"/>
      <c r="CP258" s="941"/>
      <c r="CQ258" s="941"/>
      <c r="CR258" s="941"/>
      <c r="CS258" s="941"/>
      <c r="CT258" s="941"/>
      <c r="CU258" s="941"/>
      <c r="CV258" s="941"/>
      <c r="CW258" s="941"/>
      <c r="CX258" s="426"/>
      <c r="CY258" s="378"/>
      <c r="CZ258" s="378"/>
      <c r="DA258" s="378"/>
      <c r="DB258" s="378"/>
      <c r="DC258" s="378"/>
      <c r="DD258" s="378"/>
      <c r="DE258" s="378"/>
      <c r="DF258" s="378"/>
      <c r="DG258" s="378"/>
      <c r="DH258" s="378"/>
      <c r="DI258" s="378"/>
      <c r="DJ258" s="378"/>
      <c r="DK258" s="378"/>
      <c r="DL258" s="378"/>
      <c r="DM258" s="378"/>
      <c r="DN258" s="378"/>
      <c r="DO258" s="378"/>
      <c r="DP258" s="378"/>
      <c r="DQ258" s="378"/>
      <c r="DR258" s="378"/>
      <c r="DS258" s="378"/>
      <c r="DT258" s="378"/>
      <c r="DU258" s="378"/>
      <c r="DV258" s="378"/>
      <c r="DW258" s="378"/>
      <c r="DX258" s="378"/>
      <c r="DY258" s="378"/>
      <c r="DZ258" s="378"/>
      <c r="EA258" s="378"/>
      <c r="EB258" s="378"/>
      <c r="EC258" s="378"/>
      <c r="ED258" s="378"/>
      <c r="EE258" s="378"/>
      <c r="EF258" s="378"/>
      <c r="EG258" s="378"/>
      <c r="EH258" s="378"/>
      <c r="EI258" s="378"/>
      <c r="EJ258" s="378"/>
      <c r="EK258" s="378"/>
      <c r="EL258" s="378"/>
      <c r="EM258" s="378"/>
      <c r="EN258" s="378"/>
      <c r="EO258" s="378"/>
      <c r="EP258" s="378"/>
      <c r="EQ258" s="378"/>
      <c r="ER258" s="378"/>
      <c r="ES258" s="378"/>
      <c r="ET258" s="378"/>
      <c r="EU258" s="378"/>
      <c r="EV258" s="378"/>
      <c r="EW258" s="378"/>
      <c r="EX258" s="378"/>
      <c r="EY258" s="378"/>
      <c r="EZ258" s="378"/>
      <c r="FA258" s="378"/>
      <c r="FB258" s="378"/>
      <c r="FC258" s="378"/>
      <c r="FD258" s="378"/>
      <c r="FE258" s="378"/>
      <c r="FF258" s="378"/>
      <c r="FG258" s="378"/>
      <c r="FH258" s="378"/>
      <c r="FI258" s="378"/>
      <c r="FJ258" s="378"/>
      <c r="FK258" s="378"/>
      <c r="FL258" s="378"/>
      <c r="FM258" s="378"/>
      <c r="FN258" s="378"/>
      <c r="FO258" s="378"/>
      <c r="FP258" s="378"/>
      <c r="FQ258" s="378"/>
      <c r="FR258" s="378"/>
      <c r="FS258" s="378"/>
      <c r="FT258" s="378"/>
      <c r="FU258" s="378"/>
      <c r="FV258" s="378"/>
      <c r="FW258" s="378"/>
      <c r="FX258" s="378"/>
      <c r="FY258" s="378"/>
      <c r="FZ258" s="378"/>
      <c r="GA258" s="378"/>
      <c r="GB258" s="378"/>
      <c r="GC258" s="378"/>
      <c r="GD258" s="378"/>
      <c r="GE258" s="378"/>
      <c r="GF258" s="378"/>
      <c r="GG258" s="378"/>
      <c r="GH258" s="378"/>
      <c r="GI258" s="378"/>
      <c r="GJ258" s="378"/>
      <c r="GK258" s="378"/>
      <c r="GL258" s="378"/>
      <c r="GM258" s="378"/>
      <c r="GN258" s="378"/>
      <c r="GO258" s="378"/>
      <c r="GP258" s="378"/>
      <c r="GQ258" s="378"/>
      <c r="GR258" s="378"/>
      <c r="GS258" s="378"/>
      <c r="GT258" s="424"/>
    </row>
    <row r="259" spans="1:202" ht="4.5" hidden="1" customHeight="1" outlineLevel="1">
      <c r="A259" s="425"/>
      <c r="B259" s="383"/>
      <c r="C259" s="383"/>
      <c r="D259" s="383"/>
      <c r="E259" s="383"/>
      <c r="F259" s="383"/>
      <c r="G259" s="383"/>
      <c r="H259" s="383"/>
      <c r="I259" s="383"/>
      <c r="J259" s="383"/>
      <c r="K259" s="383"/>
      <c r="L259" s="941"/>
      <c r="M259" s="941"/>
      <c r="N259" s="941"/>
      <c r="O259" s="941"/>
      <c r="P259" s="941"/>
      <c r="Q259" s="941"/>
      <c r="R259" s="941"/>
      <c r="S259" s="941"/>
      <c r="T259" s="941"/>
      <c r="U259" s="941"/>
      <c r="V259" s="941"/>
      <c r="W259" s="941"/>
      <c r="X259" s="941"/>
      <c r="Y259" s="941"/>
      <c r="Z259" s="941"/>
      <c r="AA259" s="941"/>
      <c r="AB259" s="941"/>
      <c r="AC259" s="941"/>
      <c r="AD259" s="941"/>
      <c r="AE259" s="941"/>
      <c r="AF259" s="941"/>
      <c r="AG259" s="941"/>
      <c r="AH259" s="941"/>
      <c r="AI259" s="941"/>
      <c r="AJ259" s="941"/>
      <c r="AK259" s="941"/>
      <c r="AL259" s="941"/>
      <c r="AM259" s="941"/>
      <c r="AN259" s="941"/>
      <c r="AO259" s="941"/>
      <c r="AP259" s="941"/>
      <c r="AQ259" s="941"/>
      <c r="AR259" s="941"/>
      <c r="AS259" s="941"/>
      <c r="AT259" s="941"/>
      <c r="AU259" s="941"/>
      <c r="AV259" s="941"/>
      <c r="AW259" s="941"/>
      <c r="AX259" s="941"/>
      <c r="AY259" s="941"/>
      <c r="AZ259" s="941"/>
      <c r="BA259" s="941"/>
      <c r="BB259" s="941"/>
      <c r="BC259" s="941"/>
      <c r="BD259" s="941"/>
      <c r="BE259" s="941"/>
      <c r="BF259" s="941"/>
      <c r="BG259" s="941"/>
      <c r="BH259" s="941"/>
      <c r="BI259" s="941"/>
      <c r="BJ259" s="941"/>
      <c r="BK259" s="941"/>
      <c r="BL259" s="941"/>
      <c r="BM259" s="941"/>
      <c r="BN259" s="941"/>
      <c r="BO259" s="941"/>
      <c r="BP259" s="941"/>
      <c r="BQ259" s="941"/>
      <c r="BR259" s="941"/>
      <c r="BS259" s="941"/>
      <c r="BT259" s="941"/>
      <c r="BU259" s="941"/>
      <c r="BV259" s="941"/>
      <c r="BW259" s="941"/>
      <c r="BX259" s="941"/>
      <c r="BY259" s="941"/>
      <c r="BZ259" s="941"/>
      <c r="CA259" s="941"/>
      <c r="CB259" s="941"/>
      <c r="CC259" s="941"/>
      <c r="CD259" s="941"/>
      <c r="CE259" s="941"/>
      <c r="CF259" s="941"/>
      <c r="CG259" s="941"/>
      <c r="CH259" s="941"/>
      <c r="CI259" s="941"/>
      <c r="CJ259" s="941"/>
      <c r="CK259" s="941"/>
      <c r="CL259" s="941"/>
      <c r="CM259" s="941"/>
      <c r="CN259" s="941"/>
      <c r="CO259" s="941"/>
      <c r="CP259" s="941"/>
      <c r="CQ259" s="941"/>
      <c r="CR259" s="941"/>
      <c r="CS259" s="941"/>
      <c r="CT259" s="941"/>
      <c r="CU259" s="941"/>
      <c r="CV259" s="941"/>
      <c r="CW259" s="941"/>
      <c r="CX259" s="426"/>
      <c r="CY259" s="378"/>
      <c r="CZ259" s="378"/>
      <c r="DA259" s="378"/>
      <c r="DB259" s="378"/>
      <c r="DC259" s="378"/>
      <c r="DD259" s="378"/>
      <c r="DE259" s="378"/>
      <c r="DF259" s="378"/>
      <c r="DG259" s="461"/>
      <c r="DH259" s="461"/>
      <c r="DI259" s="461"/>
      <c r="DJ259" s="461"/>
      <c r="DK259" s="461"/>
      <c r="DL259" s="461"/>
      <c r="DM259" s="461"/>
      <c r="DN259" s="461"/>
      <c r="DO259" s="461"/>
      <c r="DP259" s="461"/>
      <c r="DQ259" s="461"/>
      <c r="DR259" s="461"/>
      <c r="DS259" s="461"/>
      <c r="DT259" s="461"/>
      <c r="DU259" s="461"/>
      <c r="DV259" s="461"/>
      <c r="DW259" s="461"/>
      <c r="DX259" s="461"/>
      <c r="DY259" s="461"/>
      <c r="DZ259" s="461"/>
      <c r="EA259" s="461"/>
      <c r="EB259" s="461"/>
      <c r="EC259" s="461"/>
      <c r="ED259" s="461"/>
      <c r="EE259" s="461"/>
      <c r="EF259" s="461"/>
      <c r="EG259" s="461"/>
      <c r="EH259" s="461"/>
      <c r="EI259" s="461"/>
      <c r="EJ259" s="461"/>
      <c r="EK259" s="461"/>
      <c r="EL259" s="461"/>
      <c r="EM259" s="461"/>
      <c r="EN259" s="461"/>
      <c r="EO259" s="461"/>
      <c r="EP259" s="461"/>
      <c r="EQ259" s="461"/>
      <c r="ER259" s="461"/>
      <c r="ES259" s="461"/>
      <c r="ET259" s="461"/>
      <c r="EU259" s="461"/>
      <c r="EV259" s="461"/>
      <c r="EW259" s="461"/>
      <c r="EX259" s="461"/>
      <c r="EY259" s="461"/>
      <c r="EZ259" s="461"/>
      <c r="FA259" s="461"/>
      <c r="FB259" s="461"/>
      <c r="FC259" s="461"/>
      <c r="FD259" s="461"/>
      <c r="FE259" s="461"/>
      <c r="FF259" s="461"/>
      <c r="FG259" s="461"/>
      <c r="FH259" s="461"/>
      <c r="FI259" s="461"/>
      <c r="FJ259" s="461"/>
      <c r="FK259" s="461"/>
      <c r="FL259" s="461"/>
      <c r="FM259" s="461"/>
      <c r="FN259" s="461"/>
      <c r="FO259" s="461"/>
      <c r="FP259" s="461"/>
      <c r="FQ259" s="461"/>
      <c r="FR259" s="378"/>
      <c r="FS259" s="378"/>
      <c r="FT259" s="378"/>
      <c r="FU259" s="378"/>
      <c r="FV259" s="378"/>
      <c r="FW259" s="378"/>
      <c r="FX259" s="378"/>
      <c r="FY259" s="378"/>
      <c r="FZ259" s="378"/>
      <c r="GA259" s="378"/>
      <c r="GB259" s="378"/>
      <c r="GC259" s="378"/>
      <c r="GD259" s="378"/>
      <c r="GE259" s="378"/>
      <c r="GF259" s="378"/>
      <c r="GG259" s="378"/>
      <c r="GH259" s="378"/>
      <c r="GI259" s="378"/>
      <c r="GJ259" s="378"/>
      <c r="GK259" s="378"/>
      <c r="GL259" s="378"/>
      <c r="GM259" s="378"/>
      <c r="GN259" s="378"/>
      <c r="GO259" s="378"/>
      <c r="GP259" s="378"/>
      <c r="GQ259" s="378"/>
      <c r="GR259" s="378"/>
      <c r="GS259" s="378"/>
      <c r="GT259" s="424"/>
    </row>
    <row r="260" spans="1:202" ht="4.5" hidden="1" customHeight="1" outlineLevel="1">
      <c r="A260" s="425"/>
      <c r="B260" s="383"/>
      <c r="C260" s="383"/>
      <c r="D260" s="383"/>
      <c r="E260" s="383"/>
      <c r="F260" s="383"/>
      <c r="G260" s="383"/>
      <c r="H260" s="383"/>
      <c r="I260" s="383"/>
      <c r="J260" s="383"/>
      <c r="K260" s="383"/>
      <c r="L260" s="941"/>
      <c r="M260" s="941"/>
      <c r="N260" s="941"/>
      <c r="O260" s="941"/>
      <c r="P260" s="941"/>
      <c r="Q260" s="941"/>
      <c r="R260" s="941"/>
      <c r="S260" s="941"/>
      <c r="T260" s="941"/>
      <c r="U260" s="941"/>
      <c r="V260" s="941"/>
      <c r="W260" s="941"/>
      <c r="X260" s="941"/>
      <c r="Y260" s="941"/>
      <c r="Z260" s="941"/>
      <c r="AA260" s="941"/>
      <c r="AB260" s="941"/>
      <c r="AC260" s="941"/>
      <c r="AD260" s="941"/>
      <c r="AE260" s="941"/>
      <c r="AF260" s="941"/>
      <c r="AG260" s="941"/>
      <c r="AH260" s="941"/>
      <c r="AI260" s="941"/>
      <c r="AJ260" s="941"/>
      <c r="AK260" s="941"/>
      <c r="AL260" s="941"/>
      <c r="AM260" s="941"/>
      <c r="AN260" s="941"/>
      <c r="AO260" s="941"/>
      <c r="AP260" s="941"/>
      <c r="AQ260" s="941"/>
      <c r="AR260" s="941"/>
      <c r="AS260" s="941"/>
      <c r="AT260" s="941"/>
      <c r="AU260" s="941"/>
      <c r="AV260" s="941"/>
      <c r="AW260" s="941"/>
      <c r="AX260" s="941"/>
      <c r="AY260" s="941"/>
      <c r="AZ260" s="941"/>
      <c r="BA260" s="941"/>
      <c r="BB260" s="941"/>
      <c r="BC260" s="941"/>
      <c r="BD260" s="941"/>
      <c r="BE260" s="941"/>
      <c r="BF260" s="941"/>
      <c r="BG260" s="941"/>
      <c r="BH260" s="941"/>
      <c r="BI260" s="941"/>
      <c r="BJ260" s="941"/>
      <c r="BK260" s="941"/>
      <c r="BL260" s="941"/>
      <c r="BM260" s="941"/>
      <c r="BN260" s="941"/>
      <c r="BO260" s="941"/>
      <c r="BP260" s="941"/>
      <c r="BQ260" s="941"/>
      <c r="BR260" s="941"/>
      <c r="BS260" s="941"/>
      <c r="BT260" s="941"/>
      <c r="BU260" s="941"/>
      <c r="BV260" s="941"/>
      <c r="BW260" s="941"/>
      <c r="BX260" s="941"/>
      <c r="BY260" s="941"/>
      <c r="BZ260" s="941"/>
      <c r="CA260" s="941"/>
      <c r="CB260" s="941"/>
      <c r="CC260" s="941"/>
      <c r="CD260" s="941"/>
      <c r="CE260" s="941"/>
      <c r="CF260" s="941"/>
      <c r="CG260" s="941"/>
      <c r="CH260" s="941"/>
      <c r="CI260" s="941"/>
      <c r="CJ260" s="941"/>
      <c r="CK260" s="941"/>
      <c r="CL260" s="941"/>
      <c r="CM260" s="941"/>
      <c r="CN260" s="941"/>
      <c r="CO260" s="941"/>
      <c r="CP260" s="941"/>
      <c r="CQ260" s="941"/>
      <c r="CR260" s="941"/>
      <c r="CS260" s="941"/>
      <c r="CT260" s="941"/>
      <c r="CU260" s="941"/>
      <c r="CV260" s="941"/>
      <c r="CW260" s="941"/>
      <c r="CX260" s="426"/>
      <c r="CY260" s="378"/>
      <c r="CZ260" s="378"/>
      <c r="DA260" s="378"/>
      <c r="DB260" s="378"/>
      <c r="DC260" s="378"/>
      <c r="DD260" s="378"/>
      <c r="DE260" s="378"/>
      <c r="DF260" s="378"/>
      <c r="DG260" s="378"/>
      <c r="DH260" s="378"/>
      <c r="DI260" s="378"/>
      <c r="DJ260" s="378"/>
      <c r="DK260" s="378"/>
      <c r="DL260" s="378"/>
      <c r="DM260" s="378"/>
      <c r="DN260" s="378"/>
      <c r="DO260" s="378"/>
      <c r="DP260" s="378"/>
      <c r="DQ260" s="378"/>
      <c r="DR260" s="378"/>
      <c r="DS260" s="378"/>
      <c r="DT260" s="378"/>
      <c r="DU260" s="378"/>
      <c r="DV260" s="378"/>
      <c r="DW260" s="378"/>
      <c r="DX260" s="378"/>
      <c r="DY260" s="378"/>
      <c r="DZ260" s="378"/>
      <c r="EA260" s="378"/>
      <c r="EB260" s="378"/>
      <c r="EC260" s="378"/>
      <c r="ED260" s="378"/>
      <c r="EE260" s="378"/>
      <c r="EF260" s="378"/>
      <c r="EG260" s="378"/>
      <c r="EH260" s="378"/>
      <c r="EI260" s="378"/>
      <c r="EJ260" s="378"/>
      <c r="EK260" s="378"/>
      <c r="EL260" s="378"/>
      <c r="EM260" s="378"/>
      <c r="EN260" s="378"/>
      <c r="EO260" s="378"/>
      <c r="EP260" s="378"/>
      <c r="EQ260" s="378"/>
      <c r="ER260" s="378"/>
      <c r="ES260" s="378"/>
      <c r="ET260" s="378"/>
      <c r="EU260" s="378"/>
      <c r="EV260" s="378"/>
      <c r="EW260" s="378"/>
      <c r="EX260" s="378"/>
      <c r="EY260" s="378"/>
      <c r="EZ260" s="378"/>
      <c r="FA260" s="378"/>
      <c r="FB260" s="378"/>
      <c r="FC260" s="378"/>
      <c r="FD260" s="378"/>
      <c r="FE260" s="378"/>
      <c r="FF260" s="378"/>
      <c r="FG260" s="378"/>
      <c r="FH260" s="378"/>
      <c r="FI260" s="378"/>
      <c r="FJ260" s="378"/>
      <c r="FK260" s="378"/>
      <c r="FL260" s="378"/>
      <c r="FM260" s="378"/>
      <c r="FN260" s="378"/>
      <c r="FO260" s="378"/>
      <c r="FP260" s="378"/>
      <c r="FQ260" s="378"/>
      <c r="FR260" s="378"/>
      <c r="FS260" s="378"/>
      <c r="FT260" s="378"/>
      <c r="FU260" s="378"/>
      <c r="FV260" s="378"/>
      <c r="FW260" s="378"/>
      <c r="FX260" s="378"/>
      <c r="FY260" s="378"/>
      <c r="FZ260" s="378"/>
      <c r="GA260" s="378"/>
      <c r="GB260" s="378"/>
      <c r="GC260" s="378"/>
      <c r="GD260" s="378"/>
      <c r="GE260" s="378"/>
      <c r="GF260" s="378"/>
      <c r="GG260" s="378"/>
      <c r="GH260" s="378"/>
      <c r="GI260" s="378"/>
      <c r="GJ260" s="378"/>
      <c r="GK260" s="378"/>
      <c r="GL260" s="378"/>
      <c r="GM260" s="378"/>
      <c r="GN260" s="378"/>
      <c r="GO260" s="378"/>
      <c r="GP260" s="378"/>
      <c r="GQ260" s="378"/>
      <c r="GR260" s="378"/>
      <c r="GS260" s="378"/>
      <c r="GT260" s="424"/>
    </row>
    <row r="261" spans="1:202" ht="4.5" hidden="1" customHeight="1" outlineLevel="1">
      <c r="A261" s="425"/>
      <c r="B261" s="383"/>
      <c r="C261" s="383"/>
      <c r="D261" s="383"/>
      <c r="E261" s="383"/>
      <c r="F261" s="383"/>
      <c r="G261" s="383"/>
      <c r="H261" s="383"/>
      <c r="I261" s="383"/>
      <c r="J261" s="383"/>
      <c r="K261" s="383"/>
      <c r="L261" s="941"/>
      <c r="M261" s="941"/>
      <c r="N261" s="941"/>
      <c r="O261" s="941"/>
      <c r="P261" s="941"/>
      <c r="Q261" s="941"/>
      <c r="R261" s="941"/>
      <c r="S261" s="941"/>
      <c r="T261" s="941"/>
      <c r="U261" s="941"/>
      <c r="V261" s="941"/>
      <c r="W261" s="941"/>
      <c r="X261" s="941"/>
      <c r="Y261" s="941"/>
      <c r="Z261" s="941"/>
      <c r="AA261" s="941"/>
      <c r="AB261" s="941"/>
      <c r="AC261" s="941"/>
      <c r="AD261" s="941"/>
      <c r="AE261" s="941"/>
      <c r="AF261" s="941"/>
      <c r="AG261" s="941"/>
      <c r="AH261" s="941"/>
      <c r="AI261" s="941"/>
      <c r="AJ261" s="941"/>
      <c r="AK261" s="941"/>
      <c r="AL261" s="941"/>
      <c r="AM261" s="941"/>
      <c r="AN261" s="941"/>
      <c r="AO261" s="941"/>
      <c r="AP261" s="941"/>
      <c r="AQ261" s="941"/>
      <c r="AR261" s="941"/>
      <c r="AS261" s="941"/>
      <c r="AT261" s="941"/>
      <c r="AU261" s="941"/>
      <c r="AV261" s="941"/>
      <c r="AW261" s="941"/>
      <c r="AX261" s="941"/>
      <c r="AY261" s="941"/>
      <c r="AZ261" s="941"/>
      <c r="BA261" s="941"/>
      <c r="BB261" s="941"/>
      <c r="BC261" s="941"/>
      <c r="BD261" s="941"/>
      <c r="BE261" s="941"/>
      <c r="BF261" s="941"/>
      <c r="BG261" s="941"/>
      <c r="BH261" s="941"/>
      <c r="BI261" s="941"/>
      <c r="BJ261" s="941"/>
      <c r="BK261" s="941"/>
      <c r="BL261" s="941"/>
      <c r="BM261" s="941"/>
      <c r="BN261" s="941"/>
      <c r="BO261" s="941"/>
      <c r="BP261" s="941"/>
      <c r="BQ261" s="941"/>
      <c r="BR261" s="941"/>
      <c r="BS261" s="941"/>
      <c r="BT261" s="941"/>
      <c r="BU261" s="941"/>
      <c r="BV261" s="941"/>
      <c r="BW261" s="941"/>
      <c r="BX261" s="941"/>
      <c r="BY261" s="941"/>
      <c r="BZ261" s="941"/>
      <c r="CA261" s="941"/>
      <c r="CB261" s="941"/>
      <c r="CC261" s="941"/>
      <c r="CD261" s="941"/>
      <c r="CE261" s="941"/>
      <c r="CF261" s="941"/>
      <c r="CG261" s="941"/>
      <c r="CH261" s="941"/>
      <c r="CI261" s="941"/>
      <c r="CJ261" s="941"/>
      <c r="CK261" s="941"/>
      <c r="CL261" s="941"/>
      <c r="CM261" s="941"/>
      <c r="CN261" s="941"/>
      <c r="CO261" s="941"/>
      <c r="CP261" s="941"/>
      <c r="CQ261" s="941"/>
      <c r="CR261" s="941"/>
      <c r="CS261" s="941"/>
      <c r="CT261" s="941"/>
      <c r="CU261" s="941"/>
      <c r="CV261" s="941"/>
      <c r="CW261" s="941"/>
      <c r="CX261" s="426"/>
      <c r="CY261" s="378"/>
      <c r="CZ261" s="378"/>
      <c r="DA261" s="378"/>
      <c r="DB261" s="378"/>
      <c r="DC261" s="378"/>
      <c r="DD261" s="378"/>
      <c r="DE261" s="378"/>
      <c r="DF261" s="420"/>
      <c r="DG261" s="420"/>
      <c r="DH261" s="420"/>
      <c r="DI261" s="420"/>
      <c r="DJ261" s="420"/>
      <c r="DK261" s="420"/>
      <c r="DL261" s="420"/>
      <c r="DM261" s="420"/>
      <c r="DN261" s="467"/>
      <c r="DO261" s="467"/>
      <c r="DP261" s="467"/>
      <c r="DQ261" s="467"/>
      <c r="DR261" s="467"/>
      <c r="DS261" s="467"/>
      <c r="DU261" s="420"/>
      <c r="DV261" s="420"/>
      <c r="DW261" s="467"/>
      <c r="DX261" s="467"/>
      <c r="DY261" s="467"/>
      <c r="DZ261" s="467"/>
      <c r="EB261" s="467"/>
      <c r="EC261" s="467"/>
      <c r="ED261" s="467"/>
      <c r="EE261" s="467"/>
      <c r="EG261" s="420"/>
      <c r="EH261" s="420"/>
      <c r="EI261" s="420"/>
      <c r="EJ261" s="378"/>
      <c r="EK261" s="378"/>
      <c r="EL261" s="378"/>
      <c r="EM261" s="378"/>
      <c r="EN261" s="378"/>
      <c r="EO261" s="420"/>
      <c r="EP261" s="420"/>
      <c r="EQ261" s="420"/>
      <c r="ER261" s="420"/>
      <c r="ES261" s="420"/>
      <c r="ET261" s="420"/>
      <c r="EU261" s="420"/>
      <c r="EV261" s="420"/>
      <c r="EW261" s="420"/>
      <c r="EX261" s="468"/>
      <c r="EY261" s="468"/>
      <c r="EZ261" s="468"/>
      <c r="FA261" s="468"/>
      <c r="FB261" s="468"/>
      <c r="FC261" s="468"/>
      <c r="FD261" s="468"/>
      <c r="FE261" s="468"/>
      <c r="FF261" s="420"/>
      <c r="FG261" s="420"/>
      <c r="FH261" s="420"/>
      <c r="FI261" s="468"/>
      <c r="FJ261" s="468"/>
      <c r="FK261" s="468"/>
      <c r="FL261" s="468"/>
      <c r="FM261" s="468"/>
      <c r="FN261" s="468"/>
      <c r="FO261" s="468"/>
      <c r="FP261" s="420"/>
      <c r="FQ261" s="420"/>
      <c r="FR261" s="420"/>
      <c r="FS261" s="420"/>
      <c r="FT261" s="468"/>
      <c r="FU261" s="468"/>
      <c r="FV261" s="468"/>
      <c r="FW261" s="468"/>
      <c r="FX261" s="468"/>
      <c r="FY261" s="468"/>
      <c r="FZ261" s="468"/>
      <c r="GA261" s="468"/>
      <c r="GB261" s="468"/>
      <c r="GC261" s="468"/>
      <c r="GD261" s="468"/>
      <c r="GE261" s="468"/>
      <c r="GF261" s="378"/>
      <c r="GG261" s="378"/>
      <c r="GH261" s="378"/>
      <c r="GI261" s="378"/>
      <c r="GJ261" s="378"/>
      <c r="GK261" s="378"/>
      <c r="GL261" s="378"/>
      <c r="GM261" s="378"/>
      <c r="GN261" s="378"/>
      <c r="GO261" s="378"/>
      <c r="GP261" s="378"/>
      <c r="GQ261" s="378"/>
      <c r="GR261" s="378"/>
      <c r="GS261" s="378"/>
      <c r="GT261" s="424"/>
    </row>
    <row r="262" spans="1:202" ht="4.5" hidden="1" customHeight="1" outlineLevel="1">
      <c r="A262" s="423"/>
      <c r="B262" s="378"/>
      <c r="C262" s="378"/>
      <c r="D262" s="378"/>
      <c r="E262" s="383"/>
      <c r="F262" s="383"/>
      <c r="G262" s="383"/>
      <c r="H262" s="383"/>
      <c r="I262" s="411"/>
      <c r="J262" s="411"/>
      <c r="K262" s="411"/>
      <c r="L262" s="941" t="s">
        <v>1996</v>
      </c>
      <c r="M262" s="941"/>
      <c r="N262" s="941"/>
      <c r="O262" s="941"/>
      <c r="P262" s="941"/>
      <c r="Q262" s="941"/>
      <c r="R262" s="941"/>
      <c r="S262" s="941"/>
      <c r="T262" s="941"/>
      <c r="U262" s="941"/>
      <c r="V262" s="941"/>
      <c r="W262" s="941"/>
      <c r="X262" s="941"/>
      <c r="Y262" s="941"/>
      <c r="Z262" s="941"/>
      <c r="AA262" s="941"/>
      <c r="AB262" s="941"/>
      <c r="AC262" s="941"/>
      <c r="AD262" s="941"/>
      <c r="AE262" s="941"/>
      <c r="AF262" s="941"/>
      <c r="AG262" s="941"/>
      <c r="AH262" s="941"/>
      <c r="AI262" s="941"/>
      <c r="AJ262" s="941"/>
      <c r="AK262" s="941"/>
      <c r="AL262" s="941"/>
      <c r="AM262" s="941"/>
      <c r="AN262" s="941"/>
      <c r="AO262" s="941"/>
      <c r="AP262" s="941"/>
      <c r="AQ262" s="941"/>
      <c r="AR262" s="941"/>
      <c r="AS262" s="941"/>
      <c r="AT262" s="941"/>
      <c r="AU262" s="941"/>
      <c r="AV262" s="941"/>
      <c r="AW262" s="941"/>
      <c r="AX262" s="941"/>
      <c r="AY262" s="941"/>
      <c r="AZ262" s="941"/>
      <c r="BA262" s="941"/>
      <c r="BB262" s="941"/>
      <c r="BC262" s="941"/>
      <c r="BD262" s="941"/>
      <c r="BE262" s="941"/>
      <c r="BF262" s="941"/>
      <c r="BG262" s="941"/>
      <c r="BH262" s="941"/>
      <c r="BI262" s="941"/>
      <c r="BJ262" s="941"/>
      <c r="BK262" s="941"/>
      <c r="BL262" s="941"/>
      <c r="BM262" s="941"/>
      <c r="BN262" s="941"/>
      <c r="BO262" s="941"/>
      <c r="BP262" s="941"/>
      <c r="BQ262" s="941"/>
      <c r="BR262" s="941"/>
      <c r="BS262" s="941"/>
      <c r="BT262" s="941"/>
      <c r="BU262" s="941"/>
      <c r="BV262" s="941"/>
      <c r="BW262" s="941"/>
      <c r="BX262" s="941"/>
      <c r="BY262" s="941"/>
      <c r="BZ262" s="941"/>
      <c r="CA262" s="941"/>
      <c r="CB262" s="941"/>
      <c r="CC262" s="941"/>
      <c r="CD262" s="941"/>
      <c r="CE262" s="941"/>
      <c r="CF262" s="941"/>
      <c r="CG262" s="941"/>
      <c r="CH262" s="941"/>
      <c r="CI262" s="941"/>
      <c r="CJ262" s="941"/>
      <c r="CK262" s="941"/>
      <c r="CL262" s="941"/>
      <c r="CM262" s="941"/>
      <c r="CN262" s="941"/>
      <c r="CO262" s="941"/>
      <c r="CP262" s="941"/>
      <c r="CQ262" s="941"/>
      <c r="CR262" s="941"/>
      <c r="CS262" s="941"/>
      <c r="CT262" s="941"/>
      <c r="CU262" s="941"/>
      <c r="CV262" s="941"/>
      <c r="CW262" s="941"/>
      <c r="CX262" s="424"/>
      <c r="CY262" s="378"/>
      <c r="CZ262" s="378"/>
      <c r="DA262" s="378"/>
      <c r="DB262" s="462"/>
      <c r="DC262" s="462"/>
      <c r="DD262" s="462"/>
      <c r="DE262" s="462"/>
      <c r="DF262" s="420"/>
      <c r="DG262" s="420"/>
      <c r="DH262" s="420"/>
      <c r="DI262" s="420"/>
      <c r="DJ262" s="420"/>
      <c r="DK262" s="420"/>
      <c r="DL262" s="420"/>
      <c r="DM262" s="420"/>
      <c r="DN262" s="469"/>
      <c r="DO262" s="469"/>
      <c r="DP262" s="469"/>
      <c r="DQ262" s="469"/>
      <c r="DR262" s="469"/>
      <c r="DS262" s="469"/>
      <c r="DT262" s="420"/>
      <c r="DU262" s="420"/>
      <c r="DV262" s="420"/>
      <c r="DW262" s="469"/>
      <c r="DX262" s="469"/>
      <c r="DY262" s="469"/>
      <c r="DZ262" s="469"/>
      <c r="EA262" s="420"/>
      <c r="EB262" s="469"/>
      <c r="EC262" s="469"/>
      <c r="ED262" s="469"/>
      <c r="EE262" s="469"/>
      <c r="EF262" s="420"/>
      <c r="EG262" s="420"/>
      <c r="EH262" s="420"/>
      <c r="EI262" s="420"/>
      <c r="EJ262" s="378"/>
      <c r="EK262" s="378"/>
      <c r="EL262" s="378"/>
      <c r="EM262" s="378"/>
      <c r="EN262" s="378"/>
      <c r="EO262" s="420"/>
      <c r="EP262" s="420"/>
      <c r="EQ262" s="420"/>
      <c r="ER262" s="420"/>
      <c r="ES262" s="420"/>
      <c r="ET262" s="420"/>
      <c r="EU262" s="420"/>
      <c r="EV262" s="420"/>
      <c r="EW262" s="420"/>
      <c r="EX262" s="468"/>
      <c r="EY262" s="468"/>
      <c r="EZ262" s="468"/>
      <c r="FA262" s="468"/>
      <c r="FB262" s="468"/>
      <c r="FC262" s="468"/>
      <c r="FD262" s="468"/>
      <c r="FE262" s="468"/>
      <c r="FF262" s="420"/>
      <c r="FG262" s="420"/>
      <c r="FH262" s="420"/>
      <c r="FI262" s="468"/>
      <c r="FJ262" s="468"/>
      <c r="FK262" s="468"/>
      <c r="FL262" s="468"/>
      <c r="FM262" s="468"/>
      <c r="FN262" s="468"/>
      <c r="FO262" s="468"/>
      <c r="FP262" s="420"/>
      <c r="FQ262" s="420"/>
      <c r="FR262" s="420"/>
      <c r="FS262" s="420"/>
      <c r="FT262" s="468"/>
      <c r="FU262" s="468"/>
      <c r="FV262" s="468"/>
      <c r="FW262" s="468"/>
      <c r="FX262" s="468"/>
      <c r="FY262" s="468"/>
      <c r="FZ262" s="468"/>
      <c r="GA262" s="468"/>
      <c r="GB262" s="468"/>
      <c r="GC262" s="468"/>
      <c r="GD262" s="468"/>
      <c r="GE262" s="468"/>
      <c r="GF262" s="378"/>
      <c r="GG262" s="378"/>
      <c r="GH262" s="378"/>
      <c r="GI262" s="378"/>
      <c r="GJ262" s="378"/>
      <c r="GK262" s="378"/>
      <c r="GL262" s="378"/>
      <c r="GM262" s="378"/>
      <c r="GN262" s="378"/>
      <c r="GO262" s="378"/>
      <c r="GP262" s="378"/>
      <c r="GQ262" s="378"/>
      <c r="GR262" s="378"/>
      <c r="GS262" s="378"/>
      <c r="GT262" s="424"/>
    </row>
    <row r="263" spans="1:202" ht="4.5" hidden="1" customHeight="1" outlineLevel="1">
      <c r="A263" s="425"/>
      <c r="B263" s="383"/>
      <c r="C263" s="383"/>
      <c r="D263" s="383"/>
      <c r="E263" s="383"/>
      <c r="F263" s="383"/>
      <c r="G263" s="383"/>
      <c r="H263" s="383"/>
      <c r="I263" s="382"/>
      <c r="J263" s="382"/>
      <c r="K263" s="382"/>
      <c r="L263" s="941"/>
      <c r="M263" s="941"/>
      <c r="N263" s="941"/>
      <c r="O263" s="941"/>
      <c r="P263" s="941"/>
      <c r="Q263" s="941"/>
      <c r="R263" s="941"/>
      <c r="S263" s="941"/>
      <c r="T263" s="941"/>
      <c r="U263" s="941"/>
      <c r="V263" s="941"/>
      <c r="W263" s="941"/>
      <c r="X263" s="941"/>
      <c r="Y263" s="941"/>
      <c r="Z263" s="941"/>
      <c r="AA263" s="941"/>
      <c r="AB263" s="941"/>
      <c r="AC263" s="941"/>
      <c r="AD263" s="941"/>
      <c r="AE263" s="941"/>
      <c r="AF263" s="941"/>
      <c r="AG263" s="941"/>
      <c r="AH263" s="941"/>
      <c r="AI263" s="941"/>
      <c r="AJ263" s="941"/>
      <c r="AK263" s="941"/>
      <c r="AL263" s="941"/>
      <c r="AM263" s="941"/>
      <c r="AN263" s="941"/>
      <c r="AO263" s="941"/>
      <c r="AP263" s="941"/>
      <c r="AQ263" s="941"/>
      <c r="AR263" s="941"/>
      <c r="AS263" s="941"/>
      <c r="AT263" s="941"/>
      <c r="AU263" s="941"/>
      <c r="AV263" s="941"/>
      <c r="AW263" s="941"/>
      <c r="AX263" s="941"/>
      <c r="AY263" s="941"/>
      <c r="AZ263" s="941"/>
      <c r="BA263" s="941"/>
      <c r="BB263" s="941"/>
      <c r="BC263" s="941"/>
      <c r="BD263" s="941"/>
      <c r="BE263" s="941"/>
      <c r="BF263" s="941"/>
      <c r="BG263" s="941"/>
      <c r="BH263" s="941"/>
      <c r="BI263" s="941"/>
      <c r="BJ263" s="941"/>
      <c r="BK263" s="941"/>
      <c r="BL263" s="941"/>
      <c r="BM263" s="941"/>
      <c r="BN263" s="941"/>
      <c r="BO263" s="941"/>
      <c r="BP263" s="941"/>
      <c r="BQ263" s="941"/>
      <c r="BR263" s="941"/>
      <c r="BS263" s="941"/>
      <c r="BT263" s="941"/>
      <c r="BU263" s="941"/>
      <c r="BV263" s="941"/>
      <c r="BW263" s="941"/>
      <c r="BX263" s="941"/>
      <c r="BY263" s="941"/>
      <c r="BZ263" s="941"/>
      <c r="CA263" s="941"/>
      <c r="CB263" s="941"/>
      <c r="CC263" s="941"/>
      <c r="CD263" s="941"/>
      <c r="CE263" s="941"/>
      <c r="CF263" s="941"/>
      <c r="CG263" s="941"/>
      <c r="CH263" s="941"/>
      <c r="CI263" s="941"/>
      <c r="CJ263" s="941"/>
      <c r="CK263" s="941"/>
      <c r="CL263" s="941"/>
      <c r="CM263" s="941"/>
      <c r="CN263" s="941"/>
      <c r="CO263" s="941"/>
      <c r="CP263" s="941"/>
      <c r="CQ263" s="941"/>
      <c r="CR263" s="941"/>
      <c r="CS263" s="941"/>
      <c r="CT263" s="941"/>
      <c r="CU263" s="941"/>
      <c r="CV263" s="941"/>
      <c r="CW263" s="941"/>
      <c r="CX263" s="426"/>
      <c r="CY263" s="378"/>
      <c r="CZ263" s="378"/>
      <c r="DA263" s="378"/>
      <c r="DB263" s="378"/>
      <c r="DC263" s="378"/>
      <c r="DD263" s="378"/>
      <c r="DE263" s="378"/>
      <c r="DF263" s="929" t="s">
        <v>2055</v>
      </c>
      <c r="DG263" s="929"/>
      <c r="DH263" s="929"/>
      <c r="DI263" s="929"/>
      <c r="DJ263" s="929"/>
      <c r="DK263" s="929"/>
      <c r="DL263" s="929"/>
      <c r="DM263" s="942"/>
      <c r="DN263" s="943"/>
      <c r="DO263" s="944"/>
      <c r="DP263" s="944"/>
      <c r="DQ263" s="944"/>
      <c r="DR263" s="944"/>
      <c r="DS263" s="945"/>
      <c r="DT263" s="952" t="s">
        <v>24</v>
      </c>
      <c r="DU263" s="924"/>
      <c r="DV263" s="953"/>
      <c r="DW263" s="943"/>
      <c r="DX263" s="944"/>
      <c r="DY263" s="944"/>
      <c r="DZ263" s="945"/>
      <c r="EA263" s="954" t="s">
        <v>25</v>
      </c>
      <c r="EB263" s="943"/>
      <c r="EC263" s="944"/>
      <c r="ED263" s="944"/>
      <c r="EE263" s="945"/>
      <c r="EF263" s="955" t="s">
        <v>263</v>
      </c>
      <c r="EG263" s="929"/>
      <c r="EH263" s="929"/>
      <c r="EI263" s="929"/>
      <c r="EJ263" s="462"/>
      <c r="EK263" s="462"/>
      <c r="EL263" s="462"/>
      <c r="EM263" s="462"/>
      <c r="EN263" s="462"/>
      <c r="EO263" s="924" t="s">
        <v>1997</v>
      </c>
      <c r="EP263" s="924"/>
      <c r="EQ263" s="924"/>
      <c r="ER263" s="924"/>
      <c r="ES263" s="924"/>
      <c r="ET263" s="924" t="s">
        <v>1998</v>
      </c>
      <c r="EU263" s="924"/>
      <c r="EV263" s="924"/>
      <c r="EW263" s="924"/>
      <c r="EX263" s="957"/>
      <c r="EY263" s="957"/>
      <c r="EZ263" s="957"/>
      <c r="FA263" s="957"/>
      <c r="FB263" s="957"/>
      <c r="FC263" s="957"/>
      <c r="FD263" s="957"/>
      <c r="FE263" s="957"/>
      <c r="FF263" s="924" t="s">
        <v>1999</v>
      </c>
      <c r="FG263" s="924"/>
      <c r="FH263" s="924"/>
      <c r="FI263" s="957"/>
      <c r="FJ263" s="957"/>
      <c r="FK263" s="957"/>
      <c r="FL263" s="957"/>
      <c r="FM263" s="957"/>
      <c r="FN263" s="957"/>
      <c r="FO263" s="957"/>
      <c r="FP263" s="924" t="s">
        <v>180</v>
      </c>
      <c r="FQ263" s="924"/>
      <c r="FR263" s="924"/>
      <c r="FS263" s="924"/>
      <c r="FT263" s="957"/>
      <c r="FU263" s="957"/>
      <c r="FV263" s="957"/>
      <c r="FW263" s="957"/>
      <c r="FX263" s="957"/>
      <c r="FY263" s="957"/>
      <c r="FZ263" s="957"/>
      <c r="GA263" s="957"/>
      <c r="GB263" s="957"/>
      <c r="GC263" s="957"/>
      <c r="GD263" s="957"/>
      <c r="GE263" s="957"/>
      <c r="GF263" s="378"/>
      <c r="GG263" s="378"/>
      <c r="GH263" s="378"/>
      <c r="GI263" s="378"/>
      <c r="GJ263" s="378"/>
      <c r="GK263" s="378"/>
      <c r="GL263" s="378"/>
      <c r="GM263" s="378"/>
      <c r="GN263" s="378"/>
      <c r="GO263" s="378"/>
      <c r="GP263" s="378"/>
      <c r="GQ263" s="378"/>
      <c r="GR263" s="378"/>
      <c r="GS263" s="378"/>
      <c r="GT263" s="424"/>
    </row>
    <row r="264" spans="1:202" ht="4.5" hidden="1" customHeight="1" outlineLevel="1">
      <c r="A264" s="425"/>
      <c r="B264" s="383"/>
      <c r="C264" s="383"/>
      <c r="D264" s="383"/>
      <c r="E264" s="383"/>
      <c r="F264" s="383"/>
      <c r="G264" s="383"/>
      <c r="H264" s="383"/>
      <c r="I264" s="383"/>
      <c r="J264" s="383"/>
      <c r="K264" s="383"/>
      <c r="L264" s="941"/>
      <c r="M264" s="941"/>
      <c r="N264" s="941"/>
      <c r="O264" s="941"/>
      <c r="P264" s="941"/>
      <c r="Q264" s="941"/>
      <c r="R264" s="941"/>
      <c r="S264" s="941"/>
      <c r="T264" s="941"/>
      <c r="U264" s="941"/>
      <c r="V264" s="941"/>
      <c r="W264" s="941"/>
      <c r="X264" s="941"/>
      <c r="Y264" s="941"/>
      <c r="Z264" s="941"/>
      <c r="AA264" s="941"/>
      <c r="AB264" s="941"/>
      <c r="AC264" s="941"/>
      <c r="AD264" s="941"/>
      <c r="AE264" s="941"/>
      <c r="AF264" s="941"/>
      <c r="AG264" s="941"/>
      <c r="AH264" s="941"/>
      <c r="AI264" s="941"/>
      <c r="AJ264" s="941"/>
      <c r="AK264" s="941"/>
      <c r="AL264" s="941"/>
      <c r="AM264" s="941"/>
      <c r="AN264" s="941"/>
      <c r="AO264" s="941"/>
      <c r="AP264" s="941"/>
      <c r="AQ264" s="941"/>
      <c r="AR264" s="941"/>
      <c r="AS264" s="941"/>
      <c r="AT264" s="941"/>
      <c r="AU264" s="941"/>
      <c r="AV264" s="941"/>
      <c r="AW264" s="941"/>
      <c r="AX264" s="941"/>
      <c r="AY264" s="941"/>
      <c r="AZ264" s="941"/>
      <c r="BA264" s="941"/>
      <c r="BB264" s="941"/>
      <c r="BC264" s="941"/>
      <c r="BD264" s="941"/>
      <c r="BE264" s="941"/>
      <c r="BF264" s="941"/>
      <c r="BG264" s="941"/>
      <c r="BH264" s="941"/>
      <c r="BI264" s="941"/>
      <c r="BJ264" s="941"/>
      <c r="BK264" s="941"/>
      <c r="BL264" s="941"/>
      <c r="BM264" s="941"/>
      <c r="BN264" s="941"/>
      <c r="BO264" s="941"/>
      <c r="BP264" s="941"/>
      <c r="BQ264" s="941"/>
      <c r="BR264" s="941"/>
      <c r="BS264" s="941"/>
      <c r="BT264" s="941"/>
      <c r="BU264" s="941"/>
      <c r="BV264" s="941"/>
      <c r="BW264" s="941"/>
      <c r="BX264" s="941"/>
      <c r="BY264" s="941"/>
      <c r="BZ264" s="941"/>
      <c r="CA264" s="941"/>
      <c r="CB264" s="941"/>
      <c r="CC264" s="941"/>
      <c r="CD264" s="941"/>
      <c r="CE264" s="941"/>
      <c r="CF264" s="941"/>
      <c r="CG264" s="941"/>
      <c r="CH264" s="941"/>
      <c r="CI264" s="941"/>
      <c r="CJ264" s="941"/>
      <c r="CK264" s="941"/>
      <c r="CL264" s="941"/>
      <c r="CM264" s="941"/>
      <c r="CN264" s="941"/>
      <c r="CO264" s="941"/>
      <c r="CP264" s="941"/>
      <c r="CQ264" s="941"/>
      <c r="CR264" s="941"/>
      <c r="CS264" s="941"/>
      <c r="CT264" s="941"/>
      <c r="CU264" s="941"/>
      <c r="CV264" s="941"/>
      <c r="CW264" s="941"/>
      <c r="CX264" s="426"/>
      <c r="CY264" s="378"/>
      <c r="CZ264" s="378"/>
      <c r="DA264" s="378"/>
      <c r="DB264" s="378"/>
      <c r="DC264" s="378"/>
      <c r="DD264" s="378"/>
      <c r="DE264" s="378"/>
      <c r="DF264" s="929"/>
      <c r="DG264" s="929"/>
      <c r="DH264" s="929"/>
      <c r="DI264" s="929"/>
      <c r="DJ264" s="929"/>
      <c r="DK264" s="929"/>
      <c r="DL264" s="929"/>
      <c r="DM264" s="942"/>
      <c r="DN264" s="946"/>
      <c r="DO264" s="947"/>
      <c r="DP264" s="947"/>
      <c r="DQ264" s="947"/>
      <c r="DR264" s="947"/>
      <c r="DS264" s="948"/>
      <c r="DT264" s="952"/>
      <c r="DU264" s="924"/>
      <c r="DV264" s="953"/>
      <c r="DW264" s="946"/>
      <c r="DX264" s="947"/>
      <c r="DY264" s="947"/>
      <c r="DZ264" s="948"/>
      <c r="EA264" s="954"/>
      <c r="EB264" s="946"/>
      <c r="EC264" s="947"/>
      <c r="ED264" s="947"/>
      <c r="EE264" s="948"/>
      <c r="EF264" s="955"/>
      <c r="EG264" s="929"/>
      <c r="EH264" s="929"/>
      <c r="EI264" s="929"/>
      <c r="EJ264" s="461"/>
      <c r="EK264" s="461"/>
      <c r="EL264" s="461"/>
      <c r="EM264" s="461"/>
      <c r="EN264" s="461"/>
      <c r="EO264" s="924"/>
      <c r="EP264" s="924"/>
      <c r="EQ264" s="924"/>
      <c r="ER264" s="924"/>
      <c r="ES264" s="924"/>
      <c r="ET264" s="924"/>
      <c r="EU264" s="924"/>
      <c r="EV264" s="924"/>
      <c r="EW264" s="924"/>
      <c r="EX264" s="957"/>
      <c r="EY264" s="957"/>
      <c r="EZ264" s="957"/>
      <c r="FA264" s="957"/>
      <c r="FB264" s="957"/>
      <c r="FC264" s="957"/>
      <c r="FD264" s="957"/>
      <c r="FE264" s="957"/>
      <c r="FF264" s="924"/>
      <c r="FG264" s="924"/>
      <c r="FH264" s="924"/>
      <c r="FI264" s="957"/>
      <c r="FJ264" s="957"/>
      <c r="FK264" s="957"/>
      <c r="FL264" s="957"/>
      <c r="FM264" s="957"/>
      <c r="FN264" s="957"/>
      <c r="FO264" s="957"/>
      <c r="FP264" s="924"/>
      <c r="FQ264" s="924"/>
      <c r="FR264" s="924"/>
      <c r="FS264" s="924"/>
      <c r="FT264" s="957"/>
      <c r="FU264" s="957"/>
      <c r="FV264" s="957"/>
      <c r="FW264" s="957"/>
      <c r="FX264" s="957"/>
      <c r="FY264" s="957"/>
      <c r="FZ264" s="957"/>
      <c r="GA264" s="957"/>
      <c r="GB264" s="957"/>
      <c r="GC264" s="957"/>
      <c r="GD264" s="957"/>
      <c r="GE264" s="957"/>
      <c r="GF264" s="378"/>
      <c r="GG264" s="378"/>
      <c r="GH264" s="378"/>
      <c r="GI264" s="378"/>
      <c r="GJ264" s="378"/>
      <c r="GK264" s="378"/>
      <c r="GL264" s="378"/>
      <c r="GM264" s="378"/>
      <c r="GN264" s="378"/>
      <c r="GO264" s="378"/>
      <c r="GP264" s="378"/>
      <c r="GQ264" s="378"/>
      <c r="GR264" s="378"/>
      <c r="GS264" s="378"/>
      <c r="GT264" s="424"/>
    </row>
    <row r="265" spans="1:202" ht="4.5" hidden="1" customHeight="1" outlineLevel="1">
      <c r="A265" s="425"/>
      <c r="B265" s="383"/>
      <c r="C265" s="383"/>
      <c r="D265" s="383"/>
      <c r="E265" s="383"/>
      <c r="F265" s="383"/>
      <c r="G265" s="383"/>
      <c r="H265" s="383"/>
      <c r="I265" s="383"/>
      <c r="J265" s="383"/>
      <c r="K265" s="383"/>
      <c r="L265" s="941"/>
      <c r="M265" s="941"/>
      <c r="N265" s="941"/>
      <c r="O265" s="941"/>
      <c r="P265" s="941"/>
      <c r="Q265" s="941"/>
      <c r="R265" s="941"/>
      <c r="S265" s="941"/>
      <c r="T265" s="941"/>
      <c r="U265" s="941"/>
      <c r="V265" s="941"/>
      <c r="W265" s="941"/>
      <c r="X265" s="941"/>
      <c r="Y265" s="941"/>
      <c r="Z265" s="941"/>
      <c r="AA265" s="941"/>
      <c r="AB265" s="941"/>
      <c r="AC265" s="941"/>
      <c r="AD265" s="941"/>
      <c r="AE265" s="941"/>
      <c r="AF265" s="941"/>
      <c r="AG265" s="941"/>
      <c r="AH265" s="941"/>
      <c r="AI265" s="941"/>
      <c r="AJ265" s="941"/>
      <c r="AK265" s="941"/>
      <c r="AL265" s="941"/>
      <c r="AM265" s="941"/>
      <c r="AN265" s="941"/>
      <c r="AO265" s="941"/>
      <c r="AP265" s="941"/>
      <c r="AQ265" s="941"/>
      <c r="AR265" s="941"/>
      <c r="AS265" s="941"/>
      <c r="AT265" s="941"/>
      <c r="AU265" s="941"/>
      <c r="AV265" s="941"/>
      <c r="AW265" s="941"/>
      <c r="AX265" s="941"/>
      <c r="AY265" s="941"/>
      <c r="AZ265" s="941"/>
      <c r="BA265" s="941"/>
      <c r="BB265" s="941"/>
      <c r="BC265" s="941"/>
      <c r="BD265" s="941"/>
      <c r="BE265" s="941"/>
      <c r="BF265" s="941"/>
      <c r="BG265" s="941"/>
      <c r="BH265" s="941"/>
      <c r="BI265" s="941"/>
      <c r="BJ265" s="941"/>
      <c r="BK265" s="941"/>
      <c r="BL265" s="941"/>
      <c r="BM265" s="941"/>
      <c r="BN265" s="941"/>
      <c r="BO265" s="941"/>
      <c r="BP265" s="941"/>
      <c r="BQ265" s="941"/>
      <c r="BR265" s="941"/>
      <c r="BS265" s="941"/>
      <c r="BT265" s="941"/>
      <c r="BU265" s="941"/>
      <c r="BV265" s="941"/>
      <c r="BW265" s="941"/>
      <c r="BX265" s="941"/>
      <c r="BY265" s="941"/>
      <c r="BZ265" s="941"/>
      <c r="CA265" s="941"/>
      <c r="CB265" s="941"/>
      <c r="CC265" s="941"/>
      <c r="CD265" s="941"/>
      <c r="CE265" s="941"/>
      <c r="CF265" s="941"/>
      <c r="CG265" s="941"/>
      <c r="CH265" s="941"/>
      <c r="CI265" s="941"/>
      <c r="CJ265" s="941"/>
      <c r="CK265" s="941"/>
      <c r="CL265" s="941"/>
      <c r="CM265" s="941"/>
      <c r="CN265" s="941"/>
      <c r="CO265" s="941"/>
      <c r="CP265" s="941"/>
      <c r="CQ265" s="941"/>
      <c r="CR265" s="941"/>
      <c r="CS265" s="941"/>
      <c r="CT265" s="941"/>
      <c r="CU265" s="941"/>
      <c r="CV265" s="941"/>
      <c r="CW265" s="941"/>
      <c r="CX265" s="426"/>
      <c r="CY265" s="378"/>
      <c r="CZ265" s="378"/>
      <c r="DA265" s="378"/>
      <c r="DB265" s="378"/>
      <c r="DC265" s="378"/>
      <c r="DD265" s="378"/>
      <c r="DE265" s="378"/>
      <c r="DF265" s="929"/>
      <c r="DG265" s="929"/>
      <c r="DH265" s="929"/>
      <c r="DI265" s="929"/>
      <c r="DJ265" s="929"/>
      <c r="DK265" s="929"/>
      <c r="DL265" s="929"/>
      <c r="DM265" s="942"/>
      <c r="DN265" s="946"/>
      <c r="DO265" s="947"/>
      <c r="DP265" s="947"/>
      <c r="DQ265" s="947"/>
      <c r="DR265" s="947"/>
      <c r="DS265" s="948"/>
      <c r="DT265" s="952"/>
      <c r="DU265" s="924"/>
      <c r="DV265" s="953"/>
      <c r="DW265" s="946"/>
      <c r="DX265" s="947"/>
      <c r="DY265" s="947"/>
      <c r="DZ265" s="948"/>
      <c r="EA265" s="954"/>
      <c r="EB265" s="946"/>
      <c r="EC265" s="947"/>
      <c r="ED265" s="947"/>
      <c r="EE265" s="948"/>
      <c r="EF265" s="955"/>
      <c r="EG265" s="929"/>
      <c r="EH265" s="929"/>
      <c r="EI265" s="929"/>
      <c r="EJ265" s="378"/>
      <c r="EK265" s="378"/>
      <c r="EL265" s="378"/>
      <c r="EM265" s="378"/>
      <c r="EN265" s="378"/>
      <c r="EO265" s="924"/>
      <c r="EP265" s="924"/>
      <c r="EQ265" s="924"/>
      <c r="ER265" s="924"/>
      <c r="ES265" s="924"/>
      <c r="ET265" s="924"/>
      <c r="EU265" s="924"/>
      <c r="EV265" s="924"/>
      <c r="EW265" s="924"/>
      <c r="EX265" s="957"/>
      <c r="EY265" s="957"/>
      <c r="EZ265" s="957"/>
      <c r="FA265" s="957"/>
      <c r="FB265" s="957"/>
      <c r="FC265" s="957"/>
      <c r="FD265" s="957"/>
      <c r="FE265" s="957"/>
      <c r="FF265" s="924"/>
      <c r="FG265" s="924"/>
      <c r="FH265" s="924"/>
      <c r="FI265" s="957"/>
      <c r="FJ265" s="957"/>
      <c r="FK265" s="957"/>
      <c r="FL265" s="957"/>
      <c r="FM265" s="957"/>
      <c r="FN265" s="957"/>
      <c r="FO265" s="957"/>
      <c r="FP265" s="924"/>
      <c r="FQ265" s="924"/>
      <c r="FR265" s="924"/>
      <c r="FS265" s="924"/>
      <c r="FT265" s="957"/>
      <c r="FU265" s="957"/>
      <c r="FV265" s="957"/>
      <c r="FW265" s="957"/>
      <c r="FX265" s="957"/>
      <c r="FY265" s="957"/>
      <c r="FZ265" s="957"/>
      <c r="GA265" s="957"/>
      <c r="GB265" s="957"/>
      <c r="GC265" s="957"/>
      <c r="GD265" s="957"/>
      <c r="GE265" s="957"/>
      <c r="GF265" s="378"/>
      <c r="GG265" s="378"/>
      <c r="GH265" s="378"/>
      <c r="GI265" s="378"/>
      <c r="GJ265" s="378"/>
      <c r="GK265" s="378"/>
      <c r="GL265" s="378"/>
      <c r="GM265" s="378"/>
      <c r="GN265" s="378"/>
      <c r="GO265" s="378"/>
      <c r="GP265" s="378"/>
      <c r="GQ265" s="378"/>
      <c r="GR265" s="378"/>
      <c r="GS265" s="378"/>
      <c r="GT265" s="424"/>
    </row>
    <row r="266" spans="1:202" ht="4.5" hidden="1" customHeight="1" outlineLevel="1">
      <c r="A266" s="425"/>
      <c r="B266" s="383"/>
      <c r="C266" s="383"/>
      <c r="D266" s="383"/>
      <c r="E266" s="383"/>
      <c r="F266" s="383"/>
      <c r="G266" s="383"/>
      <c r="H266" s="383"/>
      <c r="I266" s="383"/>
      <c r="J266" s="383"/>
      <c r="K266" s="383"/>
      <c r="L266" s="941"/>
      <c r="M266" s="941"/>
      <c r="N266" s="941"/>
      <c r="O266" s="941"/>
      <c r="P266" s="941"/>
      <c r="Q266" s="941"/>
      <c r="R266" s="941"/>
      <c r="S266" s="941"/>
      <c r="T266" s="941"/>
      <c r="U266" s="941"/>
      <c r="V266" s="941"/>
      <c r="W266" s="941"/>
      <c r="X266" s="941"/>
      <c r="Y266" s="941"/>
      <c r="Z266" s="941"/>
      <c r="AA266" s="941"/>
      <c r="AB266" s="941"/>
      <c r="AC266" s="941"/>
      <c r="AD266" s="941"/>
      <c r="AE266" s="941"/>
      <c r="AF266" s="941"/>
      <c r="AG266" s="941"/>
      <c r="AH266" s="941"/>
      <c r="AI266" s="941"/>
      <c r="AJ266" s="941"/>
      <c r="AK266" s="941"/>
      <c r="AL266" s="941"/>
      <c r="AM266" s="941"/>
      <c r="AN266" s="941"/>
      <c r="AO266" s="941"/>
      <c r="AP266" s="941"/>
      <c r="AQ266" s="941"/>
      <c r="AR266" s="941"/>
      <c r="AS266" s="941"/>
      <c r="AT266" s="941"/>
      <c r="AU266" s="941"/>
      <c r="AV266" s="941"/>
      <c r="AW266" s="941"/>
      <c r="AX266" s="941"/>
      <c r="AY266" s="941"/>
      <c r="AZ266" s="941"/>
      <c r="BA266" s="941"/>
      <c r="BB266" s="941"/>
      <c r="BC266" s="941"/>
      <c r="BD266" s="941"/>
      <c r="BE266" s="941"/>
      <c r="BF266" s="941"/>
      <c r="BG266" s="941"/>
      <c r="BH266" s="941"/>
      <c r="BI266" s="941"/>
      <c r="BJ266" s="941"/>
      <c r="BK266" s="941"/>
      <c r="BL266" s="941"/>
      <c r="BM266" s="941"/>
      <c r="BN266" s="941"/>
      <c r="BO266" s="941"/>
      <c r="BP266" s="941"/>
      <c r="BQ266" s="941"/>
      <c r="BR266" s="941"/>
      <c r="BS266" s="941"/>
      <c r="BT266" s="941"/>
      <c r="BU266" s="941"/>
      <c r="BV266" s="941"/>
      <c r="BW266" s="941"/>
      <c r="BX266" s="941"/>
      <c r="BY266" s="941"/>
      <c r="BZ266" s="941"/>
      <c r="CA266" s="941"/>
      <c r="CB266" s="941"/>
      <c r="CC266" s="941"/>
      <c r="CD266" s="941"/>
      <c r="CE266" s="941"/>
      <c r="CF266" s="941"/>
      <c r="CG266" s="941"/>
      <c r="CH266" s="941"/>
      <c r="CI266" s="941"/>
      <c r="CJ266" s="941"/>
      <c r="CK266" s="941"/>
      <c r="CL266" s="941"/>
      <c r="CM266" s="941"/>
      <c r="CN266" s="941"/>
      <c r="CO266" s="941"/>
      <c r="CP266" s="941"/>
      <c r="CQ266" s="941"/>
      <c r="CR266" s="941"/>
      <c r="CS266" s="941"/>
      <c r="CT266" s="941"/>
      <c r="CU266" s="941"/>
      <c r="CV266" s="941"/>
      <c r="CW266" s="941"/>
      <c r="CX266" s="426"/>
      <c r="CY266" s="378"/>
      <c r="CZ266" s="378"/>
      <c r="DA266" s="378"/>
      <c r="DB266" s="378"/>
      <c r="DC266" s="378"/>
      <c r="DD266" s="378"/>
      <c r="DE266" s="378"/>
      <c r="DF266" s="929"/>
      <c r="DG266" s="929"/>
      <c r="DH266" s="929"/>
      <c r="DI266" s="929"/>
      <c r="DJ266" s="929"/>
      <c r="DK266" s="929"/>
      <c r="DL266" s="929"/>
      <c r="DM266" s="942"/>
      <c r="DN266" s="949"/>
      <c r="DO266" s="950"/>
      <c r="DP266" s="950"/>
      <c r="DQ266" s="950"/>
      <c r="DR266" s="950"/>
      <c r="DS266" s="951"/>
      <c r="DT266" s="952"/>
      <c r="DU266" s="924"/>
      <c r="DV266" s="953"/>
      <c r="DW266" s="949"/>
      <c r="DX266" s="950"/>
      <c r="DY266" s="950"/>
      <c r="DZ266" s="951"/>
      <c r="EA266" s="954"/>
      <c r="EB266" s="949"/>
      <c r="EC266" s="950"/>
      <c r="ED266" s="950"/>
      <c r="EE266" s="951"/>
      <c r="EF266" s="955"/>
      <c r="EG266" s="929"/>
      <c r="EH266" s="929"/>
      <c r="EI266" s="929"/>
      <c r="EJ266" s="378"/>
      <c r="EK266" s="378"/>
      <c r="EL266" s="378"/>
      <c r="EM266" s="378"/>
      <c r="EN266" s="378"/>
      <c r="EO266" s="956"/>
      <c r="EP266" s="956"/>
      <c r="EQ266" s="956"/>
      <c r="ER266" s="956"/>
      <c r="ES266" s="956"/>
      <c r="ET266" s="956"/>
      <c r="EU266" s="956"/>
      <c r="EV266" s="956"/>
      <c r="EW266" s="956"/>
      <c r="EX266" s="958"/>
      <c r="EY266" s="958"/>
      <c r="EZ266" s="958"/>
      <c r="FA266" s="958"/>
      <c r="FB266" s="958"/>
      <c r="FC266" s="958"/>
      <c r="FD266" s="958"/>
      <c r="FE266" s="958"/>
      <c r="FF266" s="956"/>
      <c r="FG266" s="956"/>
      <c r="FH266" s="956"/>
      <c r="FI266" s="958"/>
      <c r="FJ266" s="958"/>
      <c r="FK266" s="958"/>
      <c r="FL266" s="958"/>
      <c r="FM266" s="958"/>
      <c r="FN266" s="958"/>
      <c r="FO266" s="958"/>
      <c r="FP266" s="956"/>
      <c r="FQ266" s="956"/>
      <c r="FR266" s="956"/>
      <c r="FS266" s="956"/>
      <c r="FT266" s="958"/>
      <c r="FU266" s="958"/>
      <c r="FV266" s="958"/>
      <c r="FW266" s="958"/>
      <c r="FX266" s="958"/>
      <c r="FY266" s="958"/>
      <c r="FZ266" s="958"/>
      <c r="GA266" s="958"/>
      <c r="GB266" s="958"/>
      <c r="GC266" s="958"/>
      <c r="GD266" s="958"/>
      <c r="GE266" s="958"/>
      <c r="GF266" s="429"/>
      <c r="GG266" s="429"/>
      <c r="GH266" s="429"/>
      <c r="GI266" s="429"/>
      <c r="GJ266" s="429"/>
      <c r="GK266" s="429"/>
      <c r="GL266" s="429"/>
      <c r="GM266" s="429"/>
      <c r="GN266" s="429"/>
      <c r="GO266" s="429"/>
      <c r="GP266" s="429"/>
      <c r="GQ266" s="429"/>
      <c r="GR266" s="378"/>
      <c r="GS266" s="378"/>
      <c r="GT266" s="424"/>
    </row>
    <row r="267" spans="1:202" ht="4.5" hidden="1" customHeight="1" outlineLevel="1">
      <c r="A267" s="425"/>
      <c r="B267" s="383"/>
      <c r="C267" s="383"/>
      <c r="D267" s="383"/>
      <c r="E267" s="383"/>
      <c r="F267" s="383"/>
      <c r="G267" s="383"/>
      <c r="H267" s="383"/>
      <c r="I267" s="383"/>
      <c r="J267" s="383"/>
      <c r="K267" s="383"/>
      <c r="L267" s="427"/>
      <c r="M267" s="427"/>
      <c r="N267" s="427"/>
      <c r="O267" s="427"/>
      <c r="P267" s="427"/>
      <c r="Q267" s="427"/>
      <c r="R267" s="427"/>
      <c r="S267" s="427"/>
      <c r="T267" s="427"/>
      <c r="U267" s="427"/>
      <c r="V267" s="427"/>
      <c r="W267" s="427"/>
      <c r="X267" s="427"/>
      <c r="Y267" s="427"/>
      <c r="Z267" s="427"/>
      <c r="AA267" s="427"/>
      <c r="AB267" s="427"/>
      <c r="AC267" s="427"/>
      <c r="AD267" s="427"/>
      <c r="AE267" s="427"/>
      <c r="AF267" s="427"/>
      <c r="AG267" s="427"/>
      <c r="AH267" s="427"/>
      <c r="AI267" s="427"/>
      <c r="AJ267" s="427"/>
      <c r="AK267" s="427"/>
      <c r="AL267" s="427"/>
      <c r="AM267" s="427"/>
      <c r="AN267" s="427"/>
      <c r="AO267" s="427"/>
      <c r="AP267" s="427"/>
      <c r="AQ267" s="427"/>
      <c r="AR267" s="427"/>
      <c r="AS267" s="427"/>
      <c r="AT267" s="427"/>
      <c r="AU267" s="427"/>
      <c r="AV267" s="427"/>
      <c r="AW267" s="427"/>
      <c r="AX267" s="427"/>
      <c r="AY267" s="427"/>
      <c r="AZ267" s="427"/>
      <c r="BA267" s="427"/>
      <c r="BB267" s="427"/>
      <c r="BC267" s="427"/>
      <c r="BD267" s="427"/>
      <c r="BE267" s="427"/>
      <c r="BF267" s="427"/>
      <c r="BG267" s="427"/>
      <c r="BH267" s="427"/>
      <c r="BI267" s="427"/>
      <c r="BJ267" s="427"/>
      <c r="BK267" s="427"/>
      <c r="BL267" s="427"/>
      <c r="BM267" s="427"/>
      <c r="BN267" s="427"/>
      <c r="BO267" s="427"/>
      <c r="BP267" s="427"/>
      <c r="BQ267" s="427"/>
      <c r="BR267" s="427"/>
      <c r="BS267" s="427"/>
      <c r="BT267" s="427"/>
      <c r="BU267" s="383"/>
      <c r="BV267" s="383"/>
      <c r="BW267" s="383"/>
      <c r="BX267" s="383"/>
      <c r="BY267" s="383"/>
      <c r="BZ267" s="383"/>
      <c r="CA267" s="383"/>
      <c r="CB267" s="383"/>
      <c r="CC267" s="383"/>
      <c r="CD267" s="383"/>
      <c r="CE267" s="383"/>
      <c r="CF267" s="383"/>
      <c r="CG267" s="383"/>
      <c r="CH267" s="383"/>
      <c r="CI267" s="383"/>
      <c r="CJ267" s="383"/>
      <c r="CK267" s="383"/>
      <c r="CL267" s="383"/>
      <c r="CM267" s="383"/>
      <c r="CN267" s="383"/>
      <c r="CO267" s="383"/>
      <c r="CP267" s="383"/>
      <c r="CQ267" s="383"/>
      <c r="CR267" s="383"/>
      <c r="CS267" s="383"/>
      <c r="CT267" s="383"/>
      <c r="CU267" s="383"/>
      <c r="CV267" s="383"/>
      <c r="CW267" s="383"/>
      <c r="CX267" s="426"/>
      <c r="CY267" s="378"/>
      <c r="CZ267" s="378"/>
      <c r="DA267" s="378"/>
      <c r="DB267" s="466"/>
      <c r="DC267" s="466"/>
      <c r="DD267" s="466"/>
      <c r="DE267" s="378"/>
      <c r="DF267" s="420"/>
      <c r="DG267" s="420"/>
      <c r="DH267" s="420"/>
      <c r="DI267" s="420"/>
      <c r="DJ267" s="420"/>
      <c r="DK267" s="420"/>
      <c r="DL267" s="420"/>
      <c r="DM267" s="420"/>
      <c r="DN267" s="470"/>
      <c r="DO267" s="470"/>
      <c r="DP267" s="470"/>
      <c r="DQ267" s="470"/>
      <c r="DR267" s="470"/>
      <c r="DS267" s="470"/>
      <c r="DT267" s="420"/>
      <c r="DU267" s="420"/>
      <c r="DV267" s="420"/>
      <c r="DW267" s="470"/>
      <c r="DX267" s="470"/>
      <c r="DY267" s="470"/>
      <c r="DZ267" s="470"/>
      <c r="EA267" s="420"/>
      <c r="EB267" s="467"/>
      <c r="EC267" s="467"/>
      <c r="ED267" s="467"/>
      <c r="EE267" s="467"/>
      <c r="EF267" s="420"/>
      <c r="EG267" s="420"/>
      <c r="EH267" s="420"/>
      <c r="EI267" s="420"/>
      <c r="EJ267" s="378"/>
      <c r="EK267" s="378"/>
      <c r="EL267" s="378"/>
      <c r="EM267" s="378"/>
      <c r="EN267" s="378"/>
      <c r="EO267" s="420"/>
      <c r="EP267" s="420"/>
      <c r="EQ267" s="420"/>
      <c r="ER267" s="420"/>
      <c r="ES267" s="420"/>
      <c r="ET267" s="420"/>
      <c r="EU267" s="420"/>
      <c r="EV267" s="420"/>
      <c r="EW267" s="420"/>
      <c r="EX267" s="468"/>
      <c r="EY267" s="468"/>
      <c r="EZ267" s="468"/>
      <c r="FA267" s="468"/>
      <c r="FB267" s="468"/>
      <c r="FC267" s="468"/>
      <c r="FD267" s="468"/>
      <c r="FE267" s="468"/>
      <c r="FF267" s="420"/>
      <c r="FG267" s="420"/>
      <c r="FH267" s="420"/>
      <c r="FI267" s="468"/>
      <c r="FJ267" s="468"/>
      <c r="FK267" s="468"/>
      <c r="FL267" s="468"/>
      <c r="FM267" s="468"/>
      <c r="FN267" s="468"/>
      <c r="FO267" s="468"/>
      <c r="FP267" s="420"/>
      <c r="FQ267" s="420"/>
      <c r="FR267" s="420"/>
      <c r="FS267" s="420"/>
      <c r="FT267" s="468"/>
      <c r="FU267" s="468"/>
      <c r="FV267" s="468"/>
      <c r="FW267" s="468"/>
      <c r="FX267" s="468"/>
      <c r="FY267" s="468"/>
      <c r="FZ267" s="468"/>
      <c r="GA267" s="468"/>
      <c r="GB267" s="468"/>
      <c r="GC267" s="468"/>
      <c r="GD267" s="468"/>
      <c r="GE267" s="468"/>
      <c r="GF267" s="378"/>
      <c r="GG267" s="378"/>
      <c r="GH267" s="378"/>
      <c r="GI267" s="378"/>
      <c r="GJ267" s="378"/>
      <c r="GK267" s="378"/>
      <c r="GL267" s="378"/>
      <c r="GM267" s="378"/>
      <c r="GN267" s="378"/>
      <c r="GO267" s="378"/>
      <c r="GP267" s="378"/>
      <c r="GQ267" s="378"/>
      <c r="GR267" s="378"/>
      <c r="GS267" s="378"/>
      <c r="GT267" s="424"/>
    </row>
    <row r="268" spans="1:202" ht="4.5" hidden="1" customHeight="1" outlineLevel="1">
      <c r="A268" s="425"/>
      <c r="B268" s="383"/>
      <c r="C268" s="383"/>
      <c r="D268" s="383"/>
      <c r="E268" s="383"/>
      <c r="F268" s="383"/>
      <c r="G268" s="383"/>
      <c r="H268" s="383"/>
      <c r="I268" s="383"/>
      <c r="J268" s="383"/>
      <c r="K268" s="383"/>
      <c r="L268" s="911" t="s">
        <v>262</v>
      </c>
      <c r="M268" s="911"/>
      <c r="N268" s="911"/>
      <c r="O268" s="911"/>
      <c r="P268" s="911"/>
      <c r="Q268" s="911"/>
      <c r="R268" s="911"/>
      <c r="S268" s="911"/>
      <c r="T268" s="911"/>
      <c r="U268" s="911"/>
      <c r="V268" s="911"/>
      <c r="W268" s="911"/>
      <c r="X268" s="911"/>
      <c r="Y268" s="911"/>
      <c r="Z268" s="911"/>
      <c r="AA268" s="911"/>
      <c r="AB268" s="911"/>
      <c r="AC268" s="911"/>
      <c r="AD268" s="911"/>
      <c r="AE268" s="911"/>
      <c r="AF268" s="911"/>
      <c r="AG268" s="911"/>
      <c r="AH268" s="911"/>
      <c r="AI268" s="911"/>
      <c r="AJ268" s="911"/>
      <c r="AK268" s="911"/>
      <c r="AL268" s="911"/>
      <c r="AM268" s="911"/>
      <c r="AN268" s="911"/>
      <c r="AO268" s="911"/>
      <c r="AP268" s="911"/>
      <c r="AQ268" s="911"/>
      <c r="AR268" s="911"/>
      <c r="AS268" s="911"/>
      <c r="AT268" s="911"/>
      <c r="AU268" s="911"/>
      <c r="AV268" s="911"/>
      <c r="AW268" s="911"/>
      <c r="AX268" s="911"/>
      <c r="AY268" s="911"/>
      <c r="AZ268" s="911"/>
      <c r="BA268" s="911"/>
      <c r="BB268" s="911"/>
      <c r="BC268" s="911"/>
      <c r="BD268" s="911"/>
      <c r="BE268" s="911"/>
      <c r="BF268" s="911"/>
      <c r="BG268" s="911"/>
      <c r="BH268" s="911"/>
      <c r="BI268" s="911"/>
      <c r="BJ268" s="911"/>
      <c r="BK268" s="911"/>
      <c r="BL268" s="911"/>
      <c r="BM268" s="911"/>
      <c r="BN268" s="911"/>
      <c r="BO268" s="911"/>
      <c r="BP268" s="911"/>
      <c r="BQ268" s="428"/>
      <c r="BR268" s="428"/>
      <c r="BS268" s="428"/>
      <c r="BT268" s="427"/>
      <c r="BU268" s="383"/>
      <c r="BV268" s="383"/>
      <c r="BW268" s="383"/>
      <c r="BX268" s="383"/>
      <c r="BY268" s="383"/>
      <c r="BZ268" s="383"/>
      <c r="CA268" s="383"/>
      <c r="CB268" s="383"/>
      <c r="CC268" s="383"/>
      <c r="CD268" s="383"/>
      <c r="CE268" s="383"/>
      <c r="CF268" s="383"/>
      <c r="CG268" s="383"/>
      <c r="CH268" s="383"/>
      <c r="CI268" s="383"/>
      <c r="CJ268" s="383"/>
      <c r="CK268" s="383"/>
      <c r="CL268" s="383"/>
      <c r="CM268" s="383"/>
      <c r="CN268" s="383"/>
      <c r="CO268" s="383"/>
      <c r="CP268" s="383"/>
      <c r="CQ268" s="383"/>
      <c r="CR268" s="383"/>
      <c r="CS268" s="383"/>
      <c r="CT268" s="383"/>
      <c r="CU268" s="383"/>
      <c r="CV268" s="383"/>
      <c r="CW268" s="383"/>
      <c r="CX268" s="426"/>
      <c r="CY268" s="378"/>
      <c r="CZ268" s="378"/>
      <c r="DA268" s="378"/>
      <c r="DB268" s="466"/>
      <c r="DC268" s="466"/>
      <c r="DD268" s="466"/>
      <c r="DE268" s="378"/>
      <c r="DF268" s="420"/>
      <c r="DG268" s="420"/>
      <c r="DH268" s="420"/>
      <c r="DI268" s="420"/>
      <c r="DJ268" s="420"/>
      <c r="DK268" s="420"/>
      <c r="DL268" s="420"/>
      <c r="DM268" s="420"/>
      <c r="DN268" s="467"/>
      <c r="DO268" s="467"/>
      <c r="DP268" s="467"/>
      <c r="DQ268" s="467"/>
      <c r="DR268" s="467"/>
      <c r="DS268" s="467"/>
      <c r="DT268" s="420"/>
      <c r="DU268" s="420"/>
      <c r="DV268" s="420"/>
      <c r="DW268" s="467"/>
      <c r="DX268" s="467"/>
      <c r="DY268" s="467"/>
      <c r="DZ268" s="467"/>
      <c r="EA268" s="420"/>
      <c r="EB268" s="467"/>
      <c r="EC268" s="467"/>
      <c r="ED268" s="467"/>
      <c r="EE268" s="467"/>
      <c r="EF268" s="420"/>
      <c r="EG268" s="420"/>
      <c r="EH268" s="420"/>
      <c r="EI268" s="420"/>
      <c r="EJ268" s="378"/>
      <c r="EK268" s="378"/>
      <c r="EL268" s="378"/>
      <c r="EM268" s="378"/>
      <c r="EN268" s="378"/>
      <c r="EO268" s="420"/>
      <c r="EP268" s="420"/>
      <c r="EQ268" s="420"/>
      <c r="ER268" s="420"/>
      <c r="ES268" s="420"/>
      <c r="ET268" s="420"/>
      <c r="EU268" s="420"/>
      <c r="EV268" s="420"/>
      <c r="EW268" s="420"/>
      <c r="EX268" s="468"/>
      <c r="EY268" s="468"/>
      <c r="EZ268" s="468"/>
      <c r="FA268" s="468"/>
      <c r="FB268" s="468"/>
      <c r="FC268" s="468"/>
      <c r="FD268" s="468"/>
      <c r="FE268" s="468"/>
      <c r="FF268" s="420"/>
      <c r="FG268" s="420"/>
      <c r="FH268" s="420"/>
      <c r="FI268" s="468"/>
      <c r="FJ268" s="468"/>
      <c r="FK268" s="468"/>
      <c r="FL268" s="468"/>
      <c r="FM268" s="468"/>
      <c r="FN268" s="468"/>
      <c r="FO268" s="468"/>
      <c r="FP268" s="420"/>
      <c r="FQ268" s="420"/>
      <c r="FR268" s="420"/>
      <c r="FS268" s="420"/>
      <c r="FT268" s="468"/>
      <c r="FU268" s="468"/>
      <c r="FV268" s="912" t="s">
        <v>81</v>
      </c>
      <c r="FW268" s="912"/>
      <c r="FX268" s="912"/>
      <c r="FY268" s="912"/>
      <c r="FZ268" s="912"/>
      <c r="GA268" s="912"/>
      <c r="GB268" s="912"/>
      <c r="GC268" s="912"/>
      <c r="GD268" s="912"/>
      <c r="GE268" s="912"/>
      <c r="GF268" s="912"/>
      <c r="GG268" s="912"/>
      <c r="GH268" s="912"/>
      <c r="GI268" s="912"/>
      <c r="GJ268" s="912"/>
      <c r="GK268" s="912"/>
      <c r="GL268" s="912"/>
      <c r="GM268" s="912"/>
      <c r="GN268" s="912"/>
      <c r="GO268" s="912"/>
      <c r="GP268" s="912"/>
      <c r="GQ268" s="912"/>
      <c r="GR268" s="912"/>
      <c r="GS268" s="912"/>
      <c r="GT268" s="913"/>
    </row>
    <row r="269" spans="1:202" ht="4.5" hidden="1" customHeight="1" outlineLevel="1">
      <c r="A269" s="425"/>
      <c r="B269" s="383"/>
      <c r="C269" s="383"/>
      <c r="D269" s="383"/>
      <c r="E269" s="383"/>
      <c r="F269" s="383"/>
      <c r="G269" s="383"/>
      <c r="H269" s="383"/>
      <c r="I269" s="383"/>
      <c r="J269" s="383"/>
      <c r="K269" s="383"/>
      <c r="L269" s="911"/>
      <c r="M269" s="911"/>
      <c r="N269" s="911"/>
      <c r="O269" s="911"/>
      <c r="P269" s="911"/>
      <c r="Q269" s="911"/>
      <c r="R269" s="911"/>
      <c r="S269" s="911"/>
      <c r="T269" s="911"/>
      <c r="U269" s="911"/>
      <c r="V269" s="911"/>
      <c r="W269" s="911"/>
      <c r="X269" s="911"/>
      <c r="Y269" s="911"/>
      <c r="Z269" s="911"/>
      <c r="AA269" s="911"/>
      <c r="AB269" s="911"/>
      <c r="AC269" s="911"/>
      <c r="AD269" s="911"/>
      <c r="AE269" s="911"/>
      <c r="AF269" s="911"/>
      <c r="AG269" s="911"/>
      <c r="AH269" s="911"/>
      <c r="AI269" s="911"/>
      <c r="AJ269" s="911"/>
      <c r="AK269" s="911"/>
      <c r="AL269" s="911"/>
      <c r="AM269" s="911"/>
      <c r="AN269" s="911"/>
      <c r="AO269" s="911"/>
      <c r="AP269" s="911"/>
      <c r="AQ269" s="911"/>
      <c r="AR269" s="911"/>
      <c r="AS269" s="911"/>
      <c r="AT269" s="911"/>
      <c r="AU269" s="911"/>
      <c r="AV269" s="911"/>
      <c r="AW269" s="911"/>
      <c r="AX269" s="911"/>
      <c r="AY269" s="911"/>
      <c r="AZ269" s="911"/>
      <c r="BA269" s="911"/>
      <c r="BB269" s="911"/>
      <c r="BC269" s="911"/>
      <c r="BD269" s="911"/>
      <c r="BE269" s="911"/>
      <c r="BF269" s="911"/>
      <c r="BG269" s="911"/>
      <c r="BH269" s="911"/>
      <c r="BI269" s="911"/>
      <c r="BJ269" s="911"/>
      <c r="BK269" s="911"/>
      <c r="BL269" s="911"/>
      <c r="BM269" s="911"/>
      <c r="BN269" s="911"/>
      <c r="BO269" s="911"/>
      <c r="BP269" s="911"/>
      <c r="BQ269" s="428"/>
      <c r="BR269" s="428"/>
      <c r="BS269" s="428"/>
      <c r="BT269" s="427"/>
      <c r="BU269" s="383"/>
      <c r="BV269" s="383"/>
      <c r="BW269" s="383"/>
      <c r="BX269" s="383"/>
      <c r="BY269" s="383"/>
      <c r="BZ269" s="383"/>
      <c r="CA269" s="383"/>
      <c r="CB269" s="383"/>
      <c r="CC269" s="383"/>
      <c r="CD269" s="383"/>
      <c r="CE269" s="383"/>
      <c r="CF269" s="383"/>
      <c r="CG269" s="383"/>
      <c r="CH269" s="383"/>
      <c r="CI269" s="383"/>
      <c r="CJ269" s="383"/>
      <c r="CK269" s="383"/>
      <c r="CL269" s="383"/>
      <c r="CM269" s="383"/>
      <c r="CN269" s="383"/>
      <c r="CO269" s="383"/>
      <c r="CP269" s="383"/>
      <c r="CQ269" s="383"/>
      <c r="CR269" s="383"/>
      <c r="CS269" s="383"/>
      <c r="CT269" s="383"/>
      <c r="CU269" s="383"/>
      <c r="CV269" s="383"/>
      <c r="CW269" s="383"/>
      <c r="CX269" s="426"/>
      <c r="CY269" s="378"/>
      <c r="CZ269" s="378"/>
      <c r="DA269" s="378"/>
      <c r="DB269" s="466"/>
      <c r="DC269" s="466"/>
      <c r="DD269" s="466"/>
      <c r="DE269" s="378"/>
      <c r="DF269" s="420"/>
      <c r="DG269" s="420"/>
      <c r="DH269" s="420"/>
      <c r="DI269" s="420"/>
      <c r="DJ269" s="420"/>
      <c r="DK269" s="420"/>
      <c r="DL269" s="420"/>
      <c r="DM269" s="420"/>
      <c r="DN269" s="467"/>
      <c r="DO269" s="467"/>
      <c r="DP269" s="467"/>
      <c r="DQ269" s="467"/>
      <c r="DR269" s="467"/>
      <c r="DS269" s="467"/>
      <c r="DT269" s="420"/>
      <c r="DU269" s="420"/>
      <c r="DV269" s="420"/>
      <c r="DW269" s="467"/>
      <c r="DX269" s="467"/>
      <c r="DY269" s="467"/>
      <c r="DZ269" s="467"/>
      <c r="EA269" s="420"/>
      <c r="EB269" s="467"/>
      <c r="EC269" s="467"/>
      <c r="ED269" s="467"/>
      <c r="EE269" s="467"/>
      <c r="EF269" s="420"/>
      <c r="EG269" s="420"/>
      <c r="EH269" s="420"/>
      <c r="EI269" s="420"/>
      <c r="EJ269" s="378"/>
      <c r="EK269" s="378"/>
      <c r="EL269" s="378"/>
      <c r="EM269" s="378"/>
      <c r="EN269" s="378"/>
      <c r="EO269" s="420"/>
      <c r="EP269" s="420"/>
      <c r="EQ269" s="420"/>
      <c r="ER269" s="420"/>
      <c r="ES269" s="420"/>
      <c r="ET269" s="420"/>
      <c r="EU269" s="420"/>
      <c r="EV269" s="420"/>
      <c r="EW269" s="420"/>
      <c r="EX269" s="468"/>
      <c r="EY269" s="468"/>
      <c r="EZ269" s="468"/>
      <c r="FA269" s="468"/>
      <c r="FB269" s="468"/>
      <c r="FC269" s="468"/>
      <c r="FD269" s="468"/>
      <c r="FE269" s="468"/>
      <c r="FF269" s="420"/>
      <c r="FG269" s="420"/>
      <c r="FH269" s="420"/>
      <c r="FI269" s="468"/>
      <c r="FJ269" s="468"/>
      <c r="FK269" s="468"/>
      <c r="FL269" s="468"/>
      <c r="FM269" s="468"/>
      <c r="FN269" s="468"/>
      <c r="FO269" s="468"/>
      <c r="FP269" s="420"/>
      <c r="FQ269" s="420"/>
      <c r="FR269" s="420"/>
      <c r="FS269" s="420"/>
      <c r="FT269" s="468"/>
      <c r="FU269" s="468"/>
      <c r="FV269" s="912"/>
      <c r="FW269" s="912"/>
      <c r="FX269" s="912"/>
      <c r="FY269" s="912"/>
      <c r="FZ269" s="912"/>
      <c r="GA269" s="912"/>
      <c r="GB269" s="912"/>
      <c r="GC269" s="912"/>
      <c r="GD269" s="912"/>
      <c r="GE269" s="912"/>
      <c r="GF269" s="912"/>
      <c r="GG269" s="912"/>
      <c r="GH269" s="912"/>
      <c r="GI269" s="912"/>
      <c r="GJ269" s="912"/>
      <c r="GK269" s="912"/>
      <c r="GL269" s="912"/>
      <c r="GM269" s="912"/>
      <c r="GN269" s="912"/>
      <c r="GO269" s="912"/>
      <c r="GP269" s="912"/>
      <c r="GQ269" s="912"/>
      <c r="GR269" s="912"/>
      <c r="GS269" s="912"/>
      <c r="GT269" s="913"/>
    </row>
    <row r="270" spans="1:202" ht="4.5" hidden="1" customHeight="1" outlineLevel="1">
      <c r="A270" s="425"/>
      <c r="B270" s="383"/>
      <c r="C270" s="383"/>
      <c r="D270" s="383"/>
      <c r="E270" s="383"/>
      <c r="F270" s="383"/>
      <c r="G270" s="383"/>
      <c r="H270" s="383"/>
      <c r="I270" s="383"/>
      <c r="J270" s="383"/>
      <c r="K270" s="383"/>
      <c r="L270" s="911"/>
      <c r="M270" s="911"/>
      <c r="N270" s="911"/>
      <c r="O270" s="911"/>
      <c r="P270" s="911"/>
      <c r="Q270" s="911"/>
      <c r="R270" s="911"/>
      <c r="S270" s="911"/>
      <c r="T270" s="911"/>
      <c r="U270" s="911"/>
      <c r="V270" s="911"/>
      <c r="W270" s="911"/>
      <c r="X270" s="911"/>
      <c r="Y270" s="911"/>
      <c r="Z270" s="911"/>
      <c r="AA270" s="911"/>
      <c r="AB270" s="911"/>
      <c r="AC270" s="911"/>
      <c r="AD270" s="911"/>
      <c r="AE270" s="911"/>
      <c r="AF270" s="911"/>
      <c r="AG270" s="911"/>
      <c r="AH270" s="911"/>
      <c r="AI270" s="911"/>
      <c r="AJ270" s="911"/>
      <c r="AK270" s="911"/>
      <c r="AL270" s="911"/>
      <c r="AM270" s="911"/>
      <c r="AN270" s="911"/>
      <c r="AO270" s="911"/>
      <c r="AP270" s="911"/>
      <c r="AQ270" s="911"/>
      <c r="AR270" s="911"/>
      <c r="AS270" s="911"/>
      <c r="AT270" s="911"/>
      <c r="AU270" s="911"/>
      <c r="AV270" s="911"/>
      <c r="AW270" s="911"/>
      <c r="AX270" s="911"/>
      <c r="AY270" s="911"/>
      <c r="AZ270" s="911"/>
      <c r="BA270" s="911"/>
      <c r="BB270" s="911"/>
      <c r="BC270" s="911"/>
      <c r="BD270" s="911"/>
      <c r="BE270" s="911"/>
      <c r="BF270" s="911"/>
      <c r="BG270" s="911"/>
      <c r="BH270" s="911"/>
      <c r="BI270" s="911"/>
      <c r="BJ270" s="911"/>
      <c r="BK270" s="911"/>
      <c r="BL270" s="911"/>
      <c r="BM270" s="911"/>
      <c r="BN270" s="911"/>
      <c r="BO270" s="911"/>
      <c r="BP270" s="911"/>
      <c r="BQ270" s="428"/>
      <c r="BR270" s="428"/>
      <c r="BS270" s="428"/>
      <c r="BT270" s="427"/>
      <c r="BU270" s="383"/>
      <c r="BV270" s="383"/>
      <c r="BW270" s="383"/>
      <c r="BX270" s="383"/>
      <c r="BY270" s="383"/>
      <c r="BZ270" s="383"/>
      <c r="CA270" s="383"/>
      <c r="CB270" s="383"/>
      <c r="CC270" s="383"/>
      <c r="CD270" s="383"/>
      <c r="CE270" s="383"/>
      <c r="CF270" s="383"/>
      <c r="CG270" s="383"/>
      <c r="CH270" s="383"/>
      <c r="CI270" s="383"/>
      <c r="CJ270" s="383"/>
      <c r="CK270" s="383"/>
      <c r="CL270" s="383"/>
      <c r="CM270" s="383"/>
      <c r="CN270" s="383"/>
      <c r="CO270" s="383"/>
      <c r="CP270" s="383"/>
      <c r="CQ270" s="383"/>
      <c r="CR270" s="383"/>
      <c r="CS270" s="383"/>
      <c r="CT270" s="383"/>
      <c r="CU270" s="383"/>
      <c r="CV270" s="383"/>
      <c r="CW270" s="383"/>
      <c r="CX270" s="426"/>
      <c r="CY270" s="378"/>
      <c r="CZ270" s="378"/>
      <c r="DA270" s="378"/>
      <c r="DB270" s="466"/>
      <c r="DC270" s="466"/>
      <c r="DD270" s="466"/>
      <c r="DE270" s="378"/>
      <c r="DF270" s="378"/>
      <c r="DG270" s="378"/>
      <c r="DH270" s="378"/>
      <c r="DI270" s="378"/>
      <c r="DJ270" s="378"/>
      <c r="DK270" s="378"/>
      <c r="DL270" s="378"/>
      <c r="DM270" s="378"/>
      <c r="DN270" s="378"/>
      <c r="DO270" s="378"/>
      <c r="DP270" s="378"/>
      <c r="DQ270" s="378"/>
      <c r="DR270" s="378"/>
      <c r="DS270" s="378"/>
      <c r="DT270" s="378"/>
      <c r="DU270" s="378"/>
      <c r="DV270" s="378"/>
      <c r="DW270" s="378"/>
      <c r="DX270" s="378"/>
      <c r="DY270" s="378"/>
      <c r="DZ270" s="378"/>
      <c r="EA270" s="378"/>
      <c r="EB270" s="378"/>
      <c r="EC270" s="378"/>
      <c r="ED270" s="378"/>
      <c r="EE270" s="378"/>
      <c r="EF270" s="378"/>
      <c r="EG270" s="378"/>
      <c r="EH270" s="378"/>
      <c r="EI270" s="378"/>
      <c r="EJ270" s="378"/>
      <c r="EK270" s="378"/>
      <c r="EL270" s="378"/>
      <c r="EM270" s="378"/>
      <c r="EN270" s="378"/>
      <c r="EO270" s="378"/>
      <c r="EP270" s="378"/>
      <c r="EQ270" s="378"/>
      <c r="ER270" s="378"/>
      <c r="ES270" s="378"/>
      <c r="ET270" s="378"/>
      <c r="EU270" s="378"/>
      <c r="EV270" s="378"/>
      <c r="EW270" s="378"/>
      <c r="EX270" s="378"/>
      <c r="EY270" s="378"/>
      <c r="EZ270" s="378"/>
      <c r="FA270" s="378"/>
      <c r="FB270" s="378"/>
      <c r="FC270" s="378"/>
      <c r="FD270" s="378"/>
      <c r="FE270" s="378"/>
      <c r="FF270" s="378"/>
      <c r="FG270" s="378"/>
      <c r="FH270" s="378"/>
      <c r="FI270" s="378"/>
      <c r="FJ270" s="378"/>
      <c r="FK270" s="378"/>
      <c r="FL270" s="378"/>
      <c r="FM270" s="378"/>
      <c r="FN270" s="378"/>
      <c r="FO270" s="378"/>
      <c r="FP270" s="378"/>
      <c r="FQ270" s="378"/>
      <c r="FR270" s="378"/>
      <c r="FS270" s="378"/>
      <c r="FT270" s="378"/>
      <c r="FU270" s="378"/>
      <c r="FV270" s="912"/>
      <c r="FW270" s="912"/>
      <c r="FX270" s="912"/>
      <c r="FY270" s="912"/>
      <c r="FZ270" s="912"/>
      <c r="GA270" s="912"/>
      <c r="GB270" s="912"/>
      <c r="GC270" s="912"/>
      <c r="GD270" s="912"/>
      <c r="GE270" s="912"/>
      <c r="GF270" s="912"/>
      <c r="GG270" s="912"/>
      <c r="GH270" s="912"/>
      <c r="GI270" s="912"/>
      <c r="GJ270" s="912"/>
      <c r="GK270" s="912"/>
      <c r="GL270" s="912"/>
      <c r="GM270" s="912"/>
      <c r="GN270" s="912"/>
      <c r="GO270" s="912"/>
      <c r="GP270" s="912"/>
      <c r="GQ270" s="912"/>
      <c r="GR270" s="912"/>
      <c r="GS270" s="912"/>
      <c r="GT270" s="913"/>
    </row>
    <row r="271" spans="1:202" ht="4.5" hidden="1" customHeight="1" outlineLevel="1">
      <c r="A271" s="425"/>
      <c r="B271" s="383"/>
      <c r="C271" s="383"/>
      <c r="D271" s="383"/>
      <c r="E271" s="383"/>
      <c r="F271" s="383"/>
      <c r="G271" s="383"/>
      <c r="H271" s="383"/>
      <c r="I271" s="383"/>
      <c r="J271" s="383"/>
      <c r="K271" s="383"/>
      <c r="L271" s="430"/>
      <c r="M271" s="430"/>
      <c r="N271" s="430"/>
      <c r="O271" s="430"/>
      <c r="P271" s="430"/>
      <c r="Q271" s="430"/>
      <c r="R271" s="430"/>
      <c r="S271" s="430"/>
      <c r="T271" s="430"/>
      <c r="U271" s="430"/>
      <c r="V271" s="430"/>
      <c r="W271" s="430"/>
      <c r="X271" s="430"/>
      <c r="Y271" s="430"/>
      <c r="Z271" s="430"/>
      <c r="AA271" s="430"/>
      <c r="AB271" s="430"/>
      <c r="AC271" s="430"/>
      <c r="AD271" s="430"/>
      <c r="AE271" s="430"/>
      <c r="AF271" s="430"/>
      <c r="AG271" s="430"/>
      <c r="AH271" s="430"/>
      <c r="AI271" s="430"/>
      <c r="AJ271" s="430"/>
      <c r="AK271" s="430"/>
      <c r="AL271" s="430"/>
      <c r="AM271" s="430"/>
      <c r="AN271" s="430"/>
      <c r="AO271" s="430"/>
      <c r="AP271" s="430"/>
      <c r="AQ271" s="430"/>
      <c r="AR271" s="430"/>
      <c r="AS271" s="430"/>
      <c r="AT271" s="430"/>
      <c r="AU271" s="430"/>
      <c r="AV271" s="430"/>
      <c r="AW271" s="430"/>
      <c r="AX271" s="430"/>
      <c r="AY271" s="430"/>
      <c r="AZ271" s="430"/>
      <c r="BA271" s="430"/>
      <c r="BB271" s="430"/>
      <c r="BC271" s="430"/>
      <c r="BD271" s="430"/>
      <c r="BE271" s="430"/>
      <c r="BF271" s="430"/>
      <c r="BG271" s="430"/>
      <c r="BH271" s="430"/>
      <c r="BI271" s="430"/>
      <c r="BJ271" s="430"/>
      <c r="BK271" s="430"/>
      <c r="BL271" s="430"/>
      <c r="BM271" s="430"/>
      <c r="BN271" s="430"/>
      <c r="BO271" s="430"/>
      <c r="BP271" s="430"/>
      <c r="BQ271" s="430"/>
      <c r="BR271" s="430"/>
      <c r="BS271" s="430"/>
      <c r="BT271" s="430"/>
      <c r="BU271" s="383"/>
      <c r="BV271" s="383"/>
      <c r="BW271" s="383"/>
      <c r="BX271" s="383"/>
      <c r="BY271" s="383"/>
      <c r="BZ271" s="383"/>
      <c r="CA271" s="383"/>
      <c r="CB271" s="383"/>
      <c r="CC271" s="383"/>
      <c r="CD271" s="383"/>
      <c r="CE271" s="383"/>
      <c r="CF271" s="383"/>
      <c r="CG271" s="383"/>
      <c r="CH271" s="383"/>
      <c r="CI271" s="383"/>
      <c r="CJ271" s="383"/>
      <c r="CK271" s="383"/>
      <c r="CL271" s="383"/>
      <c r="CM271" s="383"/>
      <c r="CN271" s="383"/>
      <c r="CO271" s="383"/>
      <c r="CP271" s="383"/>
      <c r="CQ271" s="383"/>
      <c r="CR271" s="383"/>
      <c r="CS271" s="383"/>
      <c r="CT271" s="383"/>
      <c r="CU271" s="383"/>
      <c r="CV271" s="383"/>
      <c r="CW271" s="383"/>
      <c r="CX271" s="426"/>
      <c r="CY271" s="378"/>
      <c r="CZ271" s="378"/>
      <c r="DA271" s="378"/>
      <c r="DB271" s="466"/>
      <c r="DC271" s="466"/>
      <c r="DD271" s="466"/>
      <c r="DE271" s="378"/>
      <c r="DF271" s="378"/>
      <c r="DG271" s="378"/>
      <c r="DH271" s="378"/>
      <c r="DI271" s="378"/>
      <c r="DJ271" s="378"/>
      <c r="DK271" s="378"/>
      <c r="DL271" s="378"/>
      <c r="DM271" s="378"/>
      <c r="DN271" s="378"/>
      <c r="DO271" s="378"/>
      <c r="DP271" s="378"/>
      <c r="DQ271" s="378"/>
      <c r="DR271" s="378"/>
      <c r="DS271" s="378"/>
      <c r="DT271" s="378"/>
      <c r="DU271" s="378"/>
      <c r="DV271" s="378"/>
      <c r="DW271" s="378"/>
      <c r="DX271" s="378"/>
      <c r="DY271" s="378"/>
      <c r="DZ271" s="378"/>
      <c r="EA271" s="378"/>
      <c r="EB271" s="378"/>
      <c r="EC271" s="378"/>
      <c r="ED271" s="378"/>
      <c r="EE271" s="378"/>
      <c r="EF271" s="378"/>
      <c r="EG271" s="378"/>
      <c r="EH271" s="378"/>
      <c r="EI271" s="378"/>
      <c r="EJ271" s="378"/>
      <c r="EK271" s="378"/>
      <c r="EL271" s="378"/>
      <c r="EM271" s="378"/>
      <c r="EN271" s="378"/>
      <c r="EO271" s="378"/>
      <c r="EP271" s="378"/>
      <c r="EQ271" s="378"/>
      <c r="ER271" s="378"/>
      <c r="ES271" s="378"/>
      <c r="ET271" s="378"/>
      <c r="EU271" s="378"/>
      <c r="EV271" s="378"/>
      <c r="EW271" s="378"/>
      <c r="EX271" s="378"/>
      <c r="EY271" s="378"/>
      <c r="EZ271" s="378"/>
      <c r="FA271" s="378"/>
      <c r="FB271" s="378"/>
      <c r="FC271" s="378"/>
      <c r="FD271" s="378"/>
      <c r="FE271" s="378"/>
      <c r="FF271" s="378"/>
      <c r="FG271" s="378"/>
      <c r="FH271" s="378"/>
      <c r="FI271" s="378"/>
      <c r="FJ271" s="378"/>
      <c r="FK271" s="378"/>
      <c r="FL271" s="378"/>
      <c r="FM271" s="378"/>
      <c r="FN271" s="378"/>
      <c r="FO271" s="378"/>
      <c r="FP271" s="378"/>
      <c r="FQ271" s="378"/>
      <c r="FR271" s="378"/>
      <c r="FS271" s="378"/>
      <c r="FT271" s="378"/>
      <c r="FU271" s="378"/>
      <c r="FV271" s="912"/>
      <c r="FW271" s="912"/>
      <c r="FX271" s="912"/>
      <c r="FY271" s="912"/>
      <c r="FZ271" s="912"/>
      <c r="GA271" s="912"/>
      <c r="GB271" s="912"/>
      <c r="GC271" s="912"/>
      <c r="GD271" s="912"/>
      <c r="GE271" s="912"/>
      <c r="GF271" s="912"/>
      <c r="GG271" s="912"/>
      <c r="GH271" s="912"/>
      <c r="GI271" s="912"/>
      <c r="GJ271" s="912"/>
      <c r="GK271" s="912"/>
      <c r="GL271" s="912"/>
      <c r="GM271" s="912"/>
      <c r="GN271" s="912"/>
      <c r="GO271" s="912"/>
      <c r="GP271" s="912"/>
      <c r="GQ271" s="912"/>
      <c r="GR271" s="912"/>
      <c r="GS271" s="912"/>
      <c r="GT271" s="913"/>
    </row>
    <row r="272" spans="1:202" ht="4.5" hidden="1" customHeight="1" outlineLevel="1">
      <c r="A272" s="425"/>
      <c r="B272" s="383"/>
      <c r="C272" s="383"/>
      <c r="D272" s="383"/>
      <c r="E272" s="383"/>
      <c r="F272" s="383"/>
      <c r="G272" s="383"/>
      <c r="H272" s="383"/>
      <c r="I272" s="383"/>
      <c r="J272" s="383"/>
      <c r="K272" s="383"/>
      <c r="L272" s="383"/>
      <c r="M272" s="383"/>
      <c r="N272" s="383"/>
      <c r="O272" s="383"/>
      <c r="P272" s="914" t="s">
        <v>2055</v>
      </c>
      <c r="Q272" s="914"/>
      <c r="R272" s="914"/>
      <c r="S272" s="914"/>
      <c r="T272" s="914"/>
      <c r="U272" s="914"/>
      <c r="V272" s="914"/>
      <c r="W272" s="431"/>
      <c r="X272" s="915"/>
      <c r="Y272" s="916"/>
      <c r="Z272" s="916"/>
      <c r="AA272" s="916"/>
      <c r="AB272" s="916"/>
      <c r="AC272" s="917"/>
      <c r="AD272" s="924" t="s">
        <v>24</v>
      </c>
      <c r="AE272" s="924"/>
      <c r="AF272" s="924"/>
      <c r="AG272" s="924"/>
      <c r="AH272" s="915"/>
      <c r="AI272" s="916"/>
      <c r="AJ272" s="916"/>
      <c r="AK272" s="916"/>
      <c r="AL272" s="916"/>
      <c r="AM272" s="917"/>
      <c r="AN272" s="924" t="s">
        <v>25</v>
      </c>
      <c r="AO272" s="924"/>
      <c r="AP272" s="924"/>
      <c r="AQ272" s="924"/>
      <c r="AR272" s="915"/>
      <c r="AS272" s="916"/>
      <c r="AT272" s="916"/>
      <c r="AU272" s="916"/>
      <c r="AV272" s="916"/>
      <c r="AW272" s="917"/>
      <c r="AX272" s="924" t="s">
        <v>35</v>
      </c>
      <c r="AY272" s="924"/>
      <c r="AZ272" s="924"/>
      <c r="BA272" s="924"/>
      <c r="BB272" s="383"/>
      <c r="BC272" s="383"/>
      <c r="BD272" s="383"/>
      <c r="BE272" s="383"/>
      <c r="BF272" s="383"/>
      <c r="BG272" s="383"/>
      <c r="BH272" s="383"/>
      <c r="BI272" s="383"/>
      <c r="BJ272" s="383"/>
      <c r="BK272" s="383"/>
      <c r="BL272" s="383"/>
      <c r="BM272" s="383"/>
      <c r="BN272" s="383"/>
      <c r="BO272" s="383"/>
      <c r="BP272" s="383"/>
      <c r="BQ272" s="383"/>
      <c r="BR272" s="383"/>
      <c r="BS272" s="383"/>
      <c r="BT272" s="383"/>
      <c r="BU272" s="383"/>
      <c r="BV272" s="383"/>
      <c r="BW272" s="383"/>
      <c r="BX272" s="383"/>
      <c r="BY272" s="383"/>
      <c r="BZ272" s="383"/>
      <c r="CA272" s="925"/>
      <c r="CB272" s="925"/>
      <c r="CC272" s="925"/>
      <c r="CD272" s="925"/>
      <c r="CE272" s="925"/>
      <c r="CF272" s="925"/>
      <c r="CG272" s="925"/>
      <c r="CH272" s="383"/>
      <c r="CI272" s="383"/>
      <c r="CJ272" s="383"/>
      <c r="CK272" s="383"/>
      <c r="CL272" s="383"/>
      <c r="CM272" s="383"/>
      <c r="CN272" s="383"/>
      <c r="CO272" s="383"/>
      <c r="CP272" s="383"/>
      <c r="CQ272" s="383"/>
      <c r="CR272" s="383"/>
      <c r="CS272" s="383"/>
      <c r="CT272" s="383"/>
      <c r="CU272" s="383"/>
      <c r="CV272" s="383"/>
      <c r="CW272" s="383"/>
      <c r="CX272" s="426"/>
      <c r="CY272" s="378"/>
      <c r="CZ272" s="378"/>
      <c r="DA272" s="378"/>
      <c r="DB272" s="466"/>
      <c r="DC272" s="466"/>
      <c r="DD272" s="466"/>
      <c r="DE272" s="466"/>
      <c r="DF272" s="466"/>
      <c r="DG272" s="466"/>
      <c r="DH272" s="466"/>
      <c r="DI272" s="466"/>
      <c r="DJ272" s="466"/>
      <c r="DK272" s="466"/>
      <c r="DL272" s="466"/>
      <c r="DM272" s="466"/>
      <c r="DN272" s="466"/>
      <c r="DO272" s="466"/>
      <c r="DP272" s="466"/>
      <c r="DQ272" s="466"/>
      <c r="DR272" s="466"/>
      <c r="DS272" s="466"/>
      <c r="DT272" s="926" t="s">
        <v>36</v>
      </c>
      <c r="DU272" s="926"/>
      <c r="DV272" s="926"/>
      <c r="DW272" s="926"/>
      <c r="DX272" s="926"/>
      <c r="DY272" s="926"/>
      <c r="DZ272" s="926"/>
      <c r="EA272" s="926"/>
      <c r="EB272" s="926"/>
      <c r="EC272" s="926"/>
      <c r="ED272" s="926"/>
      <c r="EE272" s="926"/>
      <c r="EF272" s="927"/>
      <c r="EG272" s="927"/>
      <c r="EH272" s="927"/>
      <c r="EI272" s="927"/>
      <c r="EJ272" s="927"/>
      <c r="EK272" s="927"/>
      <c r="EL272" s="927"/>
      <c r="EM272" s="927"/>
      <c r="EN272" s="927"/>
      <c r="EO272" s="927"/>
      <c r="EP272" s="927"/>
      <c r="EQ272" s="927"/>
      <c r="ER272" s="927"/>
      <c r="ES272" s="927"/>
      <c r="ET272" s="927"/>
      <c r="EU272" s="927"/>
      <c r="EV272" s="927"/>
      <c r="EW272" s="927"/>
      <c r="EX272" s="927"/>
      <c r="EY272" s="927"/>
      <c r="EZ272" s="927"/>
      <c r="FA272" s="927"/>
      <c r="FB272" s="927"/>
      <c r="FC272" s="927"/>
      <c r="FD272" s="927"/>
      <c r="FE272" s="927"/>
      <c r="FF272" s="927"/>
      <c r="FG272" s="927"/>
      <c r="FH272" s="927"/>
      <c r="FI272" s="927"/>
      <c r="FJ272" s="927"/>
      <c r="FK272" s="927"/>
      <c r="FL272" s="927"/>
      <c r="FM272" s="927"/>
      <c r="FN272" s="927"/>
      <c r="FO272" s="927"/>
      <c r="FP272" s="927"/>
      <c r="FQ272" s="927"/>
      <c r="FR272" s="927"/>
      <c r="FS272" s="927"/>
      <c r="FT272" s="927"/>
      <c r="FU272" s="927"/>
      <c r="FV272" s="927"/>
      <c r="FW272" s="471"/>
      <c r="FX272" s="471"/>
      <c r="FY272" s="471"/>
      <c r="FZ272" s="471"/>
      <c r="GA272" s="471"/>
      <c r="GB272" s="471"/>
      <c r="GC272" s="471"/>
      <c r="GD272" s="471"/>
      <c r="GE272" s="471"/>
      <c r="GF272" s="471"/>
      <c r="GG272" s="471"/>
      <c r="GH272" s="471"/>
      <c r="GI272" s="466"/>
      <c r="GJ272" s="466"/>
      <c r="GK272" s="466"/>
      <c r="GL272" s="466"/>
      <c r="GM272" s="466"/>
      <c r="GN272" s="466"/>
      <c r="GO272" s="466"/>
      <c r="GP272" s="466"/>
      <c r="GQ272" s="466"/>
      <c r="GR272" s="466"/>
      <c r="GS272" s="466"/>
      <c r="GT272" s="424"/>
    </row>
    <row r="273" spans="1:202" ht="4.5" hidden="1" customHeight="1" outlineLevel="1">
      <c r="A273" s="425"/>
      <c r="B273" s="383"/>
      <c r="C273" s="383"/>
      <c r="D273" s="383"/>
      <c r="E273" s="383"/>
      <c r="F273" s="383"/>
      <c r="G273" s="383"/>
      <c r="H273" s="383"/>
      <c r="I273" s="383"/>
      <c r="J273" s="383"/>
      <c r="K273" s="383"/>
      <c r="L273" s="383"/>
      <c r="M273" s="383"/>
      <c r="N273" s="383"/>
      <c r="O273" s="383"/>
      <c r="P273" s="914"/>
      <c r="Q273" s="914"/>
      <c r="R273" s="914"/>
      <c r="S273" s="914"/>
      <c r="T273" s="914"/>
      <c r="U273" s="914"/>
      <c r="V273" s="914"/>
      <c r="W273" s="431"/>
      <c r="X273" s="918"/>
      <c r="Y273" s="919"/>
      <c r="Z273" s="919"/>
      <c r="AA273" s="919"/>
      <c r="AB273" s="919"/>
      <c r="AC273" s="920"/>
      <c r="AD273" s="924"/>
      <c r="AE273" s="924"/>
      <c r="AF273" s="924"/>
      <c r="AG273" s="924"/>
      <c r="AH273" s="918"/>
      <c r="AI273" s="919"/>
      <c r="AJ273" s="919"/>
      <c r="AK273" s="919"/>
      <c r="AL273" s="919"/>
      <c r="AM273" s="920"/>
      <c r="AN273" s="924"/>
      <c r="AO273" s="924"/>
      <c r="AP273" s="924"/>
      <c r="AQ273" s="924"/>
      <c r="AR273" s="918"/>
      <c r="AS273" s="919"/>
      <c r="AT273" s="919"/>
      <c r="AU273" s="919"/>
      <c r="AV273" s="919"/>
      <c r="AW273" s="920"/>
      <c r="AX273" s="924"/>
      <c r="AY273" s="924"/>
      <c r="AZ273" s="924"/>
      <c r="BA273" s="924"/>
      <c r="BB273" s="383"/>
      <c r="BC273" s="383"/>
      <c r="BD273" s="383"/>
      <c r="BE273" s="383"/>
      <c r="BF273" s="383"/>
      <c r="BG273" s="383"/>
      <c r="BH273" s="383"/>
      <c r="BI273" s="383"/>
      <c r="BJ273" s="383"/>
      <c r="BK273" s="383"/>
      <c r="BL273" s="383"/>
      <c r="BM273" s="383"/>
      <c r="BN273" s="383"/>
      <c r="BO273" s="383"/>
      <c r="BP273" s="383"/>
      <c r="BQ273" s="383"/>
      <c r="BR273" s="383"/>
      <c r="BS273" s="383"/>
      <c r="BT273" s="383"/>
      <c r="BU273" s="383"/>
      <c r="BV273" s="383"/>
      <c r="BW273" s="383"/>
      <c r="BX273" s="383"/>
      <c r="BY273" s="383"/>
      <c r="BZ273" s="383"/>
      <c r="CA273" s="925"/>
      <c r="CB273" s="925"/>
      <c r="CC273" s="925"/>
      <c r="CD273" s="925"/>
      <c r="CE273" s="925"/>
      <c r="CF273" s="925"/>
      <c r="CG273" s="925"/>
      <c r="CH273" s="383"/>
      <c r="CI273" s="383"/>
      <c r="CJ273" s="383"/>
      <c r="CK273" s="383"/>
      <c r="CL273" s="383"/>
      <c r="CM273" s="383"/>
      <c r="CN273" s="383"/>
      <c r="CO273" s="383"/>
      <c r="CP273" s="383"/>
      <c r="CQ273" s="383"/>
      <c r="CR273" s="383"/>
      <c r="CS273" s="383"/>
      <c r="CT273" s="383"/>
      <c r="CU273" s="383"/>
      <c r="CV273" s="383"/>
      <c r="CW273" s="383"/>
      <c r="CX273" s="426"/>
      <c r="CY273" s="378"/>
      <c r="CZ273" s="378"/>
      <c r="DA273" s="378"/>
      <c r="DB273" s="466"/>
      <c r="DC273" s="466"/>
      <c r="DD273" s="466"/>
      <c r="DE273" s="466"/>
      <c r="DF273" s="466"/>
      <c r="DG273" s="466"/>
      <c r="DH273" s="466"/>
      <c r="DI273" s="466"/>
      <c r="DJ273" s="466"/>
      <c r="DK273" s="466"/>
      <c r="DL273" s="466"/>
      <c r="DM273" s="466"/>
      <c r="DN273" s="466"/>
      <c r="DO273" s="466"/>
      <c r="DP273" s="466"/>
      <c r="DQ273" s="466"/>
      <c r="DR273" s="466"/>
      <c r="DS273" s="466"/>
      <c r="DT273" s="926"/>
      <c r="DU273" s="926"/>
      <c r="DV273" s="926"/>
      <c r="DW273" s="926"/>
      <c r="DX273" s="926"/>
      <c r="DY273" s="926"/>
      <c r="DZ273" s="926"/>
      <c r="EA273" s="926"/>
      <c r="EB273" s="926"/>
      <c r="EC273" s="926"/>
      <c r="ED273" s="926"/>
      <c r="EE273" s="926"/>
      <c r="EF273" s="927"/>
      <c r="EG273" s="927"/>
      <c r="EH273" s="927"/>
      <c r="EI273" s="927"/>
      <c r="EJ273" s="927"/>
      <c r="EK273" s="927"/>
      <c r="EL273" s="927"/>
      <c r="EM273" s="927"/>
      <c r="EN273" s="927"/>
      <c r="EO273" s="927"/>
      <c r="EP273" s="927"/>
      <c r="EQ273" s="927"/>
      <c r="ER273" s="927"/>
      <c r="ES273" s="927"/>
      <c r="ET273" s="927"/>
      <c r="EU273" s="927"/>
      <c r="EV273" s="927"/>
      <c r="EW273" s="927"/>
      <c r="EX273" s="927"/>
      <c r="EY273" s="927"/>
      <c r="EZ273" s="927"/>
      <c r="FA273" s="927"/>
      <c r="FB273" s="927"/>
      <c r="FC273" s="927"/>
      <c r="FD273" s="927"/>
      <c r="FE273" s="927"/>
      <c r="FF273" s="927"/>
      <c r="FG273" s="927"/>
      <c r="FH273" s="927"/>
      <c r="FI273" s="927"/>
      <c r="FJ273" s="927"/>
      <c r="FK273" s="927"/>
      <c r="FL273" s="927"/>
      <c r="FM273" s="927"/>
      <c r="FN273" s="927"/>
      <c r="FO273" s="927"/>
      <c r="FP273" s="927"/>
      <c r="FQ273" s="927"/>
      <c r="FR273" s="927"/>
      <c r="FS273" s="927"/>
      <c r="FT273" s="927"/>
      <c r="FU273" s="927"/>
      <c r="FV273" s="927"/>
      <c r="FW273" s="471"/>
      <c r="FX273" s="471"/>
      <c r="FY273" s="471"/>
      <c r="FZ273" s="471"/>
      <c r="GA273" s="471"/>
      <c r="GB273" s="471"/>
      <c r="GC273" s="471"/>
      <c r="GD273" s="471"/>
      <c r="GE273" s="471"/>
      <c r="GF273" s="471"/>
      <c r="GG273" s="471"/>
      <c r="GH273" s="471"/>
      <c r="GI273" s="466"/>
      <c r="GJ273" s="466"/>
      <c r="GK273" s="466"/>
      <c r="GL273" s="466"/>
      <c r="GM273" s="466"/>
      <c r="GN273" s="466"/>
      <c r="GO273" s="466"/>
      <c r="GP273" s="466"/>
      <c r="GQ273" s="466"/>
      <c r="GR273" s="466"/>
      <c r="GS273" s="466"/>
      <c r="GT273" s="424"/>
    </row>
    <row r="274" spans="1:202" ht="4.5" hidden="1" customHeight="1" outlineLevel="1">
      <c r="A274" s="425"/>
      <c r="B274" s="383"/>
      <c r="C274" s="383"/>
      <c r="D274" s="383"/>
      <c r="E274" s="383"/>
      <c r="F274" s="383"/>
      <c r="G274" s="383"/>
      <c r="H274" s="383"/>
      <c r="I274" s="383"/>
      <c r="J274" s="383"/>
      <c r="K274" s="383"/>
      <c r="L274" s="383"/>
      <c r="M274" s="383"/>
      <c r="N274" s="383"/>
      <c r="O274" s="383"/>
      <c r="P274" s="914"/>
      <c r="Q274" s="914"/>
      <c r="R274" s="914"/>
      <c r="S274" s="914"/>
      <c r="T274" s="914"/>
      <c r="U274" s="914"/>
      <c r="V274" s="914"/>
      <c r="W274" s="431"/>
      <c r="X274" s="918"/>
      <c r="Y274" s="919"/>
      <c r="Z274" s="919"/>
      <c r="AA274" s="919"/>
      <c r="AB274" s="919"/>
      <c r="AC274" s="920"/>
      <c r="AD274" s="924"/>
      <c r="AE274" s="924"/>
      <c r="AF274" s="924"/>
      <c r="AG274" s="924"/>
      <c r="AH274" s="918"/>
      <c r="AI274" s="919"/>
      <c r="AJ274" s="919"/>
      <c r="AK274" s="919"/>
      <c r="AL274" s="919"/>
      <c r="AM274" s="920"/>
      <c r="AN274" s="924"/>
      <c r="AO274" s="924"/>
      <c r="AP274" s="924"/>
      <c r="AQ274" s="924"/>
      <c r="AR274" s="918"/>
      <c r="AS274" s="919"/>
      <c r="AT274" s="919"/>
      <c r="AU274" s="919"/>
      <c r="AV274" s="919"/>
      <c r="AW274" s="920"/>
      <c r="AX274" s="924"/>
      <c r="AY274" s="924"/>
      <c r="AZ274" s="924"/>
      <c r="BA274" s="924"/>
      <c r="BB274" s="383"/>
      <c r="BC274" s="383"/>
      <c r="BD274" s="383"/>
      <c r="BE274" s="383"/>
      <c r="BF274" s="383"/>
      <c r="BG274" s="383"/>
      <c r="BH274" s="383"/>
      <c r="BI274" s="383"/>
      <c r="BJ274" s="383"/>
      <c r="BK274" s="383"/>
      <c r="BL274" s="383"/>
      <c r="BM274" s="383"/>
      <c r="BN274" s="383"/>
      <c r="BO274" s="383"/>
      <c r="BP274" s="383"/>
      <c r="BQ274" s="383"/>
      <c r="BR274" s="383"/>
      <c r="BS274" s="383"/>
      <c r="BT274" s="383"/>
      <c r="BU274" s="383"/>
      <c r="BV274" s="383"/>
      <c r="BW274" s="383"/>
      <c r="BX274" s="383"/>
      <c r="BY274" s="383"/>
      <c r="BZ274" s="383"/>
      <c r="CA274" s="925"/>
      <c r="CB274" s="925"/>
      <c r="CC274" s="925"/>
      <c r="CD274" s="925"/>
      <c r="CE274" s="925"/>
      <c r="CF274" s="925"/>
      <c r="CG274" s="925"/>
      <c r="CH274" s="383"/>
      <c r="CI274" s="383"/>
      <c r="CJ274" s="383"/>
      <c r="CK274" s="383"/>
      <c r="CL274" s="383"/>
      <c r="CM274" s="383"/>
      <c r="CN274" s="383"/>
      <c r="CO274" s="383"/>
      <c r="CP274" s="383"/>
      <c r="CQ274" s="383"/>
      <c r="CR274" s="383"/>
      <c r="CS274" s="383"/>
      <c r="CT274" s="383"/>
      <c r="CU274" s="383"/>
      <c r="CV274" s="383"/>
      <c r="CW274" s="383"/>
      <c r="CX274" s="426"/>
      <c r="CY274" s="378"/>
      <c r="CZ274" s="378"/>
      <c r="DA274" s="378"/>
      <c r="DB274" s="466"/>
      <c r="DC274" s="466"/>
      <c r="DD274" s="466"/>
      <c r="DE274" s="466"/>
      <c r="DF274" s="466"/>
      <c r="DG274" s="466"/>
      <c r="DH274" s="466"/>
      <c r="DI274" s="466"/>
      <c r="DJ274" s="466"/>
      <c r="DK274" s="466"/>
      <c r="DL274" s="466"/>
      <c r="DM274" s="466"/>
      <c r="DN274" s="466"/>
      <c r="DO274" s="466"/>
      <c r="DP274" s="466"/>
      <c r="DQ274" s="466"/>
      <c r="DR274" s="466"/>
      <c r="DS274" s="466"/>
      <c r="DT274" s="926"/>
      <c r="DU274" s="926"/>
      <c r="DV274" s="926"/>
      <c r="DW274" s="926"/>
      <c r="DX274" s="926"/>
      <c r="DY274" s="926"/>
      <c r="DZ274" s="926"/>
      <c r="EA274" s="926"/>
      <c r="EB274" s="926"/>
      <c r="EC274" s="926"/>
      <c r="ED274" s="926"/>
      <c r="EE274" s="926"/>
      <c r="EF274" s="927"/>
      <c r="EG274" s="927"/>
      <c r="EH274" s="927"/>
      <c r="EI274" s="927"/>
      <c r="EJ274" s="927"/>
      <c r="EK274" s="927"/>
      <c r="EL274" s="927"/>
      <c r="EM274" s="927"/>
      <c r="EN274" s="927"/>
      <c r="EO274" s="927"/>
      <c r="EP274" s="927"/>
      <c r="EQ274" s="927"/>
      <c r="ER274" s="927"/>
      <c r="ES274" s="927"/>
      <c r="ET274" s="927"/>
      <c r="EU274" s="927"/>
      <c r="EV274" s="927"/>
      <c r="EW274" s="927"/>
      <c r="EX274" s="927"/>
      <c r="EY274" s="927"/>
      <c r="EZ274" s="927"/>
      <c r="FA274" s="927"/>
      <c r="FB274" s="927"/>
      <c r="FC274" s="927"/>
      <c r="FD274" s="927"/>
      <c r="FE274" s="927"/>
      <c r="FF274" s="927"/>
      <c r="FG274" s="927"/>
      <c r="FH274" s="927"/>
      <c r="FI274" s="927"/>
      <c r="FJ274" s="927"/>
      <c r="FK274" s="927"/>
      <c r="FL274" s="927"/>
      <c r="FM274" s="927"/>
      <c r="FN274" s="927"/>
      <c r="FO274" s="927"/>
      <c r="FP274" s="927"/>
      <c r="FQ274" s="927"/>
      <c r="FR274" s="927"/>
      <c r="FS274" s="927"/>
      <c r="FT274" s="927"/>
      <c r="FU274" s="927"/>
      <c r="FV274" s="927"/>
      <c r="FW274" s="471"/>
      <c r="FX274" s="471"/>
      <c r="FY274" s="471"/>
      <c r="FZ274" s="471"/>
      <c r="GA274" s="471"/>
      <c r="GB274" s="471"/>
      <c r="GC274" s="471"/>
      <c r="GD274" s="471"/>
      <c r="GE274" s="471"/>
      <c r="GF274" s="471"/>
      <c r="GG274" s="471"/>
      <c r="GH274" s="471"/>
      <c r="GI274" s="466"/>
      <c r="GJ274" s="466"/>
      <c r="GK274" s="466"/>
      <c r="GL274" s="466"/>
      <c r="GM274" s="466"/>
      <c r="GN274" s="466"/>
      <c r="GO274" s="466"/>
      <c r="GP274" s="466"/>
      <c r="GQ274" s="466"/>
      <c r="GR274" s="466"/>
      <c r="GS274" s="466"/>
      <c r="GT274" s="424"/>
    </row>
    <row r="275" spans="1:202" ht="4.5" hidden="1" customHeight="1" outlineLevel="1">
      <c r="A275" s="425"/>
      <c r="B275" s="383"/>
      <c r="C275" s="383"/>
      <c r="D275" s="383"/>
      <c r="E275" s="383"/>
      <c r="F275" s="383"/>
      <c r="G275" s="383"/>
      <c r="H275" s="383"/>
      <c r="I275" s="383"/>
      <c r="J275" s="383"/>
      <c r="K275" s="383"/>
      <c r="L275" s="383"/>
      <c r="M275" s="383"/>
      <c r="N275" s="383"/>
      <c r="O275" s="383"/>
      <c r="P275" s="914"/>
      <c r="Q275" s="914"/>
      <c r="R275" s="914"/>
      <c r="S275" s="914"/>
      <c r="T275" s="914"/>
      <c r="U275" s="914"/>
      <c r="V275" s="914"/>
      <c r="W275" s="431"/>
      <c r="X275" s="921"/>
      <c r="Y275" s="922"/>
      <c r="Z275" s="922"/>
      <c r="AA275" s="922"/>
      <c r="AB275" s="922"/>
      <c r="AC275" s="923"/>
      <c r="AD275" s="924"/>
      <c r="AE275" s="924"/>
      <c r="AF275" s="924"/>
      <c r="AG275" s="924"/>
      <c r="AH275" s="921"/>
      <c r="AI275" s="922"/>
      <c r="AJ275" s="922"/>
      <c r="AK275" s="922"/>
      <c r="AL275" s="922"/>
      <c r="AM275" s="923"/>
      <c r="AN275" s="924"/>
      <c r="AO275" s="924"/>
      <c r="AP275" s="924"/>
      <c r="AQ275" s="924"/>
      <c r="AR275" s="921"/>
      <c r="AS275" s="922"/>
      <c r="AT275" s="922"/>
      <c r="AU275" s="922"/>
      <c r="AV275" s="922"/>
      <c r="AW275" s="923"/>
      <c r="AX275" s="924"/>
      <c r="AY275" s="924"/>
      <c r="AZ275" s="924"/>
      <c r="BA275" s="924"/>
      <c r="BB275" s="383"/>
      <c r="BC275" s="383"/>
      <c r="BD275" s="383"/>
      <c r="BE275" s="383"/>
      <c r="BF275" s="383"/>
      <c r="BG275" s="383"/>
      <c r="BH275" s="383"/>
      <c r="BI275" s="383"/>
      <c r="BJ275" s="383"/>
      <c r="BK275" s="383"/>
      <c r="BL275" s="383"/>
      <c r="BM275" s="383"/>
      <c r="BN275" s="383"/>
      <c r="BO275" s="383"/>
      <c r="BP275" s="383"/>
      <c r="BQ275" s="383"/>
      <c r="BR275" s="383"/>
      <c r="BS275" s="383"/>
      <c r="BT275" s="383"/>
      <c r="BU275" s="383"/>
      <c r="BV275" s="383"/>
      <c r="BW275" s="383"/>
      <c r="BX275" s="383"/>
      <c r="BY275" s="383"/>
      <c r="BZ275" s="383"/>
      <c r="CA275" s="925"/>
      <c r="CB275" s="925"/>
      <c r="CC275" s="925"/>
      <c r="CD275" s="925"/>
      <c r="CE275" s="925"/>
      <c r="CF275" s="925"/>
      <c r="CG275" s="925"/>
      <c r="CH275" s="383"/>
      <c r="CI275" s="383"/>
      <c r="CJ275" s="383"/>
      <c r="CK275" s="383"/>
      <c r="CL275" s="383"/>
      <c r="CM275" s="383"/>
      <c r="CN275" s="383"/>
      <c r="CO275" s="383"/>
      <c r="CP275" s="383"/>
      <c r="CQ275" s="383"/>
      <c r="CR275" s="383"/>
      <c r="CS275" s="383"/>
      <c r="CT275" s="383"/>
      <c r="CU275" s="383"/>
      <c r="CV275" s="383"/>
      <c r="CW275" s="383"/>
      <c r="CX275" s="426"/>
      <c r="CY275" s="378"/>
      <c r="CZ275" s="378"/>
      <c r="DA275" s="378"/>
      <c r="DB275" s="466"/>
      <c r="DC275" s="466"/>
      <c r="DD275" s="466"/>
      <c r="DE275" s="466"/>
      <c r="DF275" s="928" t="s">
        <v>29</v>
      </c>
      <c r="DG275" s="928"/>
      <c r="DH275" s="928"/>
      <c r="DI275" s="928"/>
      <c r="DJ275" s="928"/>
      <c r="DK275" s="928"/>
      <c r="DL275" s="928"/>
      <c r="DM275" s="928"/>
      <c r="DN275" s="928"/>
      <c r="DO275" s="928"/>
      <c r="DP275" s="928"/>
      <c r="DQ275" s="928"/>
      <c r="DR275" s="466"/>
      <c r="DS275" s="466"/>
      <c r="DT275" s="926"/>
      <c r="DU275" s="926"/>
      <c r="DV275" s="926"/>
      <c r="DW275" s="926"/>
      <c r="DX275" s="926"/>
      <c r="DY275" s="926"/>
      <c r="DZ275" s="926"/>
      <c r="EA275" s="926"/>
      <c r="EB275" s="926"/>
      <c r="EC275" s="926"/>
      <c r="ED275" s="926"/>
      <c r="EE275" s="926"/>
      <c r="EF275" s="927"/>
      <c r="EG275" s="927"/>
      <c r="EH275" s="927"/>
      <c r="EI275" s="927"/>
      <c r="EJ275" s="927"/>
      <c r="EK275" s="927"/>
      <c r="EL275" s="927"/>
      <c r="EM275" s="927"/>
      <c r="EN275" s="927"/>
      <c r="EO275" s="927"/>
      <c r="EP275" s="927"/>
      <c r="EQ275" s="927"/>
      <c r="ER275" s="927"/>
      <c r="ES275" s="927"/>
      <c r="ET275" s="927"/>
      <c r="EU275" s="927"/>
      <c r="EV275" s="927"/>
      <c r="EW275" s="927"/>
      <c r="EX275" s="927"/>
      <c r="EY275" s="927"/>
      <c r="EZ275" s="927"/>
      <c r="FA275" s="927"/>
      <c r="FB275" s="927"/>
      <c r="FC275" s="927"/>
      <c r="FD275" s="927"/>
      <c r="FE275" s="927"/>
      <c r="FF275" s="927"/>
      <c r="FG275" s="927"/>
      <c r="FH275" s="927"/>
      <c r="FI275" s="927"/>
      <c r="FJ275" s="927"/>
      <c r="FK275" s="927"/>
      <c r="FL275" s="927"/>
      <c r="FM275" s="927"/>
      <c r="FN275" s="927"/>
      <c r="FO275" s="927"/>
      <c r="FP275" s="927"/>
      <c r="FQ275" s="927"/>
      <c r="FR275" s="927"/>
      <c r="FS275" s="927"/>
      <c r="FT275" s="927"/>
      <c r="FU275" s="927"/>
      <c r="FV275" s="927"/>
      <c r="FW275" s="471"/>
      <c r="FX275" s="471"/>
      <c r="FY275" s="471"/>
      <c r="FZ275" s="471"/>
      <c r="GA275" s="471"/>
      <c r="GB275" s="471"/>
      <c r="GC275" s="471"/>
      <c r="GD275" s="471"/>
      <c r="GE275" s="471"/>
      <c r="GF275" s="471"/>
      <c r="GG275" s="471"/>
      <c r="GH275" s="471"/>
      <c r="GI275" s="466"/>
      <c r="GJ275" s="466"/>
      <c r="GK275" s="466"/>
      <c r="GL275" s="466"/>
      <c r="GM275" s="466"/>
      <c r="GN275" s="466"/>
      <c r="GO275" s="466"/>
      <c r="GP275" s="466"/>
      <c r="GQ275" s="466"/>
      <c r="GR275" s="466"/>
      <c r="GS275" s="466"/>
      <c r="GT275" s="424"/>
    </row>
    <row r="276" spans="1:202" ht="4.5" hidden="1" customHeight="1" outlineLevel="1">
      <c r="A276" s="425"/>
      <c r="B276" s="383"/>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c r="AG276" s="383"/>
      <c r="AH276" s="383"/>
      <c r="AI276" s="383"/>
      <c r="AJ276" s="383"/>
      <c r="AK276" s="383"/>
      <c r="AL276" s="383"/>
      <c r="AM276" s="383"/>
      <c r="AN276" s="383"/>
      <c r="AO276" s="383"/>
      <c r="AP276" s="383"/>
      <c r="AQ276" s="383"/>
      <c r="AR276" s="383"/>
      <c r="AS276" s="383"/>
      <c r="AT276" s="383"/>
      <c r="AU276" s="383"/>
      <c r="AV276" s="383"/>
      <c r="AW276" s="383"/>
      <c r="AX276" s="383"/>
      <c r="AY276" s="383"/>
      <c r="AZ276" s="383"/>
      <c r="BA276" s="383"/>
      <c r="BB276" s="383"/>
      <c r="BC276" s="383"/>
      <c r="BD276" s="383"/>
      <c r="BE276" s="383"/>
      <c r="BF276" s="383"/>
      <c r="BG276" s="383"/>
      <c r="BH276" s="383"/>
      <c r="BI276" s="383"/>
      <c r="BJ276" s="383"/>
      <c r="BK276" s="383"/>
      <c r="BL276" s="383"/>
      <c r="BM276" s="383"/>
      <c r="BN276" s="383"/>
      <c r="BO276" s="383"/>
      <c r="BP276" s="383"/>
      <c r="BQ276" s="383"/>
      <c r="BR276" s="383"/>
      <c r="BS276" s="383"/>
      <c r="BT276" s="383"/>
      <c r="BU276" s="383"/>
      <c r="BV276" s="383"/>
      <c r="BW276" s="383"/>
      <c r="BX276" s="383"/>
      <c r="BY276" s="383"/>
      <c r="BZ276" s="383"/>
      <c r="CA276" s="383"/>
      <c r="CB276" s="383"/>
      <c r="CC276" s="383"/>
      <c r="CD276" s="383"/>
      <c r="CE276" s="383"/>
      <c r="CF276" s="383"/>
      <c r="CG276" s="383"/>
      <c r="CH276" s="383"/>
      <c r="CI276" s="383"/>
      <c r="CJ276" s="383"/>
      <c r="CK276" s="383"/>
      <c r="CL276" s="383"/>
      <c r="CM276" s="383"/>
      <c r="CN276" s="383"/>
      <c r="CO276" s="383"/>
      <c r="CP276" s="383"/>
      <c r="CQ276" s="383"/>
      <c r="CR276" s="383"/>
      <c r="CS276" s="383"/>
      <c r="CT276" s="383"/>
      <c r="CU276" s="383"/>
      <c r="CV276" s="383"/>
      <c r="CW276" s="383"/>
      <c r="CX276" s="426"/>
      <c r="CY276" s="378"/>
      <c r="CZ276" s="378"/>
      <c r="DA276" s="378"/>
      <c r="DB276" s="466"/>
      <c r="DC276" s="466"/>
      <c r="DD276" s="466"/>
      <c r="DE276" s="466"/>
      <c r="DF276" s="928"/>
      <c r="DG276" s="928"/>
      <c r="DH276" s="928"/>
      <c r="DI276" s="928"/>
      <c r="DJ276" s="928"/>
      <c r="DK276" s="928"/>
      <c r="DL276" s="928"/>
      <c r="DM276" s="928"/>
      <c r="DN276" s="928"/>
      <c r="DO276" s="928"/>
      <c r="DP276" s="928"/>
      <c r="DQ276" s="928"/>
      <c r="DR276" s="466"/>
      <c r="DS276" s="466"/>
      <c r="DT276" s="466"/>
      <c r="DU276" s="466"/>
      <c r="DV276" s="466"/>
      <c r="DW276" s="466"/>
      <c r="DX276" s="466"/>
      <c r="DY276" s="466"/>
      <c r="DZ276" s="466"/>
      <c r="EA276" s="466"/>
      <c r="EB276" s="466"/>
      <c r="EC276" s="466"/>
      <c r="ED276" s="466"/>
      <c r="EE276" s="466"/>
      <c r="EF276" s="466"/>
      <c r="EG276" s="466"/>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66"/>
      <c r="GJ276" s="466"/>
      <c r="GK276" s="466"/>
      <c r="GL276" s="466"/>
      <c r="GM276" s="466"/>
      <c r="GN276" s="466"/>
      <c r="GO276" s="466"/>
      <c r="GP276" s="466"/>
      <c r="GQ276" s="466"/>
      <c r="GR276" s="466"/>
      <c r="GS276" s="466"/>
      <c r="GT276" s="424"/>
    </row>
    <row r="277" spans="1:202" ht="4.5" hidden="1" customHeight="1" outlineLevel="1">
      <c r="A277" s="425"/>
      <c r="B277" s="383"/>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929" t="s">
        <v>34</v>
      </c>
      <c r="AC277" s="929"/>
      <c r="AD277" s="929"/>
      <c r="AE277" s="929"/>
      <c r="AF277" s="929"/>
      <c r="AG277" s="929"/>
      <c r="AH277" s="929"/>
      <c r="AI277" s="929"/>
      <c r="AJ277" s="929"/>
      <c r="AK277" s="929"/>
      <c r="AL277" s="929"/>
      <c r="AM277" s="929"/>
      <c r="AN277" s="930" t="str">
        <f>IF('（簡易入力）入力用シート'!F166&lt;&gt;"",'（簡易入力）入力用シート'!F166,"")</f>
        <v/>
      </c>
      <c r="AO277" s="930"/>
      <c r="AP277" s="930"/>
      <c r="AQ277" s="930"/>
      <c r="AR277" s="930"/>
      <c r="AS277" s="930"/>
      <c r="AT277" s="930"/>
      <c r="AU277" s="930"/>
      <c r="AV277" s="930"/>
      <c r="AW277" s="930"/>
      <c r="AX277" s="930"/>
      <c r="AY277" s="930"/>
      <c r="AZ277" s="930"/>
      <c r="BA277" s="930"/>
      <c r="BB277" s="930"/>
      <c r="BC277" s="930"/>
      <c r="BD277" s="930"/>
      <c r="BE277" s="930"/>
      <c r="BF277" s="930"/>
      <c r="BG277" s="930"/>
      <c r="BH277" s="930"/>
      <c r="BI277" s="930"/>
      <c r="BJ277" s="930"/>
      <c r="BK277" s="930"/>
      <c r="BL277" s="930"/>
      <c r="BM277" s="930"/>
      <c r="BN277" s="930"/>
      <c r="BO277" s="930"/>
      <c r="BP277" s="930"/>
      <c r="BQ277" s="930"/>
      <c r="BR277" s="930"/>
      <c r="BS277" s="930"/>
      <c r="BT277" s="930"/>
      <c r="BU277" s="930"/>
      <c r="BV277" s="930"/>
      <c r="BW277" s="930"/>
      <c r="BX277" s="930"/>
      <c r="BY277" s="930"/>
      <c r="BZ277" s="930"/>
      <c r="CA277" s="930"/>
      <c r="CB277" s="930"/>
      <c r="CC277" s="930"/>
      <c r="CD277" s="930"/>
      <c r="CE277" s="930"/>
      <c r="CF277" s="930"/>
      <c r="CG277" s="930"/>
      <c r="CH277" s="930"/>
      <c r="CI277" s="930"/>
      <c r="CJ277" s="930"/>
      <c r="CK277" s="930"/>
      <c r="CL277" s="930"/>
      <c r="CM277" s="930"/>
      <c r="CN277" s="930"/>
      <c r="CO277" s="930"/>
      <c r="CP277" s="930"/>
      <c r="CQ277" s="930"/>
      <c r="CR277" s="930"/>
      <c r="CS277" s="930"/>
      <c r="CT277" s="930"/>
      <c r="CU277" s="930"/>
      <c r="CV277" s="930"/>
      <c r="CW277" s="930"/>
      <c r="CX277" s="931"/>
      <c r="CY277" s="378"/>
      <c r="CZ277" s="378"/>
      <c r="DA277" s="378"/>
      <c r="DB277" s="466"/>
      <c r="DC277" s="466"/>
      <c r="DD277" s="466"/>
      <c r="DE277" s="466"/>
      <c r="DF277" s="928"/>
      <c r="DG277" s="928"/>
      <c r="DH277" s="928"/>
      <c r="DI277" s="928"/>
      <c r="DJ277" s="928"/>
      <c r="DK277" s="928"/>
      <c r="DL277" s="928"/>
      <c r="DM277" s="928"/>
      <c r="DN277" s="928"/>
      <c r="DO277" s="928"/>
      <c r="DP277" s="928"/>
      <c r="DQ277" s="928"/>
      <c r="DR277" s="466"/>
      <c r="DS277" s="466"/>
      <c r="DT277" s="466"/>
      <c r="DU277" s="466"/>
      <c r="DV277" s="466"/>
      <c r="DW277" s="466"/>
      <c r="DX277" s="466"/>
      <c r="DY277" s="466"/>
      <c r="DZ277" s="466"/>
      <c r="EA277" s="466"/>
      <c r="EB277" s="466"/>
      <c r="EC277" s="466"/>
      <c r="ED277" s="466"/>
      <c r="EE277" s="466"/>
      <c r="EF277" s="466"/>
      <c r="EG277" s="466"/>
      <c r="EH277" s="471"/>
      <c r="EI277" s="471"/>
      <c r="EJ277" s="471"/>
      <c r="EK277" s="471"/>
      <c r="EL277" s="471"/>
      <c r="EM277" s="471"/>
      <c r="EN277" s="471"/>
      <c r="EO277" s="471"/>
      <c r="EP277" s="471"/>
      <c r="EQ277" s="471"/>
      <c r="ER277" s="471"/>
      <c r="ES277" s="471"/>
      <c r="ET277" s="471"/>
      <c r="EU277" s="471"/>
      <c r="EV277" s="471"/>
      <c r="EW277" s="471"/>
      <c r="EX277" s="471"/>
      <c r="EY277" s="471"/>
      <c r="EZ277" s="471"/>
      <c r="FA277" s="471"/>
      <c r="FB277" s="471"/>
      <c r="FC277" s="471"/>
      <c r="FD277" s="471"/>
      <c r="FE277" s="471"/>
      <c r="FF277" s="471"/>
      <c r="FG277" s="471"/>
      <c r="FH277" s="471"/>
      <c r="FI277" s="471"/>
      <c r="FJ277" s="471"/>
      <c r="FK277" s="471"/>
      <c r="FL277" s="471"/>
      <c r="FM277" s="471"/>
      <c r="FN277" s="471"/>
      <c r="FO277" s="471"/>
      <c r="FP277" s="471"/>
      <c r="FQ277" s="471"/>
      <c r="FR277" s="471"/>
      <c r="FS277" s="471"/>
      <c r="FT277" s="471"/>
      <c r="FU277" s="471"/>
      <c r="FV277" s="471"/>
      <c r="FW277" s="471"/>
      <c r="FX277" s="471"/>
      <c r="FY277" s="471"/>
      <c r="FZ277" s="471"/>
      <c r="GA277" s="471"/>
      <c r="GB277" s="471"/>
      <c r="GC277" s="471"/>
      <c r="GD277" s="932"/>
      <c r="GE277" s="932"/>
      <c r="GF277" s="932"/>
      <c r="GG277" s="932"/>
      <c r="GH277" s="932"/>
      <c r="GI277" s="466"/>
      <c r="GJ277" s="466"/>
      <c r="GK277" s="466"/>
      <c r="GL277" s="466"/>
      <c r="GM277" s="466"/>
      <c r="GN277" s="466"/>
      <c r="GO277" s="466"/>
      <c r="GP277" s="466"/>
      <c r="GQ277" s="466"/>
      <c r="GR277" s="466"/>
      <c r="GS277" s="466"/>
      <c r="GT277" s="424"/>
    </row>
    <row r="278" spans="1:202" ht="4.5" hidden="1" customHeight="1" outlineLevel="1">
      <c r="A278" s="425"/>
      <c r="B278" s="383"/>
      <c r="C278" s="383"/>
      <c r="D278" s="383"/>
      <c r="E278" s="383"/>
      <c r="F278" s="383"/>
      <c r="G278" s="383"/>
      <c r="H278" s="383"/>
      <c r="I278" s="383"/>
      <c r="J278" s="383"/>
      <c r="K278" s="383"/>
      <c r="L278" s="383"/>
      <c r="M278" s="383"/>
      <c r="N278" s="383"/>
      <c r="O278" s="383"/>
      <c r="P278" s="924" t="s">
        <v>33</v>
      </c>
      <c r="Q278" s="924"/>
      <c r="R278" s="924"/>
      <c r="S278" s="924"/>
      <c r="T278" s="924"/>
      <c r="U278" s="924"/>
      <c r="V278" s="924"/>
      <c r="W278" s="924"/>
      <c r="X278" s="924"/>
      <c r="Y278" s="432"/>
      <c r="Z278" s="432"/>
      <c r="AA278" s="383"/>
      <c r="AB278" s="929"/>
      <c r="AC278" s="929"/>
      <c r="AD278" s="929"/>
      <c r="AE278" s="929"/>
      <c r="AF278" s="929"/>
      <c r="AG278" s="929"/>
      <c r="AH278" s="929"/>
      <c r="AI278" s="929"/>
      <c r="AJ278" s="929"/>
      <c r="AK278" s="929"/>
      <c r="AL278" s="929"/>
      <c r="AM278" s="929"/>
      <c r="AN278" s="930"/>
      <c r="AO278" s="930"/>
      <c r="AP278" s="930"/>
      <c r="AQ278" s="930"/>
      <c r="AR278" s="930"/>
      <c r="AS278" s="930"/>
      <c r="AT278" s="930"/>
      <c r="AU278" s="930"/>
      <c r="AV278" s="930"/>
      <c r="AW278" s="930"/>
      <c r="AX278" s="930"/>
      <c r="AY278" s="930"/>
      <c r="AZ278" s="930"/>
      <c r="BA278" s="930"/>
      <c r="BB278" s="930"/>
      <c r="BC278" s="930"/>
      <c r="BD278" s="930"/>
      <c r="BE278" s="930"/>
      <c r="BF278" s="930"/>
      <c r="BG278" s="930"/>
      <c r="BH278" s="930"/>
      <c r="BI278" s="930"/>
      <c r="BJ278" s="930"/>
      <c r="BK278" s="930"/>
      <c r="BL278" s="930"/>
      <c r="BM278" s="930"/>
      <c r="BN278" s="930"/>
      <c r="BO278" s="930"/>
      <c r="BP278" s="930"/>
      <c r="BQ278" s="930"/>
      <c r="BR278" s="930"/>
      <c r="BS278" s="930"/>
      <c r="BT278" s="930"/>
      <c r="BU278" s="930"/>
      <c r="BV278" s="930"/>
      <c r="BW278" s="930"/>
      <c r="BX278" s="930"/>
      <c r="BY278" s="930"/>
      <c r="BZ278" s="930"/>
      <c r="CA278" s="930"/>
      <c r="CB278" s="930"/>
      <c r="CC278" s="930"/>
      <c r="CD278" s="930"/>
      <c r="CE278" s="930"/>
      <c r="CF278" s="930"/>
      <c r="CG278" s="930"/>
      <c r="CH278" s="930"/>
      <c r="CI278" s="930"/>
      <c r="CJ278" s="930"/>
      <c r="CK278" s="930"/>
      <c r="CL278" s="930"/>
      <c r="CM278" s="930"/>
      <c r="CN278" s="930"/>
      <c r="CO278" s="930"/>
      <c r="CP278" s="930"/>
      <c r="CQ278" s="930"/>
      <c r="CR278" s="930"/>
      <c r="CS278" s="930"/>
      <c r="CT278" s="930"/>
      <c r="CU278" s="930"/>
      <c r="CV278" s="930"/>
      <c r="CW278" s="930"/>
      <c r="CX278" s="931"/>
      <c r="CY278" s="378"/>
      <c r="CZ278" s="378"/>
      <c r="DA278" s="378"/>
      <c r="DB278" s="466"/>
      <c r="DC278" s="466"/>
      <c r="DD278" s="466"/>
      <c r="DE278" s="466"/>
      <c r="DF278" s="928"/>
      <c r="DG278" s="928"/>
      <c r="DH278" s="928"/>
      <c r="DI278" s="928"/>
      <c r="DJ278" s="928"/>
      <c r="DK278" s="928"/>
      <c r="DL278" s="928"/>
      <c r="DM278" s="928"/>
      <c r="DN278" s="928"/>
      <c r="DO278" s="928"/>
      <c r="DP278" s="928"/>
      <c r="DQ278" s="928"/>
      <c r="DR278" s="466"/>
      <c r="DS278" s="466"/>
      <c r="DT278" s="926" t="s">
        <v>30</v>
      </c>
      <c r="DU278" s="926"/>
      <c r="DV278" s="926"/>
      <c r="DW278" s="926"/>
      <c r="DX278" s="926"/>
      <c r="DY278" s="926"/>
      <c r="DZ278" s="926"/>
      <c r="EA278" s="926"/>
      <c r="EB278" s="926"/>
      <c r="EC278" s="926"/>
      <c r="ED278" s="926"/>
      <c r="EE278" s="926"/>
      <c r="EF278" s="927"/>
      <c r="EG278" s="927"/>
      <c r="EH278" s="927"/>
      <c r="EI278" s="927"/>
      <c r="EJ278" s="927"/>
      <c r="EK278" s="927"/>
      <c r="EL278" s="927"/>
      <c r="EM278" s="927"/>
      <c r="EN278" s="927"/>
      <c r="EO278" s="927"/>
      <c r="EP278" s="927"/>
      <c r="EQ278" s="927"/>
      <c r="ER278" s="927"/>
      <c r="ES278" s="927"/>
      <c r="ET278" s="927"/>
      <c r="EU278" s="927"/>
      <c r="EV278" s="927"/>
      <c r="EW278" s="927"/>
      <c r="EX278" s="927"/>
      <c r="EY278" s="927"/>
      <c r="EZ278" s="927"/>
      <c r="FA278" s="927"/>
      <c r="FB278" s="927"/>
      <c r="FC278" s="927"/>
      <c r="FD278" s="927"/>
      <c r="FE278" s="927"/>
      <c r="FF278" s="927"/>
      <c r="FG278" s="927"/>
      <c r="FH278" s="927"/>
      <c r="FI278" s="927"/>
      <c r="FJ278" s="927"/>
      <c r="FK278" s="927"/>
      <c r="FL278" s="927"/>
      <c r="FM278" s="927"/>
      <c r="FN278" s="927"/>
      <c r="FO278" s="927"/>
      <c r="FP278" s="927"/>
      <c r="FQ278" s="927"/>
      <c r="FR278" s="927"/>
      <c r="FS278" s="927"/>
      <c r="FT278" s="927"/>
      <c r="FU278" s="927"/>
      <c r="FV278" s="927"/>
      <c r="FW278" s="927"/>
      <c r="FX278" s="471"/>
      <c r="FY278" s="471"/>
      <c r="FZ278" s="471"/>
      <c r="GA278" s="471"/>
      <c r="GB278" s="471"/>
      <c r="GC278" s="471"/>
      <c r="GD278" s="932"/>
      <c r="GE278" s="932"/>
      <c r="GF278" s="932"/>
      <c r="GG278" s="932"/>
      <c r="GH278" s="932"/>
      <c r="GI278" s="466"/>
      <c r="GJ278" s="466"/>
      <c r="GK278" s="466"/>
      <c r="GL278" s="466"/>
      <c r="GM278" s="466"/>
      <c r="GN278" s="466"/>
      <c r="GO278" s="466"/>
      <c r="GP278" s="466"/>
      <c r="GQ278" s="466"/>
      <c r="GR278" s="466"/>
      <c r="GS278" s="466"/>
      <c r="GT278" s="424"/>
    </row>
    <row r="279" spans="1:202" ht="4.5" hidden="1" customHeight="1" outlineLevel="1">
      <c r="A279" s="425"/>
      <c r="B279" s="383"/>
      <c r="C279" s="383"/>
      <c r="D279" s="383"/>
      <c r="E279" s="383"/>
      <c r="F279" s="383"/>
      <c r="G279" s="383"/>
      <c r="H279" s="383"/>
      <c r="I279" s="383"/>
      <c r="J279" s="383"/>
      <c r="K279" s="383"/>
      <c r="L279" s="383"/>
      <c r="M279" s="383"/>
      <c r="N279" s="383"/>
      <c r="O279" s="383"/>
      <c r="P279" s="924"/>
      <c r="Q279" s="924"/>
      <c r="R279" s="924"/>
      <c r="S279" s="924"/>
      <c r="T279" s="924"/>
      <c r="U279" s="924"/>
      <c r="V279" s="924"/>
      <c r="W279" s="924"/>
      <c r="X279" s="924"/>
      <c r="Y279" s="432"/>
      <c r="Z279" s="432"/>
      <c r="AA279" s="431"/>
      <c r="AB279" s="929"/>
      <c r="AC279" s="929"/>
      <c r="AD279" s="929"/>
      <c r="AE279" s="929"/>
      <c r="AF279" s="929"/>
      <c r="AG279" s="929"/>
      <c r="AH279" s="929"/>
      <c r="AI279" s="929"/>
      <c r="AJ279" s="929"/>
      <c r="AK279" s="929"/>
      <c r="AL279" s="929"/>
      <c r="AM279" s="929"/>
      <c r="AN279" s="930"/>
      <c r="AO279" s="930"/>
      <c r="AP279" s="930"/>
      <c r="AQ279" s="930"/>
      <c r="AR279" s="930"/>
      <c r="AS279" s="930"/>
      <c r="AT279" s="930"/>
      <c r="AU279" s="930"/>
      <c r="AV279" s="930"/>
      <c r="AW279" s="930"/>
      <c r="AX279" s="930"/>
      <c r="AY279" s="930"/>
      <c r="AZ279" s="930"/>
      <c r="BA279" s="930"/>
      <c r="BB279" s="930"/>
      <c r="BC279" s="930"/>
      <c r="BD279" s="930"/>
      <c r="BE279" s="930"/>
      <c r="BF279" s="930"/>
      <c r="BG279" s="930"/>
      <c r="BH279" s="930"/>
      <c r="BI279" s="930"/>
      <c r="BJ279" s="930"/>
      <c r="BK279" s="930"/>
      <c r="BL279" s="930"/>
      <c r="BM279" s="930"/>
      <c r="BN279" s="930"/>
      <c r="BO279" s="930"/>
      <c r="BP279" s="930"/>
      <c r="BQ279" s="930"/>
      <c r="BR279" s="930"/>
      <c r="BS279" s="930"/>
      <c r="BT279" s="930"/>
      <c r="BU279" s="930"/>
      <c r="BV279" s="930"/>
      <c r="BW279" s="930"/>
      <c r="BX279" s="930"/>
      <c r="BY279" s="930"/>
      <c r="BZ279" s="930"/>
      <c r="CA279" s="930"/>
      <c r="CB279" s="930"/>
      <c r="CC279" s="930"/>
      <c r="CD279" s="930"/>
      <c r="CE279" s="930"/>
      <c r="CF279" s="930"/>
      <c r="CG279" s="930"/>
      <c r="CH279" s="930"/>
      <c r="CI279" s="930"/>
      <c r="CJ279" s="930"/>
      <c r="CK279" s="930"/>
      <c r="CL279" s="930"/>
      <c r="CM279" s="930"/>
      <c r="CN279" s="930"/>
      <c r="CO279" s="930"/>
      <c r="CP279" s="930"/>
      <c r="CQ279" s="930"/>
      <c r="CR279" s="930"/>
      <c r="CS279" s="930"/>
      <c r="CT279" s="930"/>
      <c r="CU279" s="930"/>
      <c r="CV279" s="930"/>
      <c r="CW279" s="930"/>
      <c r="CX279" s="931"/>
      <c r="CY279" s="378"/>
      <c r="CZ279" s="378"/>
      <c r="DA279" s="378"/>
      <c r="DB279" s="466"/>
      <c r="DC279" s="466"/>
      <c r="DD279" s="466"/>
      <c r="DE279" s="466"/>
      <c r="DF279" s="466"/>
      <c r="DG279" s="466"/>
      <c r="DH279" s="466"/>
      <c r="DI279" s="466"/>
      <c r="DJ279" s="466"/>
      <c r="DK279" s="466"/>
      <c r="DL279" s="466"/>
      <c r="DM279" s="466"/>
      <c r="DN279" s="466"/>
      <c r="DO279" s="466"/>
      <c r="DP279" s="466"/>
      <c r="DQ279" s="466"/>
      <c r="DR279" s="466"/>
      <c r="DS279" s="466"/>
      <c r="DT279" s="926"/>
      <c r="DU279" s="926"/>
      <c r="DV279" s="926"/>
      <c r="DW279" s="926"/>
      <c r="DX279" s="926"/>
      <c r="DY279" s="926"/>
      <c r="DZ279" s="926"/>
      <c r="EA279" s="926"/>
      <c r="EB279" s="926"/>
      <c r="EC279" s="926"/>
      <c r="ED279" s="926"/>
      <c r="EE279" s="926"/>
      <c r="EF279" s="927"/>
      <c r="EG279" s="927"/>
      <c r="EH279" s="927"/>
      <c r="EI279" s="927"/>
      <c r="EJ279" s="927"/>
      <c r="EK279" s="927"/>
      <c r="EL279" s="927"/>
      <c r="EM279" s="927"/>
      <c r="EN279" s="927"/>
      <c r="EO279" s="927"/>
      <c r="EP279" s="927"/>
      <c r="EQ279" s="927"/>
      <c r="ER279" s="927"/>
      <c r="ES279" s="927"/>
      <c r="ET279" s="927"/>
      <c r="EU279" s="927"/>
      <c r="EV279" s="927"/>
      <c r="EW279" s="927"/>
      <c r="EX279" s="927"/>
      <c r="EY279" s="927"/>
      <c r="EZ279" s="927"/>
      <c r="FA279" s="927"/>
      <c r="FB279" s="927"/>
      <c r="FC279" s="927"/>
      <c r="FD279" s="927"/>
      <c r="FE279" s="927"/>
      <c r="FF279" s="927"/>
      <c r="FG279" s="927"/>
      <c r="FH279" s="927"/>
      <c r="FI279" s="927"/>
      <c r="FJ279" s="927"/>
      <c r="FK279" s="927"/>
      <c r="FL279" s="927"/>
      <c r="FM279" s="927"/>
      <c r="FN279" s="927"/>
      <c r="FO279" s="927"/>
      <c r="FP279" s="927"/>
      <c r="FQ279" s="927"/>
      <c r="FR279" s="927"/>
      <c r="FS279" s="927"/>
      <c r="FT279" s="927"/>
      <c r="FU279" s="927"/>
      <c r="FV279" s="927"/>
      <c r="FW279" s="927"/>
      <c r="FX279" s="471"/>
      <c r="FY279" s="471"/>
      <c r="FZ279" s="471"/>
      <c r="GA279" s="471"/>
      <c r="GB279" s="471"/>
      <c r="GC279" s="471"/>
      <c r="GD279" s="932"/>
      <c r="GE279" s="932"/>
      <c r="GF279" s="932"/>
      <c r="GG279" s="932"/>
      <c r="GH279" s="932"/>
      <c r="GI279" s="466"/>
      <c r="GJ279" s="466"/>
      <c r="GK279" s="466"/>
      <c r="GL279" s="466"/>
      <c r="GM279" s="466"/>
      <c r="GN279" s="466"/>
      <c r="GO279" s="466"/>
      <c r="GP279" s="466"/>
      <c r="GQ279" s="466"/>
      <c r="GR279" s="466"/>
      <c r="GS279" s="466"/>
      <c r="GT279" s="424"/>
    </row>
    <row r="280" spans="1:202" ht="4.5" hidden="1" customHeight="1" outlineLevel="1">
      <c r="A280" s="425"/>
      <c r="B280" s="383"/>
      <c r="C280" s="383"/>
      <c r="D280" s="383"/>
      <c r="E280" s="383"/>
      <c r="F280" s="383"/>
      <c r="G280" s="383"/>
      <c r="H280" s="383"/>
      <c r="I280" s="383"/>
      <c r="J280" s="383"/>
      <c r="K280" s="383"/>
      <c r="L280" s="383"/>
      <c r="M280" s="383"/>
      <c r="N280" s="383"/>
      <c r="O280" s="383"/>
      <c r="P280" s="924"/>
      <c r="Q280" s="924"/>
      <c r="R280" s="924"/>
      <c r="S280" s="924"/>
      <c r="T280" s="924"/>
      <c r="U280" s="924"/>
      <c r="V280" s="924"/>
      <c r="W280" s="924"/>
      <c r="X280" s="924"/>
      <c r="Y280" s="432"/>
      <c r="Z280" s="432"/>
      <c r="AA280" s="431"/>
      <c r="AB280" s="929"/>
      <c r="AC280" s="929"/>
      <c r="AD280" s="929"/>
      <c r="AE280" s="929"/>
      <c r="AF280" s="929"/>
      <c r="AG280" s="929"/>
      <c r="AH280" s="929"/>
      <c r="AI280" s="929"/>
      <c r="AJ280" s="929"/>
      <c r="AK280" s="929"/>
      <c r="AL280" s="929"/>
      <c r="AM280" s="929"/>
      <c r="AN280" s="930"/>
      <c r="AO280" s="930"/>
      <c r="AP280" s="930"/>
      <c r="AQ280" s="930"/>
      <c r="AR280" s="930"/>
      <c r="AS280" s="930"/>
      <c r="AT280" s="930"/>
      <c r="AU280" s="930"/>
      <c r="AV280" s="930"/>
      <c r="AW280" s="930"/>
      <c r="AX280" s="930"/>
      <c r="AY280" s="930"/>
      <c r="AZ280" s="930"/>
      <c r="BA280" s="930"/>
      <c r="BB280" s="930"/>
      <c r="BC280" s="930"/>
      <c r="BD280" s="930"/>
      <c r="BE280" s="930"/>
      <c r="BF280" s="930"/>
      <c r="BG280" s="930"/>
      <c r="BH280" s="930"/>
      <c r="BI280" s="930"/>
      <c r="BJ280" s="930"/>
      <c r="BK280" s="930"/>
      <c r="BL280" s="930"/>
      <c r="BM280" s="930"/>
      <c r="BN280" s="930"/>
      <c r="BO280" s="930"/>
      <c r="BP280" s="930"/>
      <c r="BQ280" s="930"/>
      <c r="BR280" s="930"/>
      <c r="BS280" s="930"/>
      <c r="BT280" s="930"/>
      <c r="BU280" s="930"/>
      <c r="BV280" s="930"/>
      <c r="BW280" s="930"/>
      <c r="BX280" s="930"/>
      <c r="BY280" s="930"/>
      <c r="BZ280" s="930"/>
      <c r="CA280" s="930"/>
      <c r="CB280" s="930"/>
      <c r="CC280" s="930"/>
      <c r="CD280" s="930"/>
      <c r="CE280" s="930"/>
      <c r="CF280" s="930"/>
      <c r="CG280" s="930"/>
      <c r="CH280" s="930"/>
      <c r="CI280" s="930"/>
      <c r="CJ280" s="930"/>
      <c r="CK280" s="930"/>
      <c r="CL280" s="930"/>
      <c r="CM280" s="930"/>
      <c r="CN280" s="930"/>
      <c r="CO280" s="930"/>
      <c r="CP280" s="930"/>
      <c r="CQ280" s="930"/>
      <c r="CR280" s="930"/>
      <c r="CS280" s="930"/>
      <c r="CT280" s="930"/>
      <c r="CU280" s="930"/>
      <c r="CV280" s="930"/>
      <c r="CW280" s="930"/>
      <c r="CX280" s="931"/>
      <c r="CY280" s="378"/>
      <c r="CZ280" s="378"/>
      <c r="DA280" s="378"/>
      <c r="DB280" s="466"/>
      <c r="DC280" s="466"/>
      <c r="DD280" s="466"/>
      <c r="DE280" s="466"/>
      <c r="DF280" s="466"/>
      <c r="DG280" s="466"/>
      <c r="DH280" s="466"/>
      <c r="DI280" s="466"/>
      <c r="DJ280" s="466"/>
      <c r="DK280" s="466"/>
      <c r="DL280" s="466"/>
      <c r="DM280" s="466"/>
      <c r="DN280" s="466"/>
      <c r="DO280" s="466"/>
      <c r="DP280" s="466"/>
      <c r="DQ280" s="466"/>
      <c r="DR280" s="466"/>
      <c r="DS280" s="466"/>
      <c r="DT280" s="926"/>
      <c r="DU280" s="926"/>
      <c r="DV280" s="926"/>
      <c r="DW280" s="926"/>
      <c r="DX280" s="926"/>
      <c r="DY280" s="926"/>
      <c r="DZ280" s="926"/>
      <c r="EA280" s="926"/>
      <c r="EB280" s="926"/>
      <c r="EC280" s="926"/>
      <c r="ED280" s="926"/>
      <c r="EE280" s="926"/>
      <c r="EF280" s="927"/>
      <c r="EG280" s="927"/>
      <c r="EH280" s="927"/>
      <c r="EI280" s="927"/>
      <c r="EJ280" s="927"/>
      <c r="EK280" s="927"/>
      <c r="EL280" s="927"/>
      <c r="EM280" s="927"/>
      <c r="EN280" s="927"/>
      <c r="EO280" s="927"/>
      <c r="EP280" s="927"/>
      <c r="EQ280" s="927"/>
      <c r="ER280" s="927"/>
      <c r="ES280" s="927"/>
      <c r="ET280" s="927"/>
      <c r="EU280" s="927"/>
      <c r="EV280" s="927"/>
      <c r="EW280" s="927"/>
      <c r="EX280" s="927"/>
      <c r="EY280" s="927"/>
      <c r="EZ280" s="927"/>
      <c r="FA280" s="927"/>
      <c r="FB280" s="927"/>
      <c r="FC280" s="927"/>
      <c r="FD280" s="927"/>
      <c r="FE280" s="927"/>
      <c r="FF280" s="927"/>
      <c r="FG280" s="927"/>
      <c r="FH280" s="927"/>
      <c r="FI280" s="927"/>
      <c r="FJ280" s="927"/>
      <c r="FK280" s="927"/>
      <c r="FL280" s="927"/>
      <c r="FM280" s="927"/>
      <c r="FN280" s="927"/>
      <c r="FO280" s="927"/>
      <c r="FP280" s="927"/>
      <c r="FQ280" s="927"/>
      <c r="FR280" s="927"/>
      <c r="FS280" s="927"/>
      <c r="FT280" s="927"/>
      <c r="FU280" s="927"/>
      <c r="FV280" s="927"/>
      <c r="FW280" s="927"/>
      <c r="FX280" s="471"/>
      <c r="FY280" s="471"/>
      <c r="FZ280" s="471"/>
      <c r="GA280" s="471"/>
      <c r="GB280" s="471"/>
      <c r="GC280" s="471"/>
      <c r="GD280" s="932"/>
      <c r="GE280" s="932"/>
      <c r="GF280" s="932"/>
      <c r="GG280" s="932"/>
      <c r="GH280" s="932"/>
      <c r="GI280" s="466"/>
      <c r="GJ280" s="466"/>
      <c r="GK280" s="466"/>
      <c r="GL280" s="466"/>
      <c r="GM280" s="466"/>
      <c r="GN280" s="466"/>
      <c r="GO280" s="466"/>
      <c r="GP280" s="466"/>
      <c r="GQ280" s="466"/>
      <c r="GR280" s="466"/>
      <c r="GS280" s="466"/>
      <c r="GT280" s="424"/>
    </row>
    <row r="281" spans="1:202" ht="4.5" hidden="1" customHeight="1" outlineLevel="1">
      <c r="A281" s="425"/>
      <c r="B281" s="383"/>
      <c r="C281" s="383"/>
      <c r="D281" s="383"/>
      <c r="E281" s="383"/>
      <c r="F281" s="383"/>
      <c r="G281" s="383"/>
      <c r="H281" s="383"/>
      <c r="I281" s="383"/>
      <c r="J281" s="383"/>
      <c r="K281" s="383"/>
      <c r="L281" s="383"/>
      <c r="M281" s="383"/>
      <c r="N281" s="383"/>
      <c r="O281" s="383"/>
      <c r="P281" s="924"/>
      <c r="Q281" s="924"/>
      <c r="R281" s="924"/>
      <c r="S281" s="924"/>
      <c r="T281" s="924"/>
      <c r="U281" s="924"/>
      <c r="V281" s="924"/>
      <c r="W281" s="924"/>
      <c r="X281" s="924"/>
      <c r="Y281" s="431"/>
      <c r="Z281" s="431"/>
      <c r="AA281" s="431"/>
      <c r="AB281" s="929" t="s">
        <v>27</v>
      </c>
      <c r="AC281" s="929"/>
      <c r="AD281" s="929"/>
      <c r="AE281" s="929"/>
      <c r="AF281" s="929"/>
      <c r="AG281" s="929"/>
      <c r="AH281" s="929"/>
      <c r="AI281" s="929"/>
      <c r="AJ281" s="929"/>
      <c r="AK281" s="929"/>
      <c r="AL281" s="929"/>
      <c r="AM281" s="929"/>
      <c r="AN281" s="933" t="str">
        <f>AI169&amp;" "&amp;BC169</f>
        <v xml:space="preserve"> </v>
      </c>
      <c r="AO281" s="933"/>
      <c r="AP281" s="933"/>
      <c r="AQ281" s="933"/>
      <c r="AR281" s="933"/>
      <c r="AS281" s="933"/>
      <c r="AT281" s="933"/>
      <c r="AU281" s="933"/>
      <c r="AV281" s="933"/>
      <c r="AW281" s="933"/>
      <c r="AX281" s="933"/>
      <c r="AY281" s="933"/>
      <c r="AZ281" s="933"/>
      <c r="BA281" s="933"/>
      <c r="BB281" s="933"/>
      <c r="BC281" s="933"/>
      <c r="BD281" s="933"/>
      <c r="BE281" s="933"/>
      <c r="BF281" s="933"/>
      <c r="BG281" s="933"/>
      <c r="BH281" s="933"/>
      <c r="BI281" s="933"/>
      <c r="BJ281" s="933"/>
      <c r="BK281" s="933"/>
      <c r="BL281" s="933"/>
      <c r="BM281" s="933"/>
      <c r="BN281" s="933"/>
      <c r="BO281" s="933"/>
      <c r="BP281" s="933"/>
      <c r="BQ281" s="933"/>
      <c r="BR281" s="933"/>
      <c r="BS281" s="933"/>
      <c r="BT281" s="933"/>
      <c r="BU281" s="933"/>
      <c r="BV281" s="933"/>
      <c r="BW281" s="933"/>
      <c r="BX281" s="933"/>
      <c r="BY281" s="933"/>
      <c r="BZ281" s="933"/>
      <c r="CA281" s="933"/>
      <c r="CI281" s="383"/>
      <c r="CJ281" s="383"/>
      <c r="CK281" s="383"/>
      <c r="CL281" s="383"/>
      <c r="CM281" s="383"/>
      <c r="CN281" s="383"/>
      <c r="CO281" s="383"/>
      <c r="CP281" s="383"/>
      <c r="CQ281" s="383"/>
      <c r="CR281" s="383"/>
      <c r="CS281" s="383"/>
      <c r="CT281" s="383"/>
      <c r="CU281" s="383"/>
      <c r="CV281" s="383"/>
      <c r="CW281" s="383"/>
      <c r="CX281" s="426"/>
      <c r="CY281" s="378"/>
      <c r="CZ281" s="378"/>
      <c r="DA281" s="378"/>
      <c r="DB281" s="466"/>
      <c r="DC281" s="466"/>
      <c r="DD281" s="466"/>
      <c r="DE281" s="466"/>
      <c r="DF281" s="466"/>
      <c r="DG281" s="466"/>
      <c r="DH281" s="466"/>
      <c r="DI281" s="466"/>
      <c r="DJ281" s="466"/>
      <c r="DK281" s="466"/>
      <c r="DL281" s="466"/>
      <c r="DM281" s="466"/>
      <c r="DN281" s="466"/>
      <c r="DO281" s="466"/>
      <c r="DP281" s="466"/>
      <c r="DQ281" s="466"/>
      <c r="DR281" s="466"/>
      <c r="DS281" s="466"/>
      <c r="DT281" s="926"/>
      <c r="DU281" s="926"/>
      <c r="DV281" s="926"/>
      <c r="DW281" s="926"/>
      <c r="DX281" s="926"/>
      <c r="DY281" s="926"/>
      <c r="DZ281" s="926"/>
      <c r="EA281" s="926"/>
      <c r="EB281" s="926"/>
      <c r="EC281" s="926"/>
      <c r="ED281" s="926"/>
      <c r="EE281" s="926"/>
      <c r="EF281" s="927"/>
      <c r="EG281" s="927"/>
      <c r="EH281" s="927"/>
      <c r="EI281" s="927"/>
      <c r="EJ281" s="927"/>
      <c r="EK281" s="927"/>
      <c r="EL281" s="927"/>
      <c r="EM281" s="927"/>
      <c r="EN281" s="927"/>
      <c r="EO281" s="927"/>
      <c r="EP281" s="927"/>
      <c r="EQ281" s="927"/>
      <c r="ER281" s="927"/>
      <c r="ES281" s="927"/>
      <c r="ET281" s="927"/>
      <c r="EU281" s="927"/>
      <c r="EV281" s="927"/>
      <c r="EW281" s="927"/>
      <c r="EX281" s="927"/>
      <c r="EY281" s="927"/>
      <c r="EZ281" s="927"/>
      <c r="FA281" s="927"/>
      <c r="FB281" s="927"/>
      <c r="FC281" s="927"/>
      <c r="FD281" s="927"/>
      <c r="FE281" s="927"/>
      <c r="FF281" s="927"/>
      <c r="FG281" s="927"/>
      <c r="FH281" s="927"/>
      <c r="FI281" s="927"/>
      <c r="FJ281" s="927"/>
      <c r="FK281" s="927"/>
      <c r="FL281" s="927"/>
      <c r="FM281" s="927"/>
      <c r="FN281" s="927"/>
      <c r="FO281" s="927"/>
      <c r="FP281" s="927"/>
      <c r="FQ281" s="927"/>
      <c r="FR281" s="927"/>
      <c r="FS281" s="927"/>
      <c r="FT281" s="927"/>
      <c r="FU281" s="927"/>
      <c r="FV281" s="927"/>
      <c r="FW281" s="927"/>
      <c r="FX281" s="471"/>
      <c r="FY281" s="471"/>
      <c r="FZ281" s="471"/>
      <c r="GA281" s="471"/>
      <c r="GB281" s="471"/>
      <c r="GC281" s="471"/>
      <c r="GD281" s="932"/>
      <c r="GE281" s="932"/>
      <c r="GF281" s="932"/>
      <c r="GG281" s="932"/>
      <c r="GH281" s="932"/>
      <c r="GI281" s="466"/>
      <c r="GJ281" s="466"/>
      <c r="GK281" s="466"/>
      <c r="GL281" s="466"/>
      <c r="GM281" s="466"/>
      <c r="GN281" s="466"/>
      <c r="GO281" s="466"/>
      <c r="GP281" s="466"/>
      <c r="GQ281" s="466"/>
      <c r="GR281" s="466"/>
      <c r="GS281" s="466"/>
      <c r="GT281" s="424"/>
    </row>
    <row r="282" spans="1:202" ht="4.5" hidden="1" customHeight="1" outlineLevel="1">
      <c r="A282" s="425"/>
      <c r="B282" s="383"/>
      <c r="C282" s="383"/>
      <c r="D282" s="383"/>
      <c r="E282" s="383"/>
      <c r="F282" s="383"/>
      <c r="G282" s="383"/>
      <c r="H282" s="383"/>
      <c r="I282" s="383"/>
      <c r="J282" s="383"/>
      <c r="K282" s="383"/>
      <c r="L282" s="383"/>
      <c r="M282" s="383"/>
      <c r="N282" s="383"/>
      <c r="O282" s="383"/>
      <c r="P282" s="924"/>
      <c r="Q282" s="924"/>
      <c r="R282" s="924"/>
      <c r="S282" s="924"/>
      <c r="T282" s="924"/>
      <c r="U282" s="924"/>
      <c r="V282" s="924"/>
      <c r="W282" s="924"/>
      <c r="X282" s="924"/>
      <c r="Y282" s="431"/>
      <c r="Z282" s="431"/>
      <c r="AA282" s="431"/>
      <c r="AB282" s="929"/>
      <c r="AC282" s="929"/>
      <c r="AD282" s="929"/>
      <c r="AE282" s="929"/>
      <c r="AF282" s="929"/>
      <c r="AG282" s="929"/>
      <c r="AH282" s="929"/>
      <c r="AI282" s="929"/>
      <c r="AJ282" s="929"/>
      <c r="AK282" s="929"/>
      <c r="AL282" s="929"/>
      <c r="AM282" s="929"/>
      <c r="AN282" s="933"/>
      <c r="AO282" s="933"/>
      <c r="AP282" s="933"/>
      <c r="AQ282" s="933"/>
      <c r="AR282" s="933"/>
      <c r="AS282" s="933"/>
      <c r="AT282" s="933"/>
      <c r="AU282" s="933"/>
      <c r="AV282" s="933"/>
      <c r="AW282" s="933"/>
      <c r="AX282" s="933"/>
      <c r="AY282" s="933"/>
      <c r="AZ282" s="933"/>
      <c r="BA282" s="933"/>
      <c r="BB282" s="933"/>
      <c r="BC282" s="933"/>
      <c r="BD282" s="933"/>
      <c r="BE282" s="933"/>
      <c r="BF282" s="933"/>
      <c r="BG282" s="933"/>
      <c r="BH282" s="933"/>
      <c r="BI282" s="933"/>
      <c r="BJ282" s="933"/>
      <c r="BK282" s="933"/>
      <c r="BL282" s="933"/>
      <c r="BM282" s="933"/>
      <c r="BN282" s="933"/>
      <c r="BO282" s="933"/>
      <c r="BP282" s="933"/>
      <c r="BQ282" s="933"/>
      <c r="BR282" s="933"/>
      <c r="BS282" s="933"/>
      <c r="BT282" s="933"/>
      <c r="BU282" s="933"/>
      <c r="BV282" s="933"/>
      <c r="BW282" s="933"/>
      <c r="BX282" s="933"/>
      <c r="BY282" s="933"/>
      <c r="BZ282" s="933"/>
      <c r="CA282" s="933"/>
      <c r="CI282" s="383"/>
      <c r="CJ282" s="383"/>
      <c r="CK282" s="383"/>
      <c r="CL282" s="383"/>
      <c r="CM282" s="383"/>
      <c r="CN282" s="383"/>
      <c r="CO282" s="383"/>
      <c r="CP282" s="383"/>
      <c r="CQ282" s="383"/>
      <c r="CR282" s="383"/>
      <c r="CS282" s="383"/>
      <c r="CT282" s="383"/>
      <c r="CU282" s="383"/>
      <c r="CV282" s="383"/>
      <c r="CW282" s="383"/>
      <c r="CX282" s="426"/>
      <c r="CY282" s="378"/>
      <c r="CZ282" s="378"/>
      <c r="DA282" s="378"/>
      <c r="DB282" s="466"/>
      <c r="DC282" s="466"/>
      <c r="DD282" s="466"/>
      <c r="DE282" s="466"/>
      <c r="DF282" s="466"/>
      <c r="DG282" s="466"/>
      <c r="DH282" s="466"/>
      <c r="DI282" s="466"/>
      <c r="DJ282" s="466"/>
      <c r="DK282" s="466"/>
      <c r="DL282" s="466"/>
      <c r="DM282" s="466"/>
      <c r="DN282" s="466"/>
      <c r="DO282" s="466"/>
      <c r="DP282" s="466"/>
      <c r="DQ282" s="466"/>
      <c r="DR282" s="466"/>
      <c r="DS282" s="466"/>
      <c r="DT282" s="466"/>
      <c r="DU282" s="466"/>
      <c r="DV282" s="466"/>
      <c r="DW282" s="466"/>
      <c r="DX282" s="466"/>
      <c r="DY282" s="466"/>
      <c r="DZ282" s="466"/>
      <c r="EA282" s="466"/>
      <c r="EB282" s="466"/>
      <c r="EC282" s="466"/>
      <c r="ED282" s="466"/>
      <c r="EE282" s="466"/>
      <c r="EF282" s="466"/>
      <c r="EG282" s="466"/>
      <c r="EH282" s="466"/>
      <c r="EI282" s="466"/>
      <c r="EJ282" s="466"/>
      <c r="EK282" s="466"/>
      <c r="EL282" s="466"/>
      <c r="EM282" s="466"/>
      <c r="EN282" s="466"/>
      <c r="EO282" s="466"/>
      <c r="EP282" s="466"/>
      <c r="EQ282" s="466"/>
      <c r="ER282" s="466"/>
      <c r="ES282" s="466"/>
      <c r="ET282" s="466"/>
      <c r="EU282" s="466"/>
      <c r="EV282" s="466"/>
      <c r="EW282" s="466"/>
      <c r="EX282" s="466"/>
      <c r="EY282" s="466"/>
      <c r="EZ282" s="466"/>
      <c r="FA282" s="466"/>
      <c r="FB282" s="466"/>
      <c r="FC282" s="466"/>
      <c r="FD282" s="466"/>
      <c r="FE282" s="466"/>
      <c r="FF282" s="466"/>
      <c r="FG282" s="466"/>
      <c r="FH282" s="466"/>
      <c r="FI282" s="466"/>
      <c r="FJ282" s="466"/>
      <c r="FK282" s="466"/>
      <c r="FL282" s="466"/>
      <c r="FM282" s="466"/>
      <c r="FN282" s="466"/>
      <c r="FO282" s="466"/>
      <c r="FP282" s="466"/>
      <c r="FQ282" s="466"/>
      <c r="FR282" s="466"/>
      <c r="FS282" s="466"/>
      <c r="FT282" s="466"/>
      <c r="FU282" s="466"/>
      <c r="FV282" s="466"/>
      <c r="FW282" s="466"/>
      <c r="FX282" s="466"/>
      <c r="FY282" s="466"/>
      <c r="FZ282" s="466"/>
      <c r="GA282" s="466"/>
      <c r="GB282" s="466"/>
      <c r="GC282" s="466"/>
      <c r="GD282" s="932"/>
      <c r="GE282" s="932"/>
      <c r="GF282" s="932"/>
      <c r="GG282" s="932"/>
      <c r="GH282" s="932"/>
      <c r="GI282" s="466"/>
      <c r="GJ282" s="466"/>
      <c r="GK282" s="466"/>
      <c r="GL282" s="466"/>
      <c r="GM282" s="466"/>
      <c r="GN282" s="466"/>
      <c r="GO282" s="466"/>
      <c r="GP282" s="466"/>
      <c r="GQ282" s="466"/>
      <c r="GR282" s="466"/>
      <c r="GS282" s="466"/>
      <c r="GT282" s="424"/>
    </row>
    <row r="283" spans="1:202" ht="4.5" hidden="1" customHeight="1" outlineLevel="1">
      <c r="A283" s="425"/>
      <c r="B283" s="383"/>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929"/>
      <c r="AC283" s="929"/>
      <c r="AD283" s="929"/>
      <c r="AE283" s="929"/>
      <c r="AF283" s="929"/>
      <c r="AG283" s="929"/>
      <c r="AH283" s="929"/>
      <c r="AI283" s="929"/>
      <c r="AJ283" s="929"/>
      <c r="AK283" s="929"/>
      <c r="AL283" s="929"/>
      <c r="AM283" s="929"/>
      <c r="AN283" s="933"/>
      <c r="AO283" s="933"/>
      <c r="AP283" s="933"/>
      <c r="AQ283" s="933"/>
      <c r="AR283" s="933"/>
      <c r="AS283" s="933"/>
      <c r="AT283" s="933"/>
      <c r="AU283" s="933"/>
      <c r="AV283" s="933"/>
      <c r="AW283" s="933"/>
      <c r="AX283" s="933"/>
      <c r="AY283" s="933"/>
      <c r="AZ283" s="933"/>
      <c r="BA283" s="933"/>
      <c r="BB283" s="933"/>
      <c r="BC283" s="933"/>
      <c r="BD283" s="933"/>
      <c r="BE283" s="933"/>
      <c r="BF283" s="933"/>
      <c r="BG283" s="933"/>
      <c r="BH283" s="933"/>
      <c r="BI283" s="933"/>
      <c r="BJ283" s="933"/>
      <c r="BK283" s="933"/>
      <c r="BL283" s="933"/>
      <c r="BM283" s="933"/>
      <c r="BN283" s="933"/>
      <c r="BO283" s="933"/>
      <c r="BP283" s="933"/>
      <c r="BQ283" s="933"/>
      <c r="BR283" s="933"/>
      <c r="BS283" s="933"/>
      <c r="BT283" s="933"/>
      <c r="BU283" s="933"/>
      <c r="BV283" s="933"/>
      <c r="BW283" s="933"/>
      <c r="BX283" s="933"/>
      <c r="BY283" s="933"/>
      <c r="BZ283" s="933"/>
      <c r="CA283" s="933"/>
      <c r="CI283" s="383"/>
      <c r="CJ283" s="383"/>
      <c r="CK283" s="383"/>
      <c r="CL283" s="383"/>
      <c r="CM283" s="383"/>
      <c r="CN283" s="383"/>
      <c r="CO283" s="383"/>
      <c r="CP283" s="383"/>
      <c r="CQ283" s="383"/>
      <c r="CR283" s="383"/>
      <c r="CS283" s="383"/>
      <c r="CT283" s="383"/>
      <c r="CU283" s="383"/>
      <c r="CV283" s="383"/>
      <c r="CW283" s="383"/>
      <c r="CX283" s="426"/>
      <c r="CY283" s="378"/>
      <c r="CZ283" s="378"/>
      <c r="DA283" s="378"/>
      <c r="DB283" s="466"/>
      <c r="DC283" s="466"/>
      <c r="DD283" s="466"/>
      <c r="DE283" s="466"/>
      <c r="DF283" s="466"/>
      <c r="DG283" s="466"/>
      <c r="DH283" s="466"/>
      <c r="DI283" s="466"/>
      <c r="DJ283" s="466"/>
      <c r="DK283" s="466"/>
      <c r="DL283" s="466"/>
      <c r="DM283" s="466"/>
      <c r="DN283" s="466"/>
      <c r="DO283" s="466"/>
      <c r="DP283" s="466"/>
      <c r="DQ283" s="466"/>
      <c r="DR283" s="466"/>
      <c r="DS283" s="466"/>
      <c r="DT283" s="466"/>
      <c r="DU283" s="466"/>
      <c r="DV283" s="466"/>
      <c r="DW283" s="466"/>
      <c r="DX283" s="466"/>
      <c r="DY283" s="466"/>
      <c r="DZ283" s="466"/>
      <c r="EA283" s="466"/>
      <c r="EB283" s="466"/>
      <c r="EC283" s="466"/>
      <c r="ED283" s="466"/>
      <c r="EE283" s="466"/>
      <c r="EF283" s="466"/>
      <c r="EG283" s="466"/>
      <c r="EH283" s="466"/>
      <c r="EI283" s="466"/>
      <c r="EJ283" s="466"/>
      <c r="EK283" s="466"/>
      <c r="EL283" s="466"/>
      <c r="EM283" s="466"/>
      <c r="EN283" s="466"/>
      <c r="EO283" s="466"/>
      <c r="EP283" s="466"/>
      <c r="EQ283" s="466"/>
      <c r="ER283" s="466"/>
      <c r="ES283" s="466"/>
      <c r="ET283" s="466"/>
      <c r="EU283" s="466"/>
      <c r="EV283" s="466"/>
      <c r="EW283" s="466"/>
      <c r="EX283" s="466"/>
      <c r="EY283" s="466"/>
      <c r="EZ283" s="466"/>
      <c r="FA283" s="466"/>
      <c r="FB283" s="466"/>
      <c r="FC283" s="466"/>
      <c r="FD283" s="466"/>
      <c r="FE283" s="466"/>
      <c r="FF283" s="466"/>
      <c r="FG283" s="466"/>
      <c r="FH283" s="466"/>
      <c r="FI283" s="466"/>
      <c r="FJ283" s="466"/>
      <c r="FK283" s="466"/>
      <c r="FL283" s="466"/>
      <c r="FM283" s="466"/>
      <c r="FN283" s="466"/>
      <c r="FO283" s="466"/>
      <c r="FP283" s="466"/>
      <c r="FQ283" s="466"/>
      <c r="FR283" s="466"/>
      <c r="FS283" s="466"/>
      <c r="FT283" s="466"/>
      <c r="FU283" s="466"/>
      <c r="FV283" s="466"/>
      <c r="FW283" s="466"/>
      <c r="FX283" s="466"/>
      <c r="FY283" s="466"/>
      <c r="FZ283" s="466"/>
      <c r="GA283" s="466"/>
      <c r="GB283" s="466"/>
      <c r="GC283" s="466"/>
      <c r="GD283" s="932"/>
      <c r="GE283" s="932"/>
      <c r="GF283" s="932"/>
      <c r="GG283" s="932"/>
      <c r="GH283" s="932"/>
      <c r="GI283" s="466"/>
      <c r="GJ283" s="466"/>
      <c r="GK283" s="466"/>
      <c r="GL283" s="466"/>
      <c r="GM283" s="466"/>
      <c r="GN283" s="466"/>
      <c r="GO283" s="466"/>
      <c r="GP283" s="466"/>
      <c r="GQ283" s="466"/>
      <c r="GR283" s="466"/>
      <c r="GS283" s="466"/>
      <c r="GT283" s="424"/>
    </row>
    <row r="284" spans="1:202" ht="4.5" hidden="1" customHeight="1" outlineLevel="1">
      <c r="A284" s="425"/>
      <c r="B284" s="383"/>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929"/>
      <c r="AC284" s="929"/>
      <c r="AD284" s="929"/>
      <c r="AE284" s="929"/>
      <c r="AF284" s="929"/>
      <c r="AG284" s="929"/>
      <c r="AH284" s="929"/>
      <c r="AI284" s="929"/>
      <c r="AJ284" s="929"/>
      <c r="AK284" s="929"/>
      <c r="AL284" s="929"/>
      <c r="AM284" s="929"/>
      <c r="AN284" s="933"/>
      <c r="AO284" s="933"/>
      <c r="AP284" s="933"/>
      <c r="AQ284" s="933"/>
      <c r="AR284" s="933"/>
      <c r="AS284" s="933"/>
      <c r="AT284" s="933"/>
      <c r="AU284" s="933"/>
      <c r="AV284" s="933"/>
      <c r="AW284" s="933"/>
      <c r="AX284" s="933"/>
      <c r="AY284" s="933"/>
      <c r="AZ284" s="933"/>
      <c r="BA284" s="933"/>
      <c r="BB284" s="933"/>
      <c r="BC284" s="933"/>
      <c r="BD284" s="933"/>
      <c r="BE284" s="933"/>
      <c r="BF284" s="933"/>
      <c r="BG284" s="933"/>
      <c r="BH284" s="933"/>
      <c r="BI284" s="933"/>
      <c r="BJ284" s="933"/>
      <c r="BK284" s="933"/>
      <c r="BL284" s="933"/>
      <c r="BM284" s="933"/>
      <c r="BN284" s="933"/>
      <c r="BO284" s="933"/>
      <c r="BP284" s="933"/>
      <c r="BQ284" s="933"/>
      <c r="BR284" s="933"/>
      <c r="BS284" s="933"/>
      <c r="BT284" s="933"/>
      <c r="BU284" s="933"/>
      <c r="BV284" s="933"/>
      <c r="BW284" s="933"/>
      <c r="BX284" s="933"/>
      <c r="BY284" s="933"/>
      <c r="BZ284" s="933"/>
      <c r="CA284" s="933"/>
      <c r="CI284" s="383"/>
      <c r="CJ284" s="383"/>
      <c r="CK284" s="383"/>
      <c r="CL284" s="383"/>
      <c r="CM284" s="383"/>
      <c r="CN284" s="383"/>
      <c r="CO284" s="383"/>
      <c r="CP284" s="383"/>
      <c r="CQ284" s="383"/>
      <c r="CR284" s="383"/>
      <c r="CS284" s="383"/>
      <c r="CT284" s="383"/>
      <c r="CU284" s="383"/>
      <c r="CV284" s="383"/>
      <c r="CW284" s="383"/>
      <c r="CX284" s="426"/>
      <c r="CY284" s="378"/>
      <c r="CZ284" s="378"/>
      <c r="DA284" s="378"/>
      <c r="DB284" s="378"/>
      <c r="DC284" s="378"/>
      <c r="DD284" s="378"/>
      <c r="DE284" s="378"/>
      <c r="DF284" s="378"/>
      <c r="DG284" s="378"/>
      <c r="DH284" s="378"/>
      <c r="DI284" s="378"/>
      <c r="DJ284" s="378"/>
      <c r="DK284" s="378"/>
      <c r="DL284" s="378"/>
      <c r="DM284" s="378"/>
      <c r="DN284" s="378"/>
      <c r="DO284" s="378"/>
      <c r="DP284" s="378"/>
      <c r="DQ284" s="378"/>
      <c r="DR284" s="378"/>
      <c r="DS284" s="378"/>
      <c r="DT284" s="378"/>
      <c r="DU284" s="378"/>
      <c r="DV284" s="378"/>
      <c r="DW284" s="378"/>
      <c r="DX284" s="378"/>
      <c r="DY284" s="378"/>
      <c r="DZ284" s="378"/>
      <c r="EA284" s="378"/>
      <c r="EB284" s="378"/>
      <c r="EC284" s="378"/>
      <c r="ED284" s="378"/>
      <c r="EE284" s="378"/>
      <c r="EF284" s="378"/>
      <c r="EG284" s="378"/>
      <c r="EH284" s="378"/>
      <c r="EI284" s="378"/>
      <c r="EJ284" s="378"/>
      <c r="EK284" s="378"/>
      <c r="EL284" s="378"/>
      <c r="EM284" s="378"/>
      <c r="EN284" s="378"/>
      <c r="EO284" s="378"/>
      <c r="EP284" s="378"/>
      <c r="EQ284" s="378"/>
      <c r="ER284" s="378"/>
      <c r="ES284" s="378"/>
      <c r="ET284" s="378"/>
      <c r="EU284" s="378"/>
      <c r="EV284" s="378"/>
      <c r="EW284" s="378"/>
      <c r="EX284" s="378"/>
      <c r="EY284" s="378"/>
      <c r="EZ284" s="378"/>
      <c r="FA284" s="378"/>
      <c r="FB284" s="378"/>
      <c r="FC284" s="378"/>
      <c r="FD284" s="378"/>
      <c r="FE284" s="378"/>
      <c r="FF284" s="378"/>
      <c r="FG284" s="378"/>
      <c r="FH284" s="378"/>
      <c r="FI284" s="378"/>
      <c r="FJ284" s="378"/>
      <c r="FK284" s="378"/>
      <c r="FL284" s="378"/>
      <c r="FM284" s="378"/>
      <c r="FN284" s="378"/>
      <c r="FO284" s="378"/>
      <c r="FP284" s="378"/>
      <c r="FQ284" s="378"/>
      <c r="FR284" s="378"/>
      <c r="FS284" s="378"/>
      <c r="FT284" s="378"/>
      <c r="FU284" s="378"/>
      <c r="FV284" s="378"/>
      <c r="FW284" s="378"/>
      <c r="FX284" s="378"/>
      <c r="FY284" s="378"/>
      <c r="FZ284" s="378"/>
      <c r="GA284" s="378"/>
      <c r="GB284" s="378"/>
      <c r="GC284" s="378"/>
      <c r="GD284" s="378"/>
      <c r="GE284" s="378"/>
      <c r="GF284" s="378"/>
      <c r="GG284" s="378"/>
      <c r="GH284" s="378"/>
      <c r="GI284" s="378"/>
      <c r="GJ284" s="378"/>
      <c r="GK284" s="378"/>
      <c r="GL284" s="378"/>
      <c r="GM284" s="378"/>
      <c r="GN284" s="378"/>
      <c r="GO284" s="378"/>
      <c r="GP284" s="378"/>
      <c r="GQ284" s="378"/>
      <c r="GR284" s="378"/>
      <c r="GS284" s="378"/>
      <c r="GT284" s="424"/>
    </row>
    <row r="285" spans="1:202" ht="4.5" hidden="1" customHeight="1" outlineLevel="1">
      <c r="A285" s="433"/>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434"/>
      <c r="AE285" s="434"/>
      <c r="AF285" s="434"/>
      <c r="AG285" s="434"/>
      <c r="AH285" s="434"/>
      <c r="AI285" s="434"/>
      <c r="AJ285" s="434"/>
      <c r="AK285" s="434"/>
      <c r="AL285" s="434"/>
      <c r="AM285" s="434"/>
      <c r="AN285" s="434"/>
      <c r="AO285" s="434"/>
      <c r="AP285" s="434"/>
      <c r="AQ285" s="434"/>
      <c r="AR285" s="434"/>
      <c r="AS285" s="434"/>
      <c r="AT285" s="434"/>
      <c r="AU285" s="434"/>
      <c r="AV285" s="434"/>
      <c r="AW285" s="434"/>
      <c r="AX285" s="434"/>
      <c r="AY285" s="434"/>
      <c r="AZ285" s="434"/>
      <c r="BA285" s="434"/>
      <c r="BB285" s="434"/>
      <c r="BC285" s="434"/>
      <c r="BD285" s="434"/>
      <c r="BE285" s="434"/>
      <c r="BF285" s="434"/>
      <c r="BG285" s="434"/>
      <c r="BH285" s="434"/>
      <c r="BI285" s="434"/>
      <c r="BJ285" s="434"/>
      <c r="BK285" s="434"/>
      <c r="BL285" s="434"/>
      <c r="BM285" s="434"/>
      <c r="BN285" s="434"/>
      <c r="BO285" s="434"/>
      <c r="BP285" s="434"/>
      <c r="BQ285" s="434"/>
      <c r="BR285" s="434"/>
      <c r="BS285" s="434"/>
      <c r="BT285" s="434"/>
      <c r="BU285" s="434"/>
      <c r="BV285" s="434"/>
      <c r="BW285" s="434"/>
      <c r="BX285" s="434"/>
      <c r="BY285" s="434"/>
      <c r="BZ285" s="434"/>
      <c r="CA285" s="434"/>
      <c r="CB285" s="434"/>
      <c r="CC285" s="434"/>
      <c r="CD285" s="434"/>
      <c r="CE285" s="434"/>
      <c r="CF285" s="434"/>
      <c r="CG285" s="434"/>
      <c r="CH285" s="434"/>
      <c r="CI285" s="434"/>
      <c r="CJ285" s="434"/>
      <c r="CK285" s="434"/>
      <c r="CL285" s="434"/>
      <c r="CM285" s="434"/>
      <c r="CN285" s="434"/>
      <c r="CO285" s="434"/>
      <c r="CP285" s="434"/>
      <c r="CQ285" s="434"/>
      <c r="CR285" s="434"/>
      <c r="CS285" s="434"/>
      <c r="CT285" s="434"/>
      <c r="CU285" s="434"/>
      <c r="CV285" s="434"/>
      <c r="CW285" s="434"/>
      <c r="CX285" s="435"/>
      <c r="CY285" s="429"/>
      <c r="CZ285" s="429"/>
      <c r="DA285" s="429"/>
      <c r="DB285" s="429"/>
      <c r="DC285" s="429"/>
      <c r="DD285" s="429"/>
      <c r="DE285" s="429"/>
      <c r="DF285" s="429"/>
      <c r="DG285" s="429"/>
      <c r="DH285" s="429"/>
      <c r="DI285" s="429"/>
      <c r="DJ285" s="429"/>
      <c r="DK285" s="429"/>
      <c r="DL285" s="429"/>
      <c r="DM285" s="429"/>
      <c r="DN285" s="429"/>
      <c r="DO285" s="429"/>
      <c r="DP285" s="429"/>
      <c r="DQ285" s="429"/>
      <c r="DR285" s="429"/>
      <c r="DS285" s="429"/>
      <c r="DT285" s="429"/>
      <c r="DU285" s="429"/>
      <c r="DV285" s="429"/>
      <c r="DW285" s="429"/>
      <c r="DX285" s="429"/>
      <c r="DY285" s="429"/>
      <c r="DZ285" s="429"/>
      <c r="EA285" s="429"/>
      <c r="EB285" s="429"/>
      <c r="EC285" s="429"/>
      <c r="ED285" s="429"/>
      <c r="EE285" s="429"/>
      <c r="EF285" s="429"/>
      <c r="EG285" s="429"/>
      <c r="EH285" s="429"/>
      <c r="EI285" s="429"/>
      <c r="EJ285" s="429"/>
      <c r="EK285" s="429"/>
      <c r="EL285" s="429"/>
      <c r="EM285" s="429"/>
      <c r="EN285" s="429"/>
      <c r="EO285" s="429"/>
      <c r="EP285" s="429"/>
      <c r="EQ285" s="429"/>
      <c r="ER285" s="429"/>
      <c r="ES285" s="429"/>
      <c r="ET285" s="429"/>
      <c r="EU285" s="429"/>
      <c r="EV285" s="429"/>
      <c r="EW285" s="429"/>
      <c r="EX285" s="429"/>
      <c r="EY285" s="429"/>
      <c r="EZ285" s="429"/>
      <c r="FA285" s="429"/>
      <c r="FB285" s="429"/>
      <c r="FC285" s="429"/>
      <c r="FD285" s="429"/>
      <c r="FE285" s="429"/>
      <c r="FF285" s="429"/>
      <c r="FG285" s="429"/>
      <c r="FH285" s="429"/>
      <c r="FI285" s="429"/>
      <c r="FJ285" s="429"/>
      <c r="FK285" s="429"/>
      <c r="FL285" s="429"/>
      <c r="FM285" s="429"/>
      <c r="FN285" s="429"/>
      <c r="FO285" s="429"/>
      <c r="FP285" s="429"/>
      <c r="FQ285" s="429"/>
      <c r="FR285" s="429"/>
      <c r="FS285" s="429"/>
      <c r="FT285" s="429"/>
      <c r="FU285" s="429"/>
      <c r="FV285" s="429"/>
      <c r="FW285" s="429"/>
      <c r="FX285" s="429"/>
      <c r="FY285" s="429"/>
      <c r="FZ285" s="429"/>
      <c r="GA285" s="429"/>
      <c r="GB285" s="429"/>
      <c r="GC285" s="429"/>
      <c r="GD285" s="429"/>
      <c r="GE285" s="429"/>
      <c r="GF285" s="429"/>
      <c r="GG285" s="429"/>
      <c r="GH285" s="429"/>
      <c r="GI285" s="429"/>
      <c r="GJ285" s="429"/>
      <c r="GK285" s="429"/>
      <c r="GL285" s="429"/>
      <c r="GM285" s="429"/>
      <c r="GN285" s="429"/>
      <c r="GO285" s="429"/>
      <c r="GP285" s="429"/>
      <c r="GQ285" s="429"/>
      <c r="GR285" s="429"/>
      <c r="GS285" s="429"/>
      <c r="GT285" s="436"/>
    </row>
    <row r="286" spans="1:202" ht="4.5" hidden="1" customHeight="1" outlineLevel="1">
      <c r="A286" s="378"/>
      <c r="B286" s="378"/>
      <c r="C286" s="378"/>
      <c r="D286" s="378"/>
      <c r="E286" s="378"/>
      <c r="F286" s="378"/>
      <c r="G286" s="378"/>
      <c r="H286" s="378"/>
      <c r="I286" s="378"/>
      <c r="J286" s="378"/>
      <c r="K286" s="378"/>
      <c r="L286" s="378"/>
      <c r="M286" s="378"/>
      <c r="N286" s="378"/>
      <c r="O286" s="378"/>
      <c r="P286" s="378"/>
      <c r="Q286" s="378"/>
      <c r="R286" s="378"/>
      <c r="S286" s="378"/>
      <c r="T286" s="378"/>
      <c r="U286" s="378"/>
      <c r="V286" s="378"/>
      <c r="W286" s="378"/>
      <c r="X286" s="378"/>
      <c r="Y286" s="378"/>
      <c r="Z286" s="378"/>
      <c r="AA286" s="378"/>
      <c r="AB286" s="378"/>
      <c r="AC286" s="378"/>
      <c r="AD286" s="378"/>
      <c r="AE286" s="378"/>
      <c r="AF286" s="378"/>
      <c r="AG286" s="378"/>
      <c r="AH286" s="378"/>
      <c r="AI286" s="378"/>
      <c r="AJ286" s="378"/>
      <c r="AK286" s="378"/>
      <c r="AL286" s="378"/>
      <c r="AM286" s="378"/>
      <c r="AN286" s="378"/>
      <c r="AO286" s="378"/>
      <c r="AP286" s="378"/>
      <c r="AQ286" s="378"/>
      <c r="AR286" s="378"/>
      <c r="AS286" s="378"/>
      <c r="AT286" s="378"/>
      <c r="AU286" s="378"/>
      <c r="AV286" s="378"/>
      <c r="AW286" s="378"/>
      <c r="AX286" s="378"/>
      <c r="AY286" s="378"/>
      <c r="AZ286" s="378"/>
      <c r="BA286" s="378"/>
      <c r="BB286" s="378"/>
      <c r="BC286" s="378"/>
      <c r="BD286" s="378"/>
      <c r="BE286" s="378"/>
      <c r="BF286" s="378"/>
      <c r="BG286" s="378"/>
      <c r="BH286" s="378"/>
      <c r="BI286" s="378"/>
      <c r="BJ286" s="378"/>
      <c r="BK286" s="378"/>
      <c r="BL286" s="378"/>
      <c r="BM286" s="378"/>
      <c r="BN286" s="378"/>
      <c r="BO286" s="378"/>
      <c r="BP286" s="378"/>
      <c r="BQ286" s="378"/>
      <c r="BR286" s="378"/>
      <c r="BS286" s="378"/>
      <c r="BT286" s="378"/>
      <c r="BU286" s="378"/>
      <c r="BV286" s="378"/>
      <c r="BW286" s="378"/>
      <c r="BX286" s="378"/>
      <c r="BY286" s="378"/>
      <c r="BZ286" s="378"/>
      <c r="CA286" s="378"/>
      <c r="CB286" s="378"/>
      <c r="CC286" s="378"/>
      <c r="CD286" s="378"/>
      <c r="CE286" s="378"/>
      <c r="CF286" s="378"/>
      <c r="CG286" s="378"/>
      <c r="CH286" s="378"/>
      <c r="CI286" s="378"/>
      <c r="CJ286" s="378"/>
      <c r="CK286" s="378"/>
      <c r="CL286" s="378"/>
      <c r="CM286" s="378"/>
      <c r="CN286" s="378"/>
      <c r="CO286" s="378"/>
      <c r="CP286" s="378"/>
      <c r="CQ286" s="378"/>
      <c r="CR286" s="378"/>
      <c r="CS286" s="378"/>
      <c r="CT286" s="378"/>
      <c r="CU286" s="437"/>
      <c r="CV286" s="437"/>
      <c r="CW286" s="437"/>
      <c r="CX286" s="437"/>
      <c r="CY286" s="437"/>
      <c r="CZ286" s="437"/>
      <c r="DA286" s="437"/>
      <c r="DB286" s="437"/>
      <c r="DC286" s="437"/>
      <c r="DD286" s="437"/>
      <c r="DE286" s="437"/>
      <c r="DF286" s="437"/>
      <c r="DG286" s="437"/>
      <c r="DH286" s="437"/>
      <c r="DI286" s="437"/>
      <c r="DJ286" s="437"/>
      <c r="DK286" s="437"/>
      <c r="DL286" s="437"/>
      <c r="DM286" s="437"/>
      <c r="DN286" s="437"/>
      <c r="DO286" s="437"/>
      <c r="DP286" s="437"/>
      <c r="DQ286" s="437"/>
      <c r="DR286" s="437"/>
      <c r="DS286" s="437"/>
      <c r="DT286" s="437"/>
      <c r="DU286" s="437"/>
      <c r="DV286" s="437"/>
      <c r="DW286" s="437"/>
      <c r="DX286" s="437"/>
      <c r="DY286" s="437"/>
      <c r="DZ286" s="437"/>
      <c r="EA286" s="437"/>
      <c r="EB286" s="437"/>
      <c r="EC286" s="437"/>
      <c r="ED286" s="437"/>
      <c r="EE286" s="437"/>
      <c r="EF286" s="437"/>
      <c r="EG286" s="437"/>
      <c r="EH286" s="437"/>
      <c r="EI286" s="437"/>
      <c r="EJ286" s="437"/>
      <c r="EK286" s="437"/>
      <c r="EL286" s="437"/>
      <c r="EM286" s="437"/>
      <c r="EN286" s="437"/>
      <c r="EO286" s="437"/>
      <c r="EP286" s="437"/>
      <c r="EQ286" s="437"/>
      <c r="ER286" s="437"/>
      <c r="ES286" s="437"/>
      <c r="ET286" s="437"/>
      <c r="EU286" s="437"/>
      <c r="EV286" s="437"/>
      <c r="EW286" s="437"/>
      <c r="EX286" s="437"/>
      <c r="EY286" s="437"/>
      <c r="EZ286" s="437"/>
      <c r="FA286" s="437"/>
      <c r="FB286" s="437"/>
      <c r="FC286" s="437"/>
      <c r="FD286" s="437"/>
      <c r="FE286" s="437"/>
      <c r="FF286" s="437"/>
      <c r="FG286" s="437"/>
      <c r="FH286" s="437"/>
      <c r="FI286" s="437"/>
      <c r="FJ286" s="437"/>
      <c r="FK286" s="437"/>
      <c r="FL286" s="437"/>
      <c r="FM286" s="437"/>
      <c r="FN286" s="437"/>
      <c r="FO286" s="437"/>
      <c r="FP286" s="437"/>
      <c r="FQ286" s="437"/>
      <c r="FR286" s="437"/>
      <c r="FS286" s="437"/>
      <c r="FT286" s="437"/>
      <c r="FU286" s="437"/>
      <c r="FV286" s="437"/>
      <c r="FW286" s="437"/>
      <c r="FX286" s="437"/>
      <c r="FY286" s="437"/>
      <c r="FZ286" s="437"/>
      <c r="GA286" s="437"/>
      <c r="GB286" s="437"/>
      <c r="GC286" s="437"/>
      <c r="GD286" s="437"/>
      <c r="GE286" s="437"/>
      <c r="GF286" s="437"/>
      <c r="GG286" s="437"/>
      <c r="GH286" s="437"/>
      <c r="GI286" s="437"/>
      <c r="GJ286" s="437"/>
      <c r="GK286" s="437"/>
      <c r="GL286" s="437"/>
      <c r="GM286" s="437"/>
      <c r="GN286" s="437"/>
      <c r="GO286" s="378"/>
      <c r="GP286" s="378"/>
      <c r="GQ286" s="378"/>
      <c r="GR286" s="378"/>
      <c r="GS286" s="378"/>
      <c r="GT286" s="378"/>
    </row>
    <row r="287" spans="1:202" ht="4.5" hidden="1" customHeight="1" outlineLevel="1">
      <c r="A287" s="910" t="s">
        <v>56</v>
      </c>
      <c r="B287" s="910"/>
      <c r="C287" s="910"/>
      <c r="D287" s="910"/>
      <c r="E287" s="438"/>
      <c r="F287" s="907">
        <v>1</v>
      </c>
      <c r="G287" s="907"/>
      <c r="H287" s="907"/>
      <c r="I287" s="908" t="s">
        <v>76</v>
      </c>
      <c r="J287" s="908"/>
      <c r="K287" s="908"/>
      <c r="L287" s="908"/>
      <c r="M287" s="908"/>
      <c r="N287" s="908"/>
      <c r="O287" s="908"/>
      <c r="P287" s="908"/>
      <c r="Q287" s="908"/>
      <c r="R287" s="908"/>
      <c r="S287" s="908"/>
      <c r="T287" s="908"/>
      <c r="U287" s="908"/>
      <c r="V287" s="908"/>
      <c r="W287" s="908"/>
      <c r="X287" s="908"/>
      <c r="Y287" s="908"/>
      <c r="Z287" s="908"/>
      <c r="AA287" s="908"/>
      <c r="AB287" s="908"/>
      <c r="AC287" s="908"/>
      <c r="AD287" s="908"/>
      <c r="AE287" s="908"/>
      <c r="AF287" s="908"/>
      <c r="AG287" s="908"/>
      <c r="AH287" s="908"/>
      <c r="AI287" s="908"/>
      <c r="AJ287" s="908"/>
      <c r="AK287" s="908"/>
      <c r="AL287" s="908"/>
      <c r="AM287" s="908"/>
      <c r="AN287" s="908"/>
      <c r="AO287" s="908"/>
      <c r="AP287" s="908"/>
      <c r="AQ287" s="908"/>
      <c r="AR287" s="908"/>
      <c r="AS287" s="908"/>
      <c r="AT287" s="908"/>
      <c r="AU287" s="908"/>
      <c r="AV287" s="908"/>
      <c r="AW287" s="908"/>
      <c r="AX287" s="908"/>
      <c r="AY287" s="908"/>
      <c r="AZ287" s="908"/>
      <c r="BA287" s="908"/>
      <c r="BB287" s="908"/>
      <c r="BC287" s="908"/>
      <c r="BD287" s="908"/>
      <c r="BE287" s="908"/>
      <c r="BF287" s="908"/>
      <c r="BG287" s="908"/>
      <c r="BH287" s="908"/>
      <c r="BI287" s="908"/>
      <c r="BJ287" s="908"/>
      <c r="BK287" s="908"/>
      <c r="BL287" s="908"/>
      <c r="BM287" s="908"/>
      <c r="BN287" s="908"/>
      <c r="BO287" s="908"/>
      <c r="BP287" s="908"/>
      <c r="BQ287" s="908"/>
      <c r="BR287" s="908"/>
      <c r="BS287" s="908"/>
      <c r="BT287" s="908"/>
      <c r="BU287" s="908"/>
      <c r="BV287" s="908"/>
      <c r="BW287" s="908"/>
      <c r="BX287" s="908"/>
      <c r="BY287" s="908"/>
      <c r="BZ287" s="908"/>
      <c r="CA287" s="908"/>
      <c r="CB287" s="908"/>
      <c r="CC287" s="908"/>
      <c r="CD287" s="908"/>
      <c r="CE287" s="908"/>
      <c r="CF287" s="908"/>
      <c r="CG287" s="908"/>
      <c r="CH287" s="908"/>
      <c r="CI287" s="908"/>
      <c r="CJ287" s="908"/>
      <c r="CK287" s="908"/>
      <c r="CL287" s="908"/>
      <c r="CM287" s="908"/>
      <c r="CN287" s="908"/>
      <c r="CO287" s="908"/>
      <c r="CP287" s="908"/>
      <c r="CQ287" s="908"/>
      <c r="CR287" s="908"/>
      <c r="CS287" s="908"/>
      <c r="CT287" s="908"/>
      <c r="CU287" s="901" t="s">
        <v>103</v>
      </c>
      <c r="CV287" s="901"/>
      <c r="CW287" s="901"/>
      <c r="CX287" s="901"/>
      <c r="CY287" s="901"/>
      <c r="CZ287" s="901"/>
      <c r="DA287" s="901"/>
      <c r="DB287" s="901"/>
      <c r="DC287" s="901"/>
      <c r="DD287" s="901"/>
      <c r="DE287" s="901"/>
      <c r="DF287" s="901"/>
      <c r="DG287" s="901"/>
      <c r="DH287" s="901"/>
      <c r="DI287" s="901"/>
      <c r="DJ287" s="378"/>
      <c r="DK287" s="378"/>
      <c r="DL287" s="901" t="s">
        <v>261</v>
      </c>
      <c r="DM287" s="901"/>
      <c r="DN287" s="901"/>
      <c r="DO287" s="901"/>
      <c r="DP287" s="901"/>
      <c r="DQ287" s="901"/>
      <c r="DR287" s="901"/>
      <c r="DS287" s="901"/>
      <c r="DT287" s="901"/>
      <c r="DU287" s="901"/>
      <c r="DV287" s="901"/>
      <c r="DW287" s="901"/>
      <c r="DX287" s="378"/>
      <c r="DY287" s="378"/>
      <c r="DZ287" s="378"/>
      <c r="EA287" s="378"/>
      <c r="EB287" s="378"/>
      <c r="EC287" s="378"/>
      <c r="ED287" s="378"/>
      <c r="EE287" s="378"/>
      <c r="EF287" s="378"/>
      <c r="EG287" s="901" t="s">
        <v>37</v>
      </c>
      <c r="EH287" s="901"/>
      <c r="EI287" s="901"/>
      <c r="EJ287" s="901"/>
      <c r="EK287" s="901"/>
      <c r="EL287" s="901"/>
      <c r="EM287" s="901"/>
      <c r="EN287" s="901"/>
      <c r="EO287" s="901"/>
      <c r="EP287" s="901"/>
      <c r="EQ287" s="901"/>
      <c r="ER287" s="901"/>
      <c r="ES287" s="901"/>
      <c r="ET287" s="901"/>
      <c r="EU287" s="901"/>
      <c r="EV287" s="901"/>
      <c r="EW287" s="901"/>
      <c r="EX287" s="901"/>
      <c r="EY287" s="901"/>
      <c r="EZ287" s="901"/>
      <c r="FA287" s="901"/>
      <c r="FB287" s="901"/>
      <c r="FC287" s="901"/>
      <c r="FD287" s="901"/>
      <c r="FE287" s="901"/>
      <c r="FF287" s="901"/>
      <c r="FG287" s="901"/>
      <c r="FH287" s="378"/>
      <c r="FI287" s="378"/>
      <c r="FJ287" s="901" t="s">
        <v>45</v>
      </c>
      <c r="FK287" s="901"/>
      <c r="FL287" s="901"/>
      <c r="FM287" s="901"/>
      <c r="FN287" s="901"/>
      <c r="FO287" s="901"/>
      <c r="FP287" s="901"/>
      <c r="FQ287" s="901"/>
      <c r="FR287" s="901"/>
      <c r="FS287" s="901"/>
      <c r="FT287" s="901"/>
      <c r="FU287" s="901"/>
      <c r="FV287" s="901"/>
      <c r="FW287" s="378"/>
      <c r="FX287" s="378"/>
      <c r="FY287" s="378"/>
      <c r="FZ287" s="378"/>
      <c r="GA287" s="378"/>
      <c r="GB287" s="378"/>
      <c r="GC287" s="378"/>
      <c r="GD287" s="378"/>
      <c r="GE287" s="378"/>
      <c r="GF287" s="378"/>
      <c r="GG287" s="378"/>
      <c r="GH287" s="378"/>
      <c r="GI287" s="378"/>
      <c r="GJ287" s="378"/>
      <c r="GK287" s="378"/>
      <c r="GL287" s="378"/>
      <c r="GM287" s="378"/>
      <c r="GN287" s="378"/>
      <c r="GO287" s="378"/>
      <c r="GP287" s="378"/>
      <c r="GQ287" s="378"/>
      <c r="GR287" s="378"/>
      <c r="GS287" s="378"/>
      <c r="GT287" s="378"/>
    </row>
    <row r="288" spans="1:202" ht="4.5" hidden="1" customHeight="1" outlineLevel="1">
      <c r="A288" s="910"/>
      <c r="B288" s="910"/>
      <c r="C288" s="910"/>
      <c r="D288" s="910"/>
      <c r="E288" s="438"/>
      <c r="F288" s="907"/>
      <c r="G288" s="907"/>
      <c r="H288" s="907"/>
      <c r="I288" s="908"/>
      <c r="J288" s="908"/>
      <c r="K288" s="908"/>
      <c r="L288" s="908"/>
      <c r="M288" s="908"/>
      <c r="N288" s="908"/>
      <c r="O288" s="908"/>
      <c r="P288" s="908"/>
      <c r="Q288" s="908"/>
      <c r="R288" s="908"/>
      <c r="S288" s="908"/>
      <c r="T288" s="908"/>
      <c r="U288" s="908"/>
      <c r="V288" s="908"/>
      <c r="W288" s="908"/>
      <c r="X288" s="908"/>
      <c r="Y288" s="908"/>
      <c r="Z288" s="908"/>
      <c r="AA288" s="908"/>
      <c r="AB288" s="908"/>
      <c r="AC288" s="908"/>
      <c r="AD288" s="908"/>
      <c r="AE288" s="908"/>
      <c r="AF288" s="908"/>
      <c r="AG288" s="908"/>
      <c r="AH288" s="908"/>
      <c r="AI288" s="908"/>
      <c r="AJ288" s="908"/>
      <c r="AK288" s="908"/>
      <c r="AL288" s="908"/>
      <c r="AM288" s="908"/>
      <c r="AN288" s="908"/>
      <c r="AO288" s="908"/>
      <c r="AP288" s="908"/>
      <c r="AQ288" s="908"/>
      <c r="AR288" s="908"/>
      <c r="AS288" s="908"/>
      <c r="AT288" s="908"/>
      <c r="AU288" s="908"/>
      <c r="AV288" s="908"/>
      <c r="AW288" s="908"/>
      <c r="AX288" s="908"/>
      <c r="AY288" s="908"/>
      <c r="AZ288" s="908"/>
      <c r="BA288" s="908"/>
      <c r="BB288" s="908"/>
      <c r="BC288" s="908"/>
      <c r="BD288" s="908"/>
      <c r="BE288" s="908"/>
      <c r="BF288" s="908"/>
      <c r="BG288" s="908"/>
      <c r="BH288" s="908"/>
      <c r="BI288" s="908"/>
      <c r="BJ288" s="908"/>
      <c r="BK288" s="908"/>
      <c r="BL288" s="908"/>
      <c r="BM288" s="908"/>
      <c r="BN288" s="908"/>
      <c r="BO288" s="908"/>
      <c r="BP288" s="908"/>
      <c r="BQ288" s="908"/>
      <c r="BR288" s="908"/>
      <c r="BS288" s="908"/>
      <c r="BT288" s="908"/>
      <c r="BU288" s="908"/>
      <c r="BV288" s="908"/>
      <c r="BW288" s="908"/>
      <c r="BX288" s="908"/>
      <c r="BY288" s="908"/>
      <c r="BZ288" s="908"/>
      <c r="CA288" s="908"/>
      <c r="CB288" s="908"/>
      <c r="CC288" s="908"/>
      <c r="CD288" s="908"/>
      <c r="CE288" s="908"/>
      <c r="CF288" s="908"/>
      <c r="CG288" s="908"/>
      <c r="CH288" s="908"/>
      <c r="CI288" s="908"/>
      <c r="CJ288" s="908"/>
      <c r="CK288" s="908"/>
      <c r="CL288" s="908"/>
      <c r="CM288" s="908"/>
      <c r="CN288" s="908"/>
      <c r="CO288" s="908"/>
      <c r="CP288" s="908"/>
      <c r="CQ288" s="908"/>
      <c r="CR288" s="908"/>
      <c r="CS288" s="908"/>
      <c r="CT288" s="908"/>
      <c r="CU288" s="901"/>
      <c r="CV288" s="901"/>
      <c r="CW288" s="901"/>
      <c r="CX288" s="901"/>
      <c r="CY288" s="901"/>
      <c r="CZ288" s="901"/>
      <c r="DA288" s="901"/>
      <c r="DB288" s="901"/>
      <c r="DC288" s="901"/>
      <c r="DD288" s="901"/>
      <c r="DE288" s="901"/>
      <c r="DF288" s="901"/>
      <c r="DG288" s="901"/>
      <c r="DH288" s="901"/>
      <c r="DI288" s="901"/>
      <c r="DJ288" s="378"/>
      <c r="DK288" s="378"/>
      <c r="DL288" s="901"/>
      <c r="DM288" s="901"/>
      <c r="DN288" s="901"/>
      <c r="DO288" s="901"/>
      <c r="DP288" s="901"/>
      <c r="DQ288" s="901"/>
      <c r="DR288" s="901"/>
      <c r="DS288" s="901"/>
      <c r="DT288" s="901"/>
      <c r="DU288" s="901"/>
      <c r="DV288" s="901"/>
      <c r="DW288" s="901"/>
      <c r="DX288" s="378"/>
      <c r="DY288" s="378"/>
      <c r="DZ288" s="378"/>
      <c r="EA288" s="378"/>
      <c r="EB288" s="378"/>
      <c r="EC288" s="378"/>
      <c r="ED288" s="378"/>
      <c r="EE288" s="378"/>
      <c r="EF288" s="378"/>
      <c r="EG288" s="901"/>
      <c r="EH288" s="901"/>
      <c r="EI288" s="901"/>
      <c r="EJ288" s="901"/>
      <c r="EK288" s="901"/>
      <c r="EL288" s="901"/>
      <c r="EM288" s="901"/>
      <c r="EN288" s="901"/>
      <c r="EO288" s="901"/>
      <c r="EP288" s="901"/>
      <c r="EQ288" s="901"/>
      <c r="ER288" s="901"/>
      <c r="ES288" s="901"/>
      <c r="ET288" s="901"/>
      <c r="EU288" s="901"/>
      <c r="EV288" s="901"/>
      <c r="EW288" s="901"/>
      <c r="EX288" s="901"/>
      <c r="EY288" s="901"/>
      <c r="EZ288" s="901"/>
      <c r="FA288" s="901"/>
      <c r="FB288" s="901"/>
      <c r="FC288" s="901"/>
      <c r="FD288" s="901"/>
      <c r="FE288" s="901"/>
      <c r="FF288" s="901"/>
      <c r="FG288" s="901"/>
      <c r="FH288" s="378"/>
      <c r="FI288" s="378"/>
      <c r="FJ288" s="901"/>
      <c r="FK288" s="901"/>
      <c r="FL288" s="901"/>
      <c r="FM288" s="901"/>
      <c r="FN288" s="901"/>
      <c r="FO288" s="901"/>
      <c r="FP288" s="901"/>
      <c r="FQ288" s="901"/>
      <c r="FR288" s="901"/>
      <c r="FS288" s="901"/>
      <c r="FT288" s="901"/>
      <c r="FU288" s="901"/>
      <c r="FV288" s="901"/>
      <c r="FW288" s="378"/>
      <c r="FX288" s="378"/>
      <c r="FY288" s="378"/>
      <c r="FZ288" s="378"/>
      <c r="GA288" s="378"/>
      <c r="GB288" s="378"/>
      <c r="GC288" s="378"/>
      <c r="GD288" s="378"/>
      <c r="GE288" s="378"/>
      <c r="GF288" s="378"/>
      <c r="GG288" s="378"/>
      <c r="GH288" s="378"/>
      <c r="GI288" s="378"/>
      <c r="GJ288" s="378"/>
      <c r="GK288" s="378"/>
      <c r="GL288" s="378"/>
      <c r="GM288" s="378"/>
      <c r="GN288" s="378"/>
      <c r="GO288" s="378"/>
      <c r="GP288" s="378"/>
      <c r="GQ288" s="378"/>
      <c r="GR288" s="378"/>
      <c r="GS288" s="378"/>
      <c r="GT288" s="378"/>
    </row>
    <row r="289" spans="1:202" ht="4.5" hidden="1" customHeight="1" outlineLevel="1">
      <c r="A289" s="438"/>
      <c r="B289" s="438"/>
      <c r="C289" s="438"/>
      <c r="D289" s="438"/>
      <c r="E289" s="438"/>
      <c r="F289" s="438"/>
      <c r="G289" s="438"/>
      <c r="H289" s="438"/>
      <c r="I289" s="908" t="s">
        <v>77</v>
      </c>
      <c r="J289" s="908"/>
      <c r="K289" s="908"/>
      <c r="L289" s="908"/>
      <c r="M289" s="908"/>
      <c r="N289" s="908"/>
      <c r="O289" s="908"/>
      <c r="P289" s="908"/>
      <c r="Q289" s="908"/>
      <c r="R289" s="908"/>
      <c r="S289" s="908"/>
      <c r="T289" s="908"/>
      <c r="U289" s="908"/>
      <c r="V289" s="908"/>
      <c r="W289" s="908"/>
      <c r="X289" s="908"/>
      <c r="Y289" s="908"/>
      <c r="Z289" s="908"/>
      <c r="AA289" s="908"/>
      <c r="AB289" s="908"/>
      <c r="AC289" s="908"/>
      <c r="AD289" s="908"/>
      <c r="AE289" s="908"/>
      <c r="AF289" s="908"/>
      <c r="AG289" s="908"/>
      <c r="AH289" s="908"/>
      <c r="AI289" s="908"/>
      <c r="AJ289" s="908"/>
      <c r="AK289" s="908"/>
      <c r="AL289" s="908"/>
      <c r="AM289" s="908"/>
      <c r="AN289" s="908"/>
      <c r="AO289" s="908"/>
      <c r="AP289" s="908"/>
      <c r="AQ289" s="908"/>
      <c r="AR289" s="908"/>
      <c r="AS289" s="908"/>
      <c r="AT289" s="908"/>
      <c r="AU289" s="908"/>
      <c r="AV289" s="908"/>
      <c r="AW289" s="908"/>
      <c r="AX289" s="908"/>
      <c r="AY289" s="908"/>
      <c r="AZ289" s="908"/>
      <c r="BA289" s="908"/>
      <c r="BB289" s="908"/>
      <c r="BC289" s="908"/>
      <c r="BD289" s="908"/>
      <c r="BE289" s="908"/>
      <c r="BF289" s="908"/>
      <c r="BG289" s="908"/>
      <c r="BH289" s="908"/>
      <c r="BI289" s="908"/>
      <c r="BJ289" s="908"/>
      <c r="BK289" s="908"/>
      <c r="BL289" s="908"/>
      <c r="BM289" s="908"/>
      <c r="BN289" s="908"/>
      <c r="BO289" s="908"/>
      <c r="BP289" s="908"/>
      <c r="BQ289" s="908"/>
      <c r="BR289" s="908"/>
      <c r="BS289" s="908"/>
      <c r="BT289" s="908"/>
      <c r="BU289" s="908"/>
      <c r="BV289" s="908"/>
      <c r="BW289" s="908"/>
      <c r="BX289" s="908"/>
      <c r="BY289" s="908"/>
      <c r="BZ289" s="908"/>
      <c r="CA289" s="908"/>
      <c r="CB289" s="908"/>
      <c r="CC289" s="908"/>
      <c r="CD289" s="908"/>
      <c r="CE289" s="908"/>
      <c r="CF289" s="908"/>
      <c r="CG289" s="908"/>
      <c r="CH289" s="908"/>
      <c r="CI289" s="908"/>
      <c r="CJ289" s="908"/>
      <c r="CK289" s="908"/>
      <c r="CL289" s="908"/>
      <c r="CM289" s="908"/>
      <c r="CN289" s="908"/>
      <c r="CO289" s="908"/>
      <c r="CP289" s="908"/>
      <c r="CQ289" s="908"/>
      <c r="CR289" s="908"/>
      <c r="CS289" s="908"/>
      <c r="CT289" s="908"/>
      <c r="CU289" s="909" t="s">
        <v>107</v>
      </c>
      <c r="CV289" s="909"/>
      <c r="CW289" s="909"/>
      <c r="CX289" s="909"/>
      <c r="CY289" s="909"/>
      <c r="CZ289" s="909"/>
      <c r="DA289" s="909"/>
      <c r="DB289" s="909"/>
      <c r="DC289" s="909">
        <v>3</v>
      </c>
      <c r="DD289" s="909"/>
      <c r="DE289" s="439"/>
      <c r="DF289" s="902"/>
      <c r="DG289" s="902"/>
      <c r="DH289" s="902"/>
      <c r="DI289" s="902"/>
      <c r="DJ289" s="378"/>
      <c r="DK289" s="378"/>
      <c r="DL289" s="901" t="s">
        <v>46</v>
      </c>
      <c r="DM289" s="901"/>
      <c r="DN289" s="901"/>
      <c r="DO289" s="901"/>
      <c r="DP289" s="901"/>
      <c r="DQ289" s="901"/>
      <c r="DR289" s="901"/>
      <c r="DS289" s="901"/>
      <c r="DT289" s="901"/>
      <c r="DU289" s="904"/>
      <c r="DV289" s="904"/>
      <c r="DW289" s="904"/>
      <c r="DX289" s="378"/>
      <c r="DY289" s="378"/>
      <c r="DZ289" s="378"/>
      <c r="EA289" s="378"/>
      <c r="EB289" s="378"/>
      <c r="EC289" s="378"/>
      <c r="ED289" s="378"/>
      <c r="EE289" s="378"/>
      <c r="EF289" s="378"/>
      <c r="EG289" s="901" t="s">
        <v>260</v>
      </c>
      <c r="EH289" s="901"/>
      <c r="EI289" s="901"/>
      <c r="EJ289" s="901"/>
      <c r="EK289" s="901"/>
      <c r="EL289" s="901"/>
      <c r="EM289" s="901"/>
      <c r="EN289" s="901"/>
      <c r="EO289" s="901"/>
      <c r="EP289" s="901"/>
      <c r="EQ289" s="901"/>
      <c r="ER289" s="901"/>
      <c r="ES289" s="901"/>
      <c r="ET289" s="901"/>
      <c r="EU289" s="901"/>
      <c r="EV289" s="901"/>
      <c r="EW289" s="901"/>
      <c r="EX289" s="901"/>
      <c r="EY289" s="901"/>
      <c r="EZ289" s="901"/>
      <c r="FA289" s="901"/>
      <c r="FB289" s="901"/>
      <c r="FC289" s="901"/>
      <c r="FD289" s="902" t="s">
        <v>47</v>
      </c>
      <c r="FE289" s="904"/>
      <c r="FF289" s="904"/>
      <c r="FG289" s="904"/>
      <c r="FH289" s="378"/>
      <c r="FI289" s="378"/>
      <c r="FJ289" s="901" t="s">
        <v>68</v>
      </c>
      <c r="FK289" s="901"/>
      <c r="FL289" s="901"/>
      <c r="FM289" s="901"/>
      <c r="FN289" s="901"/>
      <c r="FO289" s="901"/>
      <c r="FP289" s="901"/>
      <c r="FQ289" s="901"/>
      <c r="FR289" s="901"/>
      <c r="FS289" s="901"/>
      <c r="FT289" s="901"/>
      <c r="FU289" s="901"/>
      <c r="FV289" s="901"/>
      <c r="FW289" s="901"/>
      <c r="FX289" s="901"/>
      <c r="FY289" s="901"/>
      <c r="FZ289" s="901"/>
      <c r="GA289" s="901"/>
      <c r="GB289" s="901"/>
      <c r="GC289" s="901"/>
      <c r="GD289" s="901"/>
      <c r="GE289" s="901"/>
      <c r="GF289" s="901"/>
      <c r="GG289" s="901"/>
      <c r="GH289" s="901"/>
      <c r="GI289" s="902">
        <v>1</v>
      </c>
      <c r="GJ289" s="904"/>
      <c r="GK289" s="904"/>
      <c r="GL289" s="904"/>
      <c r="GM289" s="378"/>
      <c r="GN289" s="378"/>
      <c r="GO289" s="378"/>
      <c r="GP289" s="378"/>
      <c r="GQ289" s="378"/>
      <c r="GR289" s="378"/>
      <c r="GS289" s="378"/>
      <c r="GT289" s="378"/>
    </row>
    <row r="290" spans="1:202" ht="4.5" hidden="1" customHeight="1" outlineLevel="1">
      <c r="A290" s="438"/>
      <c r="B290" s="438"/>
      <c r="C290" s="438"/>
      <c r="D290" s="438"/>
      <c r="E290" s="438"/>
      <c r="F290" s="438"/>
      <c r="G290" s="438"/>
      <c r="H290" s="438"/>
      <c r="I290" s="908"/>
      <c r="J290" s="908"/>
      <c r="K290" s="908"/>
      <c r="L290" s="908"/>
      <c r="M290" s="908"/>
      <c r="N290" s="908"/>
      <c r="O290" s="908"/>
      <c r="P290" s="908"/>
      <c r="Q290" s="908"/>
      <c r="R290" s="908"/>
      <c r="S290" s="908"/>
      <c r="T290" s="908"/>
      <c r="U290" s="908"/>
      <c r="V290" s="908"/>
      <c r="W290" s="908"/>
      <c r="X290" s="908"/>
      <c r="Y290" s="908"/>
      <c r="Z290" s="908"/>
      <c r="AA290" s="908"/>
      <c r="AB290" s="908"/>
      <c r="AC290" s="908"/>
      <c r="AD290" s="908"/>
      <c r="AE290" s="908"/>
      <c r="AF290" s="908"/>
      <c r="AG290" s="908"/>
      <c r="AH290" s="908"/>
      <c r="AI290" s="908"/>
      <c r="AJ290" s="908"/>
      <c r="AK290" s="908"/>
      <c r="AL290" s="908"/>
      <c r="AM290" s="908"/>
      <c r="AN290" s="908"/>
      <c r="AO290" s="908"/>
      <c r="AP290" s="908"/>
      <c r="AQ290" s="908"/>
      <c r="AR290" s="908"/>
      <c r="AS290" s="908"/>
      <c r="AT290" s="908"/>
      <c r="AU290" s="908"/>
      <c r="AV290" s="908"/>
      <c r="AW290" s="908"/>
      <c r="AX290" s="908"/>
      <c r="AY290" s="908"/>
      <c r="AZ290" s="908"/>
      <c r="BA290" s="908"/>
      <c r="BB290" s="908"/>
      <c r="BC290" s="908"/>
      <c r="BD290" s="908"/>
      <c r="BE290" s="908"/>
      <c r="BF290" s="908"/>
      <c r="BG290" s="908"/>
      <c r="BH290" s="908"/>
      <c r="BI290" s="908"/>
      <c r="BJ290" s="908"/>
      <c r="BK290" s="908"/>
      <c r="BL290" s="908"/>
      <c r="BM290" s="908"/>
      <c r="BN290" s="908"/>
      <c r="BO290" s="908"/>
      <c r="BP290" s="908"/>
      <c r="BQ290" s="908"/>
      <c r="BR290" s="908"/>
      <c r="BS290" s="908"/>
      <c r="BT290" s="908"/>
      <c r="BU290" s="908"/>
      <c r="BV290" s="908"/>
      <c r="BW290" s="908"/>
      <c r="BX290" s="908"/>
      <c r="BY290" s="908"/>
      <c r="BZ290" s="908"/>
      <c r="CA290" s="908"/>
      <c r="CB290" s="908"/>
      <c r="CC290" s="908"/>
      <c r="CD290" s="908"/>
      <c r="CE290" s="908"/>
      <c r="CF290" s="908"/>
      <c r="CG290" s="908"/>
      <c r="CH290" s="908"/>
      <c r="CI290" s="908"/>
      <c r="CJ290" s="908"/>
      <c r="CK290" s="908"/>
      <c r="CL290" s="908"/>
      <c r="CM290" s="908"/>
      <c r="CN290" s="908"/>
      <c r="CO290" s="908"/>
      <c r="CP290" s="908"/>
      <c r="CQ290" s="908"/>
      <c r="CR290" s="908"/>
      <c r="CS290" s="908"/>
      <c r="CT290" s="908"/>
      <c r="CU290" s="909"/>
      <c r="CV290" s="909"/>
      <c r="CW290" s="909"/>
      <c r="CX290" s="909"/>
      <c r="CY290" s="909"/>
      <c r="CZ290" s="909"/>
      <c r="DA290" s="909"/>
      <c r="DB290" s="909"/>
      <c r="DC290" s="909"/>
      <c r="DD290" s="909"/>
      <c r="DE290" s="439"/>
      <c r="DF290" s="902"/>
      <c r="DG290" s="902"/>
      <c r="DH290" s="902"/>
      <c r="DI290" s="902"/>
      <c r="DJ290" s="378"/>
      <c r="DK290" s="378"/>
      <c r="DL290" s="901"/>
      <c r="DM290" s="901"/>
      <c r="DN290" s="901"/>
      <c r="DO290" s="901"/>
      <c r="DP290" s="901"/>
      <c r="DQ290" s="901"/>
      <c r="DR290" s="901"/>
      <c r="DS290" s="901"/>
      <c r="DT290" s="901"/>
      <c r="DU290" s="904"/>
      <c r="DV290" s="904"/>
      <c r="DW290" s="904"/>
      <c r="DX290" s="378"/>
      <c r="DY290" s="378"/>
      <c r="DZ290" s="378"/>
      <c r="EA290" s="378"/>
      <c r="EB290" s="378"/>
      <c r="EC290" s="378"/>
      <c r="ED290" s="378"/>
      <c r="EE290" s="378"/>
      <c r="EF290" s="378"/>
      <c r="EG290" s="901"/>
      <c r="EH290" s="901"/>
      <c r="EI290" s="901"/>
      <c r="EJ290" s="901"/>
      <c r="EK290" s="901"/>
      <c r="EL290" s="901"/>
      <c r="EM290" s="901"/>
      <c r="EN290" s="901"/>
      <c r="EO290" s="901"/>
      <c r="EP290" s="901"/>
      <c r="EQ290" s="901"/>
      <c r="ER290" s="901"/>
      <c r="ES290" s="901"/>
      <c r="ET290" s="901"/>
      <c r="EU290" s="901"/>
      <c r="EV290" s="901"/>
      <c r="EW290" s="901"/>
      <c r="EX290" s="901"/>
      <c r="EY290" s="901"/>
      <c r="EZ290" s="901"/>
      <c r="FA290" s="901"/>
      <c r="FB290" s="901"/>
      <c r="FC290" s="901"/>
      <c r="FD290" s="904"/>
      <c r="FE290" s="904"/>
      <c r="FF290" s="904"/>
      <c r="FG290" s="904"/>
      <c r="FH290" s="378"/>
      <c r="FI290" s="378"/>
      <c r="FJ290" s="901"/>
      <c r="FK290" s="901"/>
      <c r="FL290" s="901"/>
      <c r="FM290" s="901"/>
      <c r="FN290" s="901"/>
      <c r="FO290" s="901"/>
      <c r="FP290" s="901"/>
      <c r="FQ290" s="901"/>
      <c r="FR290" s="901"/>
      <c r="FS290" s="901"/>
      <c r="FT290" s="901"/>
      <c r="FU290" s="901"/>
      <c r="FV290" s="901"/>
      <c r="FW290" s="901"/>
      <c r="FX290" s="901"/>
      <c r="FY290" s="901"/>
      <c r="FZ290" s="901"/>
      <c r="GA290" s="901"/>
      <c r="GB290" s="901"/>
      <c r="GC290" s="901"/>
      <c r="GD290" s="901"/>
      <c r="GE290" s="901"/>
      <c r="GF290" s="901"/>
      <c r="GG290" s="901"/>
      <c r="GH290" s="901"/>
      <c r="GI290" s="904"/>
      <c r="GJ290" s="904"/>
      <c r="GK290" s="904"/>
      <c r="GL290" s="904"/>
      <c r="GM290" s="378"/>
      <c r="GN290" s="378"/>
      <c r="GO290" s="378"/>
      <c r="GP290" s="378"/>
      <c r="GQ290" s="378"/>
      <c r="GR290" s="378"/>
      <c r="GS290" s="378"/>
      <c r="GT290" s="378"/>
    </row>
    <row r="291" spans="1:202" ht="4.5" hidden="1" customHeight="1" outlineLevel="1">
      <c r="A291" s="438"/>
      <c r="B291" s="438"/>
      <c r="C291" s="438"/>
      <c r="D291" s="438"/>
      <c r="E291" s="438"/>
      <c r="F291" s="907">
        <v>2</v>
      </c>
      <c r="G291" s="907"/>
      <c r="H291" s="907"/>
      <c r="I291" s="908" t="s">
        <v>88</v>
      </c>
      <c r="J291" s="908"/>
      <c r="K291" s="908"/>
      <c r="L291" s="908"/>
      <c r="M291" s="908"/>
      <c r="N291" s="908"/>
      <c r="O291" s="908"/>
      <c r="P291" s="908"/>
      <c r="Q291" s="908"/>
      <c r="R291" s="908"/>
      <c r="S291" s="908"/>
      <c r="T291" s="908"/>
      <c r="U291" s="908"/>
      <c r="V291" s="908"/>
      <c r="W291" s="908"/>
      <c r="X291" s="908"/>
      <c r="Y291" s="908"/>
      <c r="Z291" s="908"/>
      <c r="AA291" s="908"/>
      <c r="AB291" s="908"/>
      <c r="AC291" s="908"/>
      <c r="AD291" s="908"/>
      <c r="AE291" s="908"/>
      <c r="AF291" s="908"/>
      <c r="AG291" s="908"/>
      <c r="AH291" s="908"/>
      <c r="AI291" s="908"/>
      <c r="AJ291" s="908"/>
      <c r="AK291" s="908"/>
      <c r="AL291" s="908"/>
      <c r="AM291" s="908"/>
      <c r="AN291" s="908"/>
      <c r="AO291" s="908"/>
      <c r="AP291" s="908"/>
      <c r="AQ291" s="908"/>
      <c r="AR291" s="908"/>
      <c r="AS291" s="908"/>
      <c r="AT291" s="908"/>
      <c r="AU291" s="908"/>
      <c r="AV291" s="908"/>
      <c r="AW291" s="908"/>
      <c r="AX291" s="908"/>
      <c r="AY291" s="908"/>
      <c r="AZ291" s="908"/>
      <c r="BA291" s="908"/>
      <c r="BB291" s="908"/>
      <c r="BC291" s="908"/>
      <c r="BD291" s="908"/>
      <c r="BE291" s="908"/>
      <c r="BF291" s="908"/>
      <c r="BG291" s="908"/>
      <c r="BH291" s="908"/>
      <c r="BI291" s="908"/>
      <c r="BJ291" s="908"/>
      <c r="BK291" s="908"/>
      <c r="BL291" s="908"/>
      <c r="BM291" s="908"/>
      <c r="BN291" s="908"/>
      <c r="BO291" s="908"/>
      <c r="BP291" s="908"/>
      <c r="BQ291" s="908"/>
      <c r="BR291" s="908"/>
      <c r="BS291" s="908"/>
      <c r="BT291" s="908"/>
      <c r="BU291" s="908"/>
      <c r="BV291" s="908"/>
      <c r="BW291" s="908"/>
      <c r="BX291" s="908"/>
      <c r="BY291" s="908"/>
      <c r="BZ291" s="908"/>
      <c r="CA291" s="908"/>
      <c r="CB291" s="908"/>
      <c r="CC291" s="908"/>
      <c r="CD291" s="908"/>
      <c r="CE291" s="908"/>
      <c r="CF291" s="908"/>
      <c r="CG291" s="908"/>
      <c r="CH291" s="908"/>
      <c r="CI291" s="908"/>
      <c r="CJ291" s="908"/>
      <c r="CK291" s="908"/>
      <c r="CL291" s="908"/>
      <c r="CM291" s="908"/>
      <c r="CN291" s="908"/>
      <c r="CO291" s="908"/>
      <c r="CP291" s="908"/>
      <c r="CQ291" s="908"/>
      <c r="CR291" s="908"/>
      <c r="CS291" s="908"/>
      <c r="CT291" s="908"/>
      <c r="CU291" s="909" t="s">
        <v>108</v>
      </c>
      <c r="CV291" s="909"/>
      <c r="CW291" s="909"/>
      <c r="CX291" s="909"/>
      <c r="CY291" s="909"/>
      <c r="CZ291" s="909"/>
      <c r="DA291" s="909"/>
      <c r="DB291" s="909"/>
      <c r="DC291" s="909">
        <v>4</v>
      </c>
      <c r="DD291" s="909"/>
      <c r="DE291" s="439"/>
      <c r="DF291" s="440"/>
      <c r="DG291" s="440"/>
      <c r="DH291" s="440"/>
      <c r="DI291" s="440"/>
      <c r="DJ291" s="378"/>
      <c r="DK291" s="378"/>
      <c r="DL291" s="901" t="s">
        <v>85</v>
      </c>
      <c r="DM291" s="901"/>
      <c r="DN291" s="901"/>
      <c r="DO291" s="901"/>
      <c r="DP291" s="901"/>
      <c r="DQ291" s="901"/>
      <c r="DR291" s="901"/>
      <c r="DS291" s="901"/>
      <c r="DT291" s="901"/>
      <c r="DU291" s="901"/>
      <c r="DV291" s="901"/>
      <c r="DW291" s="901"/>
      <c r="DX291" s="378"/>
      <c r="DY291" s="378"/>
      <c r="DZ291" s="378"/>
      <c r="EA291" s="378"/>
      <c r="EB291" s="378"/>
      <c r="EC291" s="378"/>
      <c r="ED291" s="378"/>
      <c r="EE291" s="378"/>
      <c r="EF291" s="378"/>
      <c r="EG291" s="901" t="s">
        <v>49</v>
      </c>
      <c r="EH291" s="901"/>
      <c r="EI291" s="901"/>
      <c r="EJ291" s="901"/>
      <c r="EK291" s="901"/>
      <c r="EL291" s="901"/>
      <c r="EM291" s="901"/>
      <c r="EN291" s="901"/>
      <c r="EO291" s="901"/>
      <c r="EP291" s="901"/>
      <c r="EQ291" s="901"/>
      <c r="ER291" s="901"/>
      <c r="ES291" s="901"/>
      <c r="ET291" s="901"/>
      <c r="EU291" s="901"/>
      <c r="EV291" s="901"/>
      <c r="EW291" s="901"/>
      <c r="EX291" s="901"/>
      <c r="EY291" s="901"/>
      <c r="EZ291" s="901"/>
      <c r="FA291" s="901"/>
      <c r="FB291" s="901"/>
      <c r="FC291" s="901"/>
      <c r="FD291" s="902" t="s">
        <v>38</v>
      </c>
      <c r="FE291" s="904"/>
      <c r="FF291" s="904"/>
      <c r="FG291" s="904"/>
      <c r="FH291" s="378"/>
      <c r="FI291" s="378"/>
      <c r="FJ291" s="901" t="s">
        <v>69</v>
      </c>
      <c r="FK291" s="901"/>
      <c r="FL291" s="901"/>
      <c r="FM291" s="901"/>
      <c r="FN291" s="901"/>
      <c r="FO291" s="901"/>
      <c r="FP291" s="901"/>
      <c r="FQ291" s="901"/>
      <c r="FR291" s="901"/>
      <c r="FS291" s="901"/>
      <c r="FT291" s="901"/>
      <c r="FU291" s="901"/>
      <c r="FV291" s="901"/>
      <c r="FW291" s="901"/>
      <c r="FX291" s="901"/>
      <c r="FY291" s="901"/>
      <c r="FZ291" s="901"/>
      <c r="GA291" s="901"/>
      <c r="GB291" s="901"/>
      <c r="GC291" s="901"/>
      <c r="GD291" s="901"/>
      <c r="GE291" s="901"/>
      <c r="GF291" s="901"/>
      <c r="GG291" s="901"/>
      <c r="GH291" s="901"/>
      <c r="GI291" s="902">
        <v>2</v>
      </c>
      <c r="GJ291" s="904"/>
      <c r="GK291" s="904"/>
      <c r="GL291" s="904"/>
      <c r="GM291" s="378"/>
      <c r="GN291" s="378"/>
      <c r="GO291" s="378"/>
      <c r="GP291" s="378"/>
      <c r="GQ291" s="378"/>
      <c r="GR291" s="378"/>
      <c r="GS291" s="378"/>
      <c r="GT291" s="378"/>
    </row>
    <row r="292" spans="1:202" ht="4.5" hidden="1" customHeight="1" outlineLevel="1">
      <c r="A292" s="438"/>
      <c r="B292" s="438"/>
      <c r="C292" s="438"/>
      <c r="D292" s="438"/>
      <c r="E292" s="438"/>
      <c r="F292" s="907"/>
      <c r="G292" s="907"/>
      <c r="H292" s="907"/>
      <c r="I292" s="908"/>
      <c r="J292" s="908"/>
      <c r="K292" s="908"/>
      <c r="L292" s="908"/>
      <c r="M292" s="908"/>
      <c r="N292" s="908"/>
      <c r="O292" s="908"/>
      <c r="P292" s="908"/>
      <c r="Q292" s="908"/>
      <c r="R292" s="908"/>
      <c r="S292" s="908"/>
      <c r="T292" s="908"/>
      <c r="U292" s="908"/>
      <c r="V292" s="908"/>
      <c r="W292" s="908"/>
      <c r="X292" s="908"/>
      <c r="Y292" s="908"/>
      <c r="Z292" s="908"/>
      <c r="AA292" s="908"/>
      <c r="AB292" s="908"/>
      <c r="AC292" s="908"/>
      <c r="AD292" s="908"/>
      <c r="AE292" s="908"/>
      <c r="AF292" s="908"/>
      <c r="AG292" s="908"/>
      <c r="AH292" s="908"/>
      <c r="AI292" s="908"/>
      <c r="AJ292" s="908"/>
      <c r="AK292" s="908"/>
      <c r="AL292" s="908"/>
      <c r="AM292" s="908"/>
      <c r="AN292" s="908"/>
      <c r="AO292" s="908"/>
      <c r="AP292" s="908"/>
      <c r="AQ292" s="908"/>
      <c r="AR292" s="908"/>
      <c r="AS292" s="908"/>
      <c r="AT292" s="908"/>
      <c r="AU292" s="908"/>
      <c r="AV292" s="908"/>
      <c r="AW292" s="908"/>
      <c r="AX292" s="908"/>
      <c r="AY292" s="908"/>
      <c r="AZ292" s="908"/>
      <c r="BA292" s="908"/>
      <c r="BB292" s="908"/>
      <c r="BC292" s="908"/>
      <c r="BD292" s="908"/>
      <c r="BE292" s="908"/>
      <c r="BF292" s="908"/>
      <c r="BG292" s="908"/>
      <c r="BH292" s="908"/>
      <c r="BI292" s="908"/>
      <c r="BJ292" s="908"/>
      <c r="BK292" s="908"/>
      <c r="BL292" s="908"/>
      <c r="BM292" s="908"/>
      <c r="BN292" s="908"/>
      <c r="BO292" s="908"/>
      <c r="BP292" s="908"/>
      <c r="BQ292" s="908"/>
      <c r="BR292" s="908"/>
      <c r="BS292" s="908"/>
      <c r="BT292" s="908"/>
      <c r="BU292" s="908"/>
      <c r="BV292" s="908"/>
      <c r="BW292" s="908"/>
      <c r="BX292" s="908"/>
      <c r="BY292" s="908"/>
      <c r="BZ292" s="908"/>
      <c r="CA292" s="908"/>
      <c r="CB292" s="908"/>
      <c r="CC292" s="908"/>
      <c r="CD292" s="908"/>
      <c r="CE292" s="908"/>
      <c r="CF292" s="908"/>
      <c r="CG292" s="908"/>
      <c r="CH292" s="908"/>
      <c r="CI292" s="908"/>
      <c r="CJ292" s="908"/>
      <c r="CK292" s="908"/>
      <c r="CL292" s="908"/>
      <c r="CM292" s="908"/>
      <c r="CN292" s="908"/>
      <c r="CO292" s="908"/>
      <c r="CP292" s="908"/>
      <c r="CQ292" s="908"/>
      <c r="CR292" s="908"/>
      <c r="CS292" s="908"/>
      <c r="CT292" s="908"/>
      <c r="CU292" s="909"/>
      <c r="CV292" s="909"/>
      <c r="CW292" s="909"/>
      <c r="CX292" s="909"/>
      <c r="CY292" s="909"/>
      <c r="CZ292" s="909"/>
      <c r="DA292" s="909"/>
      <c r="DB292" s="909"/>
      <c r="DC292" s="909"/>
      <c r="DD292" s="909"/>
      <c r="DE292" s="439"/>
      <c r="DF292" s="440"/>
      <c r="DG292" s="440"/>
      <c r="DH292" s="440"/>
      <c r="DI292" s="440"/>
      <c r="DJ292" s="378"/>
      <c r="DK292" s="378"/>
      <c r="DL292" s="901"/>
      <c r="DM292" s="901"/>
      <c r="DN292" s="901"/>
      <c r="DO292" s="901"/>
      <c r="DP292" s="901"/>
      <c r="DQ292" s="901"/>
      <c r="DR292" s="901"/>
      <c r="DS292" s="901"/>
      <c r="DT292" s="901"/>
      <c r="DU292" s="901"/>
      <c r="DV292" s="901"/>
      <c r="DW292" s="901"/>
      <c r="DX292" s="378"/>
      <c r="DY292" s="378"/>
      <c r="DZ292" s="378"/>
      <c r="EA292" s="378"/>
      <c r="EB292" s="378"/>
      <c r="EC292" s="378"/>
      <c r="ED292" s="378"/>
      <c r="EE292" s="378"/>
      <c r="EF292" s="378"/>
      <c r="EG292" s="901"/>
      <c r="EH292" s="901"/>
      <c r="EI292" s="901"/>
      <c r="EJ292" s="901"/>
      <c r="EK292" s="901"/>
      <c r="EL292" s="901"/>
      <c r="EM292" s="901"/>
      <c r="EN292" s="901"/>
      <c r="EO292" s="901"/>
      <c r="EP292" s="901"/>
      <c r="EQ292" s="901"/>
      <c r="ER292" s="901"/>
      <c r="ES292" s="901"/>
      <c r="ET292" s="901"/>
      <c r="EU292" s="901"/>
      <c r="EV292" s="901"/>
      <c r="EW292" s="901"/>
      <c r="EX292" s="901"/>
      <c r="EY292" s="901"/>
      <c r="EZ292" s="901"/>
      <c r="FA292" s="901"/>
      <c r="FB292" s="901"/>
      <c r="FC292" s="901"/>
      <c r="FD292" s="904"/>
      <c r="FE292" s="904"/>
      <c r="FF292" s="904"/>
      <c r="FG292" s="904"/>
      <c r="FH292" s="378"/>
      <c r="FI292" s="378"/>
      <c r="FJ292" s="901"/>
      <c r="FK292" s="901"/>
      <c r="FL292" s="901"/>
      <c r="FM292" s="901"/>
      <c r="FN292" s="901"/>
      <c r="FO292" s="901"/>
      <c r="FP292" s="901"/>
      <c r="FQ292" s="901"/>
      <c r="FR292" s="901"/>
      <c r="FS292" s="901"/>
      <c r="FT292" s="901"/>
      <c r="FU292" s="901"/>
      <c r="FV292" s="901"/>
      <c r="FW292" s="901"/>
      <c r="FX292" s="901"/>
      <c r="FY292" s="901"/>
      <c r="FZ292" s="901"/>
      <c r="GA292" s="901"/>
      <c r="GB292" s="901"/>
      <c r="GC292" s="901"/>
      <c r="GD292" s="901"/>
      <c r="GE292" s="901"/>
      <c r="GF292" s="901"/>
      <c r="GG292" s="901"/>
      <c r="GH292" s="901"/>
      <c r="GI292" s="904"/>
      <c r="GJ292" s="904"/>
      <c r="GK292" s="904"/>
      <c r="GL292" s="904"/>
      <c r="GM292" s="378"/>
      <c r="GN292" s="378"/>
      <c r="GO292" s="378"/>
      <c r="GP292" s="378"/>
      <c r="GQ292" s="378"/>
      <c r="GR292" s="378"/>
      <c r="GS292" s="378"/>
      <c r="GT292" s="378"/>
    </row>
    <row r="293" spans="1:202" ht="4.5" hidden="1" customHeight="1" outlineLevel="1">
      <c r="A293" s="438"/>
      <c r="B293" s="438"/>
      <c r="C293" s="438"/>
      <c r="D293" s="438"/>
      <c r="E293" s="438"/>
      <c r="F293" s="907">
        <v>3</v>
      </c>
      <c r="G293" s="907"/>
      <c r="H293" s="907"/>
      <c r="I293" s="908" t="s">
        <v>157</v>
      </c>
      <c r="J293" s="908"/>
      <c r="K293" s="908"/>
      <c r="L293" s="908"/>
      <c r="M293" s="908"/>
      <c r="N293" s="908"/>
      <c r="O293" s="908"/>
      <c r="P293" s="908"/>
      <c r="Q293" s="908"/>
      <c r="R293" s="908"/>
      <c r="S293" s="908"/>
      <c r="T293" s="908"/>
      <c r="U293" s="908"/>
      <c r="V293" s="908"/>
      <c r="W293" s="908"/>
      <c r="X293" s="908"/>
      <c r="Y293" s="908"/>
      <c r="Z293" s="908"/>
      <c r="AA293" s="908"/>
      <c r="AB293" s="908"/>
      <c r="AC293" s="908"/>
      <c r="AD293" s="908"/>
      <c r="AE293" s="908"/>
      <c r="AF293" s="908"/>
      <c r="AG293" s="908"/>
      <c r="AH293" s="908"/>
      <c r="AI293" s="908"/>
      <c r="AJ293" s="908"/>
      <c r="AK293" s="908"/>
      <c r="AL293" s="908"/>
      <c r="AM293" s="908"/>
      <c r="AN293" s="908"/>
      <c r="AO293" s="908"/>
      <c r="AP293" s="908"/>
      <c r="AQ293" s="908"/>
      <c r="AR293" s="908"/>
      <c r="AS293" s="908"/>
      <c r="AT293" s="908"/>
      <c r="AU293" s="908"/>
      <c r="AV293" s="908"/>
      <c r="AW293" s="908"/>
      <c r="AX293" s="908"/>
      <c r="AY293" s="908"/>
      <c r="AZ293" s="908"/>
      <c r="BA293" s="908"/>
      <c r="BB293" s="908"/>
      <c r="BC293" s="908"/>
      <c r="BD293" s="908"/>
      <c r="BE293" s="908"/>
      <c r="BF293" s="908"/>
      <c r="BG293" s="908"/>
      <c r="BH293" s="908"/>
      <c r="BI293" s="908"/>
      <c r="BJ293" s="908"/>
      <c r="BK293" s="908"/>
      <c r="BL293" s="908"/>
      <c r="BM293" s="908"/>
      <c r="BN293" s="908"/>
      <c r="BO293" s="908"/>
      <c r="BP293" s="908"/>
      <c r="BQ293" s="908"/>
      <c r="BR293" s="908"/>
      <c r="BS293" s="908"/>
      <c r="BT293" s="908"/>
      <c r="BU293" s="908"/>
      <c r="BV293" s="908"/>
      <c r="BW293" s="908"/>
      <c r="BX293" s="908"/>
      <c r="BY293" s="908"/>
      <c r="BZ293" s="908"/>
      <c r="CA293" s="908"/>
      <c r="CB293" s="908"/>
      <c r="CC293" s="908"/>
      <c r="CD293" s="908"/>
      <c r="CE293" s="908"/>
      <c r="CF293" s="908"/>
      <c r="CG293" s="908"/>
      <c r="CH293" s="908"/>
      <c r="CI293" s="908"/>
      <c r="CJ293" s="908"/>
      <c r="CK293" s="908"/>
      <c r="CL293" s="908"/>
      <c r="CM293" s="908"/>
      <c r="CN293" s="908"/>
      <c r="CO293" s="908"/>
      <c r="CP293" s="908"/>
      <c r="CQ293" s="908"/>
      <c r="CR293" s="908"/>
      <c r="CS293" s="908"/>
      <c r="CT293" s="908"/>
      <c r="CU293" s="909" t="s">
        <v>2057</v>
      </c>
      <c r="CV293" s="909"/>
      <c r="CW293" s="909"/>
      <c r="CX293" s="909"/>
      <c r="CY293" s="909"/>
      <c r="CZ293" s="909"/>
      <c r="DA293" s="909"/>
      <c r="DB293" s="909"/>
      <c r="DC293" s="909">
        <v>5</v>
      </c>
      <c r="DD293" s="909"/>
      <c r="DE293" s="439"/>
      <c r="DF293" s="439"/>
      <c r="DG293" s="439"/>
      <c r="DH293" s="439"/>
      <c r="DI293" s="439"/>
      <c r="DJ293" s="378"/>
      <c r="DK293" s="378"/>
      <c r="DL293" s="901" t="s">
        <v>72</v>
      </c>
      <c r="DM293" s="901"/>
      <c r="DN293" s="901"/>
      <c r="DO293" s="901"/>
      <c r="DP293" s="901"/>
      <c r="DQ293" s="901"/>
      <c r="DR293" s="901"/>
      <c r="DS293" s="901"/>
      <c r="DT293" s="901"/>
      <c r="DU293" s="901"/>
      <c r="DV293" s="901"/>
      <c r="DW293" s="901"/>
      <c r="DX293" s="901"/>
      <c r="DY293" s="901"/>
      <c r="DZ293" s="901"/>
      <c r="EA293" s="902">
        <v>21</v>
      </c>
      <c r="EB293" s="904"/>
      <c r="EC293" s="904"/>
      <c r="ED293" s="904"/>
      <c r="EE293" s="378"/>
      <c r="EF293" s="378"/>
      <c r="EG293" s="901" t="s">
        <v>50</v>
      </c>
      <c r="EH293" s="901"/>
      <c r="EI293" s="901"/>
      <c r="EJ293" s="901"/>
      <c r="EK293" s="901"/>
      <c r="EL293" s="901"/>
      <c r="EM293" s="901"/>
      <c r="EN293" s="901"/>
      <c r="EO293" s="901"/>
      <c r="EP293" s="901"/>
      <c r="EQ293" s="901"/>
      <c r="ER293" s="901"/>
      <c r="ES293" s="901"/>
      <c r="ET293" s="901"/>
      <c r="EU293" s="901"/>
      <c r="EV293" s="901"/>
      <c r="EW293" s="901"/>
      <c r="EX293" s="901"/>
      <c r="EY293" s="901"/>
      <c r="EZ293" s="901"/>
      <c r="FA293" s="901"/>
      <c r="FB293" s="901"/>
      <c r="FC293" s="901"/>
      <c r="FD293" s="902" t="s">
        <v>39</v>
      </c>
      <c r="FE293" s="904"/>
      <c r="FF293" s="904"/>
      <c r="FG293" s="904"/>
      <c r="FH293" s="378"/>
      <c r="FI293" s="378"/>
      <c r="FJ293" s="901" t="s">
        <v>70</v>
      </c>
      <c r="FK293" s="901"/>
      <c r="FL293" s="901"/>
      <c r="FM293" s="901"/>
      <c r="FN293" s="901"/>
      <c r="FO293" s="901"/>
      <c r="FP293" s="901"/>
      <c r="FQ293" s="901"/>
      <c r="FR293" s="901"/>
      <c r="FS293" s="901"/>
      <c r="FT293" s="901"/>
      <c r="FU293" s="901"/>
      <c r="FV293" s="901"/>
      <c r="FW293" s="901"/>
      <c r="FX293" s="901"/>
      <c r="FY293" s="901"/>
      <c r="FZ293" s="901"/>
      <c r="GA293" s="901"/>
      <c r="GB293" s="901"/>
      <c r="GC293" s="901"/>
      <c r="GD293" s="901"/>
      <c r="GE293" s="901"/>
      <c r="GF293" s="901"/>
      <c r="GG293" s="901"/>
      <c r="GH293" s="901"/>
      <c r="GI293" s="902">
        <v>3</v>
      </c>
      <c r="GJ293" s="904"/>
      <c r="GK293" s="904"/>
      <c r="GL293" s="904"/>
      <c r="GM293" s="378"/>
      <c r="GN293" s="378"/>
      <c r="GO293" s="378"/>
      <c r="GP293" s="378"/>
      <c r="GQ293" s="378"/>
      <c r="GR293" s="378"/>
      <c r="GS293" s="378"/>
      <c r="GT293" s="378"/>
    </row>
    <row r="294" spans="1:202" ht="4.5" hidden="1" customHeight="1" outlineLevel="1">
      <c r="A294" s="438"/>
      <c r="B294" s="438"/>
      <c r="C294" s="438"/>
      <c r="D294" s="438"/>
      <c r="E294" s="438"/>
      <c r="F294" s="907"/>
      <c r="G294" s="907"/>
      <c r="H294" s="907"/>
      <c r="I294" s="908"/>
      <c r="J294" s="908"/>
      <c r="K294" s="908"/>
      <c r="L294" s="908"/>
      <c r="M294" s="908"/>
      <c r="N294" s="908"/>
      <c r="O294" s="908"/>
      <c r="P294" s="908"/>
      <c r="Q294" s="908"/>
      <c r="R294" s="908"/>
      <c r="S294" s="908"/>
      <c r="T294" s="908"/>
      <c r="U294" s="908"/>
      <c r="V294" s="908"/>
      <c r="W294" s="908"/>
      <c r="X294" s="908"/>
      <c r="Y294" s="908"/>
      <c r="Z294" s="908"/>
      <c r="AA294" s="908"/>
      <c r="AB294" s="908"/>
      <c r="AC294" s="908"/>
      <c r="AD294" s="908"/>
      <c r="AE294" s="908"/>
      <c r="AF294" s="908"/>
      <c r="AG294" s="908"/>
      <c r="AH294" s="908"/>
      <c r="AI294" s="908"/>
      <c r="AJ294" s="908"/>
      <c r="AK294" s="908"/>
      <c r="AL294" s="908"/>
      <c r="AM294" s="908"/>
      <c r="AN294" s="908"/>
      <c r="AO294" s="908"/>
      <c r="AP294" s="908"/>
      <c r="AQ294" s="908"/>
      <c r="AR294" s="908"/>
      <c r="AS294" s="908"/>
      <c r="AT294" s="908"/>
      <c r="AU294" s="908"/>
      <c r="AV294" s="908"/>
      <c r="AW294" s="908"/>
      <c r="AX294" s="908"/>
      <c r="AY294" s="908"/>
      <c r="AZ294" s="908"/>
      <c r="BA294" s="908"/>
      <c r="BB294" s="908"/>
      <c r="BC294" s="908"/>
      <c r="BD294" s="908"/>
      <c r="BE294" s="908"/>
      <c r="BF294" s="908"/>
      <c r="BG294" s="908"/>
      <c r="BH294" s="908"/>
      <c r="BI294" s="908"/>
      <c r="BJ294" s="908"/>
      <c r="BK294" s="908"/>
      <c r="BL294" s="908"/>
      <c r="BM294" s="908"/>
      <c r="BN294" s="908"/>
      <c r="BO294" s="908"/>
      <c r="BP294" s="908"/>
      <c r="BQ294" s="908"/>
      <c r="BR294" s="908"/>
      <c r="BS294" s="908"/>
      <c r="BT294" s="908"/>
      <c r="BU294" s="908"/>
      <c r="BV294" s="908"/>
      <c r="BW294" s="908"/>
      <c r="BX294" s="908"/>
      <c r="BY294" s="908"/>
      <c r="BZ294" s="908"/>
      <c r="CA294" s="908"/>
      <c r="CB294" s="908"/>
      <c r="CC294" s="908"/>
      <c r="CD294" s="908"/>
      <c r="CE294" s="908"/>
      <c r="CF294" s="908"/>
      <c r="CG294" s="908"/>
      <c r="CH294" s="908"/>
      <c r="CI294" s="908"/>
      <c r="CJ294" s="908"/>
      <c r="CK294" s="908"/>
      <c r="CL294" s="908"/>
      <c r="CM294" s="908"/>
      <c r="CN294" s="908"/>
      <c r="CO294" s="908"/>
      <c r="CP294" s="908"/>
      <c r="CQ294" s="908"/>
      <c r="CR294" s="908"/>
      <c r="CS294" s="908"/>
      <c r="CT294" s="908"/>
      <c r="CU294" s="909"/>
      <c r="CV294" s="909"/>
      <c r="CW294" s="909"/>
      <c r="CX294" s="909"/>
      <c r="CY294" s="909"/>
      <c r="CZ294" s="909"/>
      <c r="DA294" s="909"/>
      <c r="DB294" s="909"/>
      <c r="DC294" s="909"/>
      <c r="DD294" s="909"/>
      <c r="DE294" s="439"/>
      <c r="DF294" s="439"/>
      <c r="DG294" s="439"/>
      <c r="DH294" s="439"/>
      <c r="DI294" s="439"/>
      <c r="DJ294" s="378"/>
      <c r="DK294" s="378"/>
      <c r="DL294" s="901"/>
      <c r="DM294" s="901"/>
      <c r="DN294" s="901"/>
      <c r="DO294" s="901"/>
      <c r="DP294" s="901"/>
      <c r="DQ294" s="901"/>
      <c r="DR294" s="901"/>
      <c r="DS294" s="901"/>
      <c r="DT294" s="901"/>
      <c r="DU294" s="901"/>
      <c r="DV294" s="901"/>
      <c r="DW294" s="901"/>
      <c r="DX294" s="901"/>
      <c r="DY294" s="901"/>
      <c r="DZ294" s="901"/>
      <c r="EA294" s="904"/>
      <c r="EB294" s="904"/>
      <c r="EC294" s="904"/>
      <c r="ED294" s="904"/>
      <c r="EE294" s="378"/>
      <c r="EF294" s="378"/>
      <c r="EG294" s="901"/>
      <c r="EH294" s="901"/>
      <c r="EI294" s="901"/>
      <c r="EJ294" s="901"/>
      <c r="EK294" s="901"/>
      <c r="EL294" s="901"/>
      <c r="EM294" s="901"/>
      <c r="EN294" s="901"/>
      <c r="EO294" s="901"/>
      <c r="EP294" s="901"/>
      <c r="EQ294" s="901"/>
      <c r="ER294" s="901"/>
      <c r="ES294" s="901"/>
      <c r="ET294" s="901"/>
      <c r="EU294" s="901"/>
      <c r="EV294" s="901"/>
      <c r="EW294" s="901"/>
      <c r="EX294" s="901"/>
      <c r="EY294" s="901"/>
      <c r="EZ294" s="901"/>
      <c r="FA294" s="901"/>
      <c r="FB294" s="901"/>
      <c r="FC294" s="901"/>
      <c r="FD294" s="904"/>
      <c r="FE294" s="904"/>
      <c r="FF294" s="904"/>
      <c r="FG294" s="904"/>
      <c r="FH294" s="378"/>
      <c r="FI294" s="378"/>
      <c r="FJ294" s="901"/>
      <c r="FK294" s="901"/>
      <c r="FL294" s="901"/>
      <c r="FM294" s="901"/>
      <c r="FN294" s="901"/>
      <c r="FO294" s="901"/>
      <c r="FP294" s="901"/>
      <c r="FQ294" s="901"/>
      <c r="FR294" s="901"/>
      <c r="FS294" s="901"/>
      <c r="FT294" s="901"/>
      <c r="FU294" s="901"/>
      <c r="FV294" s="901"/>
      <c r="FW294" s="901"/>
      <c r="FX294" s="901"/>
      <c r="FY294" s="901"/>
      <c r="FZ294" s="901"/>
      <c r="GA294" s="901"/>
      <c r="GB294" s="901"/>
      <c r="GC294" s="901"/>
      <c r="GD294" s="901"/>
      <c r="GE294" s="901"/>
      <c r="GF294" s="901"/>
      <c r="GG294" s="901"/>
      <c r="GH294" s="901"/>
      <c r="GI294" s="904"/>
      <c r="GJ294" s="904"/>
      <c r="GK294" s="904"/>
      <c r="GL294" s="904"/>
      <c r="GM294" s="378"/>
      <c r="GN294" s="378"/>
      <c r="GO294" s="378"/>
      <c r="GP294" s="378"/>
      <c r="GQ294" s="378"/>
      <c r="GR294" s="378"/>
      <c r="GS294" s="378"/>
      <c r="GT294" s="378"/>
    </row>
    <row r="295" spans="1:202" ht="4.5" hidden="1" customHeight="1" outlineLevel="1">
      <c r="A295" s="438"/>
      <c r="B295" s="438"/>
      <c r="C295" s="438"/>
      <c r="D295" s="438"/>
      <c r="E295" s="438"/>
      <c r="F295" s="907">
        <v>4</v>
      </c>
      <c r="G295" s="907"/>
      <c r="H295" s="907"/>
      <c r="I295" s="908" t="s">
        <v>78</v>
      </c>
      <c r="J295" s="908"/>
      <c r="K295" s="908"/>
      <c r="L295" s="908"/>
      <c r="M295" s="908"/>
      <c r="N295" s="908"/>
      <c r="O295" s="908"/>
      <c r="P295" s="908"/>
      <c r="Q295" s="908"/>
      <c r="R295" s="908"/>
      <c r="S295" s="908"/>
      <c r="T295" s="908"/>
      <c r="U295" s="908"/>
      <c r="V295" s="908"/>
      <c r="W295" s="908"/>
      <c r="X295" s="908"/>
      <c r="Y295" s="908"/>
      <c r="Z295" s="908"/>
      <c r="AA295" s="908"/>
      <c r="AB295" s="908"/>
      <c r="AC295" s="908"/>
      <c r="AD295" s="908"/>
      <c r="AE295" s="908"/>
      <c r="AF295" s="908"/>
      <c r="AG295" s="908"/>
      <c r="AH295" s="908"/>
      <c r="AI295" s="908"/>
      <c r="AJ295" s="908"/>
      <c r="AK295" s="908"/>
      <c r="AL295" s="908"/>
      <c r="AM295" s="908"/>
      <c r="AN295" s="908"/>
      <c r="AO295" s="908"/>
      <c r="AP295" s="908"/>
      <c r="AQ295" s="908"/>
      <c r="AR295" s="908"/>
      <c r="AS295" s="908"/>
      <c r="AT295" s="908"/>
      <c r="AU295" s="908"/>
      <c r="AV295" s="908"/>
      <c r="AW295" s="908"/>
      <c r="AX295" s="908"/>
      <c r="AY295" s="908"/>
      <c r="AZ295" s="908"/>
      <c r="BA295" s="908"/>
      <c r="BB295" s="908"/>
      <c r="BC295" s="908"/>
      <c r="BD295" s="908"/>
      <c r="BE295" s="908"/>
      <c r="BF295" s="908"/>
      <c r="BG295" s="908"/>
      <c r="BH295" s="908"/>
      <c r="BI295" s="908"/>
      <c r="BJ295" s="908"/>
      <c r="BK295" s="908"/>
      <c r="BL295" s="908"/>
      <c r="BM295" s="908"/>
      <c r="BN295" s="908"/>
      <c r="BO295" s="908"/>
      <c r="BP295" s="908"/>
      <c r="BQ295" s="908"/>
      <c r="BR295" s="908"/>
      <c r="BS295" s="908"/>
      <c r="BT295" s="908"/>
      <c r="BU295" s="908"/>
      <c r="BV295" s="908"/>
      <c r="BW295" s="908"/>
      <c r="BX295" s="908"/>
      <c r="BY295" s="908"/>
      <c r="BZ295" s="908"/>
      <c r="CA295" s="908"/>
      <c r="CB295" s="908"/>
      <c r="CC295" s="908"/>
      <c r="CD295" s="908"/>
      <c r="CE295" s="908"/>
      <c r="CF295" s="908"/>
      <c r="CG295" s="908"/>
      <c r="CH295" s="908"/>
      <c r="CI295" s="908"/>
      <c r="CJ295" s="908"/>
      <c r="CK295" s="908"/>
      <c r="CL295" s="908"/>
      <c r="CM295" s="908"/>
      <c r="CN295" s="908"/>
      <c r="CO295" s="908"/>
      <c r="CP295" s="908"/>
      <c r="CQ295" s="908"/>
      <c r="CR295" s="908"/>
      <c r="CS295" s="908"/>
      <c r="CT295" s="908"/>
      <c r="CU295" s="901"/>
      <c r="CV295" s="901"/>
      <c r="CW295" s="901"/>
      <c r="CX295" s="901"/>
      <c r="CY295" s="901"/>
      <c r="CZ295" s="901"/>
      <c r="DA295" s="901"/>
      <c r="DB295" s="901"/>
      <c r="DC295" s="901"/>
      <c r="DD295" s="901"/>
      <c r="DE295" s="901"/>
      <c r="DF295" s="902"/>
      <c r="DG295" s="902"/>
      <c r="DH295" s="902"/>
      <c r="DI295" s="902"/>
      <c r="DJ295" s="378"/>
      <c r="DK295" s="378"/>
      <c r="DL295" s="901" t="s">
        <v>71</v>
      </c>
      <c r="DM295" s="901"/>
      <c r="DN295" s="901"/>
      <c r="DO295" s="901"/>
      <c r="DP295" s="901"/>
      <c r="DQ295" s="901"/>
      <c r="DR295" s="901"/>
      <c r="DS295" s="901"/>
      <c r="DT295" s="901"/>
      <c r="DU295" s="901"/>
      <c r="DV295" s="901"/>
      <c r="DW295" s="901"/>
      <c r="DX295" s="901"/>
      <c r="DY295" s="901"/>
      <c r="DZ295" s="901"/>
      <c r="EA295" s="902">
        <v>22</v>
      </c>
      <c r="EB295" s="904"/>
      <c r="EC295" s="904"/>
      <c r="ED295" s="904"/>
      <c r="EE295" s="378"/>
      <c r="EF295" s="378"/>
      <c r="EG295" s="901" t="s">
        <v>51</v>
      </c>
      <c r="EH295" s="901"/>
      <c r="EI295" s="901"/>
      <c r="EJ295" s="901"/>
      <c r="EK295" s="901"/>
      <c r="EL295" s="901"/>
      <c r="EM295" s="901"/>
      <c r="EN295" s="901"/>
      <c r="EO295" s="901"/>
      <c r="EP295" s="901"/>
      <c r="EQ295" s="901"/>
      <c r="ER295" s="901"/>
      <c r="ES295" s="901"/>
      <c r="ET295" s="901"/>
      <c r="EU295" s="901"/>
      <c r="EV295" s="901"/>
      <c r="EW295" s="901"/>
      <c r="EX295" s="901"/>
      <c r="EY295" s="901"/>
      <c r="EZ295" s="901"/>
      <c r="FA295" s="901"/>
      <c r="FB295" s="901"/>
      <c r="FC295" s="901"/>
      <c r="FD295" s="902" t="s">
        <v>40</v>
      </c>
      <c r="FE295" s="904"/>
      <c r="FF295" s="904"/>
      <c r="FG295" s="904"/>
      <c r="FH295" s="378"/>
      <c r="FI295" s="378"/>
      <c r="FJ295" s="441"/>
      <c r="FK295" s="441"/>
      <c r="FL295" s="441"/>
      <c r="FM295" s="441"/>
      <c r="FN295" s="441"/>
      <c r="FO295" s="441"/>
      <c r="FP295" s="441"/>
      <c r="FQ295" s="441"/>
      <c r="FR295" s="441"/>
      <c r="FS295" s="441"/>
      <c r="FT295" s="441"/>
      <c r="FU295" s="441"/>
      <c r="FV295" s="441"/>
      <c r="FW295" s="441"/>
      <c r="FX295" s="441"/>
      <c r="FY295" s="441"/>
      <c r="FZ295" s="441"/>
      <c r="GA295" s="441"/>
      <c r="GB295" s="441"/>
      <c r="GC295" s="441"/>
      <c r="GD295" s="441"/>
      <c r="GE295" s="441"/>
      <c r="GF295" s="441"/>
      <c r="GG295" s="441"/>
      <c r="GH295" s="441"/>
      <c r="GI295" s="442"/>
      <c r="GJ295" s="442"/>
      <c r="GK295" s="442"/>
      <c r="GL295" s="442"/>
      <c r="GM295" s="378"/>
      <c r="GN295" s="378"/>
      <c r="GO295" s="378"/>
      <c r="GP295" s="378"/>
      <c r="GQ295" s="378"/>
      <c r="GR295" s="378"/>
      <c r="GS295" s="378"/>
      <c r="GT295" s="378"/>
    </row>
    <row r="296" spans="1:202" ht="4.5" hidden="1" customHeight="1" outlineLevel="1">
      <c r="A296" s="438"/>
      <c r="B296" s="438"/>
      <c r="C296" s="438"/>
      <c r="D296" s="438"/>
      <c r="E296" s="438"/>
      <c r="F296" s="907"/>
      <c r="G296" s="907"/>
      <c r="H296" s="907"/>
      <c r="I296" s="908"/>
      <c r="J296" s="908"/>
      <c r="K296" s="908"/>
      <c r="L296" s="908"/>
      <c r="M296" s="908"/>
      <c r="N296" s="908"/>
      <c r="O296" s="908"/>
      <c r="P296" s="908"/>
      <c r="Q296" s="908"/>
      <c r="R296" s="908"/>
      <c r="S296" s="908"/>
      <c r="T296" s="908"/>
      <c r="U296" s="908"/>
      <c r="V296" s="908"/>
      <c r="W296" s="908"/>
      <c r="X296" s="908"/>
      <c r="Y296" s="908"/>
      <c r="Z296" s="908"/>
      <c r="AA296" s="908"/>
      <c r="AB296" s="908"/>
      <c r="AC296" s="908"/>
      <c r="AD296" s="908"/>
      <c r="AE296" s="908"/>
      <c r="AF296" s="908"/>
      <c r="AG296" s="908"/>
      <c r="AH296" s="908"/>
      <c r="AI296" s="908"/>
      <c r="AJ296" s="908"/>
      <c r="AK296" s="908"/>
      <c r="AL296" s="908"/>
      <c r="AM296" s="908"/>
      <c r="AN296" s="908"/>
      <c r="AO296" s="908"/>
      <c r="AP296" s="908"/>
      <c r="AQ296" s="908"/>
      <c r="AR296" s="908"/>
      <c r="AS296" s="908"/>
      <c r="AT296" s="908"/>
      <c r="AU296" s="908"/>
      <c r="AV296" s="908"/>
      <c r="AW296" s="908"/>
      <c r="AX296" s="908"/>
      <c r="AY296" s="908"/>
      <c r="AZ296" s="908"/>
      <c r="BA296" s="908"/>
      <c r="BB296" s="908"/>
      <c r="BC296" s="908"/>
      <c r="BD296" s="908"/>
      <c r="BE296" s="908"/>
      <c r="BF296" s="908"/>
      <c r="BG296" s="908"/>
      <c r="BH296" s="908"/>
      <c r="BI296" s="908"/>
      <c r="BJ296" s="908"/>
      <c r="BK296" s="908"/>
      <c r="BL296" s="908"/>
      <c r="BM296" s="908"/>
      <c r="BN296" s="908"/>
      <c r="BO296" s="908"/>
      <c r="BP296" s="908"/>
      <c r="BQ296" s="908"/>
      <c r="BR296" s="908"/>
      <c r="BS296" s="908"/>
      <c r="BT296" s="908"/>
      <c r="BU296" s="908"/>
      <c r="BV296" s="908"/>
      <c r="BW296" s="908"/>
      <c r="BX296" s="908"/>
      <c r="BY296" s="908"/>
      <c r="BZ296" s="908"/>
      <c r="CA296" s="908"/>
      <c r="CB296" s="908"/>
      <c r="CC296" s="908"/>
      <c r="CD296" s="908"/>
      <c r="CE296" s="908"/>
      <c r="CF296" s="908"/>
      <c r="CG296" s="908"/>
      <c r="CH296" s="908"/>
      <c r="CI296" s="908"/>
      <c r="CJ296" s="908"/>
      <c r="CK296" s="908"/>
      <c r="CL296" s="908"/>
      <c r="CM296" s="908"/>
      <c r="CN296" s="908"/>
      <c r="CO296" s="908"/>
      <c r="CP296" s="908"/>
      <c r="CQ296" s="908"/>
      <c r="CR296" s="908"/>
      <c r="CS296" s="908"/>
      <c r="CT296" s="908"/>
      <c r="CU296" s="901"/>
      <c r="CV296" s="901"/>
      <c r="CW296" s="901"/>
      <c r="CX296" s="901"/>
      <c r="CY296" s="901"/>
      <c r="CZ296" s="901"/>
      <c r="DA296" s="901"/>
      <c r="DB296" s="901"/>
      <c r="DC296" s="901"/>
      <c r="DD296" s="901"/>
      <c r="DE296" s="901"/>
      <c r="DF296" s="902"/>
      <c r="DG296" s="902"/>
      <c r="DH296" s="902"/>
      <c r="DI296" s="902"/>
      <c r="DJ296" s="378"/>
      <c r="DK296" s="378"/>
      <c r="DL296" s="901"/>
      <c r="DM296" s="901"/>
      <c r="DN296" s="901"/>
      <c r="DO296" s="901"/>
      <c r="DP296" s="901"/>
      <c r="DQ296" s="901"/>
      <c r="DR296" s="901"/>
      <c r="DS296" s="901"/>
      <c r="DT296" s="901"/>
      <c r="DU296" s="901"/>
      <c r="DV296" s="901"/>
      <c r="DW296" s="901"/>
      <c r="DX296" s="901"/>
      <c r="DY296" s="901"/>
      <c r="DZ296" s="901"/>
      <c r="EA296" s="904"/>
      <c r="EB296" s="904"/>
      <c r="EC296" s="904"/>
      <c r="ED296" s="904"/>
      <c r="EE296" s="378"/>
      <c r="EF296" s="378"/>
      <c r="EG296" s="901"/>
      <c r="EH296" s="901"/>
      <c r="EI296" s="901"/>
      <c r="EJ296" s="901"/>
      <c r="EK296" s="901"/>
      <c r="EL296" s="901"/>
      <c r="EM296" s="901"/>
      <c r="EN296" s="901"/>
      <c r="EO296" s="901"/>
      <c r="EP296" s="901"/>
      <c r="EQ296" s="901"/>
      <c r="ER296" s="901"/>
      <c r="ES296" s="901"/>
      <c r="ET296" s="901"/>
      <c r="EU296" s="901"/>
      <c r="EV296" s="901"/>
      <c r="EW296" s="901"/>
      <c r="EX296" s="901"/>
      <c r="EY296" s="901"/>
      <c r="EZ296" s="901"/>
      <c r="FA296" s="901"/>
      <c r="FB296" s="901"/>
      <c r="FC296" s="901"/>
      <c r="FD296" s="904"/>
      <c r="FE296" s="904"/>
      <c r="FF296" s="904"/>
      <c r="FG296" s="904"/>
      <c r="FH296" s="378"/>
      <c r="FI296" s="378"/>
      <c r="FJ296" s="441"/>
      <c r="FK296" s="441"/>
      <c r="FL296" s="441"/>
      <c r="FM296" s="441"/>
      <c r="FN296" s="441"/>
      <c r="FO296" s="441"/>
      <c r="FP296" s="441"/>
      <c r="FQ296" s="441"/>
      <c r="FR296" s="441"/>
      <c r="FS296" s="441"/>
      <c r="FT296" s="441"/>
      <c r="FU296" s="441"/>
      <c r="FV296" s="441"/>
      <c r="FW296" s="441"/>
      <c r="FX296" s="441"/>
      <c r="FY296" s="441"/>
      <c r="FZ296" s="441"/>
      <c r="GA296" s="441"/>
      <c r="GB296" s="441"/>
      <c r="GC296" s="441"/>
      <c r="GD296" s="441"/>
      <c r="GE296" s="441"/>
      <c r="GF296" s="441"/>
      <c r="GG296" s="441"/>
      <c r="GH296" s="441"/>
      <c r="GI296" s="442"/>
      <c r="GJ296" s="442"/>
      <c r="GK296" s="442"/>
      <c r="GL296" s="442"/>
      <c r="GM296" s="378"/>
      <c r="GN296" s="378"/>
      <c r="GO296" s="378"/>
      <c r="GP296" s="378"/>
      <c r="GQ296" s="378"/>
      <c r="GR296" s="378"/>
      <c r="GS296" s="378"/>
      <c r="GT296" s="378"/>
    </row>
    <row r="297" spans="1:202" ht="4.5" hidden="1" customHeight="1" outlineLevel="1">
      <c r="A297" s="438"/>
      <c r="B297" s="438"/>
      <c r="C297" s="438"/>
      <c r="D297" s="438"/>
      <c r="E297" s="438"/>
      <c r="F297" s="907">
        <v>5</v>
      </c>
      <c r="G297" s="907"/>
      <c r="H297" s="907"/>
      <c r="I297" s="908" t="s">
        <v>158</v>
      </c>
      <c r="J297" s="908"/>
      <c r="K297" s="908"/>
      <c r="L297" s="908"/>
      <c r="M297" s="908"/>
      <c r="N297" s="908"/>
      <c r="O297" s="908"/>
      <c r="P297" s="908"/>
      <c r="Q297" s="908"/>
      <c r="R297" s="908"/>
      <c r="S297" s="908"/>
      <c r="T297" s="908"/>
      <c r="U297" s="908"/>
      <c r="V297" s="908"/>
      <c r="W297" s="908"/>
      <c r="X297" s="908"/>
      <c r="Y297" s="908"/>
      <c r="Z297" s="908"/>
      <c r="AA297" s="908"/>
      <c r="AB297" s="908"/>
      <c r="AC297" s="908"/>
      <c r="AD297" s="908"/>
      <c r="AE297" s="908"/>
      <c r="AF297" s="908"/>
      <c r="AG297" s="908"/>
      <c r="AH297" s="908"/>
      <c r="AI297" s="908"/>
      <c r="AJ297" s="908"/>
      <c r="AK297" s="908"/>
      <c r="AL297" s="908"/>
      <c r="AM297" s="908"/>
      <c r="AN297" s="908"/>
      <c r="AO297" s="908"/>
      <c r="AP297" s="908"/>
      <c r="AQ297" s="908"/>
      <c r="AR297" s="908"/>
      <c r="AS297" s="908"/>
      <c r="AT297" s="908"/>
      <c r="AU297" s="908"/>
      <c r="AV297" s="908"/>
      <c r="AW297" s="908"/>
      <c r="AX297" s="908"/>
      <c r="AY297" s="908"/>
      <c r="AZ297" s="908"/>
      <c r="BA297" s="908"/>
      <c r="BB297" s="908"/>
      <c r="BC297" s="908"/>
      <c r="BD297" s="908"/>
      <c r="BE297" s="908"/>
      <c r="BF297" s="908"/>
      <c r="BG297" s="908"/>
      <c r="BH297" s="908"/>
      <c r="BI297" s="908"/>
      <c r="BJ297" s="908"/>
      <c r="BK297" s="908"/>
      <c r="BL297" s="908"/>
      <c r="BM297" s="908"/>
      <c r="BN297" s="908"/>
      <c r="BO297" s="908"/>
      <c r="BP297" s="908"/>
      <c r="BQ297" s="908"/>
      <c r="BR297" s="908"/>
      <c r="BS297" s="908"/>
      <c r="BT297" s="908"/>
      <c r="BU297" s="908"/>
      <c r="BV297" s="908"/>
      <c r="BW297" s="908"/>
      <c r="BX297" s="908"/>
      <c r="BY297" s="908"/>
      <c r="BZ297" s="908"/>
      <c r="CA297" s="908"/>
      <c r="CB297" s="908"/>
      <c r="CC297" s="908"/>
      <c r="CD297" s="908"/>
      <c r="CE297" s="908"/>
      <c r="CF297" s="908"/>
      <c r="CG297" s="908"/>
      <c r="CH297" s="908"/>
      <c r="CI297" s="908"/>
      <c r="CJ297" s="908"/>
      <c r="CK297" s="908"/>
      <c r="CL297" s="908"/>
      <c r="CM297" s="908"/>
      <c r="CN297" s="908"/>
      <c r="CO297" s="908"/>
      <c r="CP297" s="908"/>
      <c r="CQ297" s="908"/>
      <c r="CR297" s="908"/>
      <c r="CS297" s="908"/>
      <c r="CT297" s="908"/>
      <c r="CU297" s="901"/>
      <c r="CV297" s="901"/>
      <c r="CW297" s="901"/>
      <c r="CX297" s="901"/>
      <c r="CY297" s="901"/>
      <c r="CZ297" s="901"/>
      <c r="DA297" s="901"/>
      <c r="DB297" s="901"/>
      <c r="DC297" s="901"/>
      <c r="DD297" s="901"/>
      <c r="DE297" s="901"/>
      <c r="DF297" s="902"/>
      <c r="DG297" s="902"/>
      <c r="DH297" s="902"/>
      <c r="DI297" s="902"/>
      <c r="DJ297" s="378"/>
      <c r="DK297" s="378"/>
      <c r="DL297" s="901" t="s">
        <v>73</v>
      </c>
      <c r="DM297" s="901"/>
      <c r="DN297" s="901"/>
      <c r="DO297" s="901"/>
      <c r="DP297" s="901"/>
      <c r="DQ297" s="901"/>
      <c r="DR297" s="901"/>
      <c r="DS297" s="901"/>
      <c r="DT297" s="901"/>
      <c r="DU297" s="901"/>
      <c r="DV297" s="901"/>
      <c r="DW297" s="901"/>
      <c r="DX297" s="901"/>
      <c r="DY297" s="901"/>
      <c r="DZ297" s="901"/>
      <c r="EA297" s="902">
        <v>23</v>
      </c>
      <c r="EB297" s="904"/>
      <c r="EC297" s="904"/>
      <c r="ED297" s="904"/>
      <c r="EE297" s="378"/>
      <c r="EF297" s="378"/>
      <c r="EG297" s="901" t="s">
        <v>52</v>
      </c>
      <c r="EH297" s="901"/>
      <c r="EI297" s="901"/>
      <c r="EJ297" s="901"/>
      <c r="EK297" s="901"/>
      <c r="EL297" s="901"/>
      <c r="EM297" s="901"/>
      <c r="EN297" s="901"/>
      <c r="EO297" s="901"/>
      <c r="EP297" s="901"/>
      <c r="EQ297" s="901"/>
      <c r="ER297" s="901"/>
      <c r="ES297" s="901"/>
      <c r="ET297" s="901"/>
      <c r="EU297" s="901"/>
      <c r="EV297" s="901"/>
      <c r="EW297" s="901"/>
      <c r="EX297" s="901"/>
      <c r="EY297" s="901"/>
      <c r="EZ297" s="901"/>
      <c r="FA297" s="901"/>
      <c r="FB297" s="901"/>
      <c r="FC297" s="901"/>
      <c r="FD297" s="902" t="s">
        <v>41</v>
      </c>
      <c r="FE297" s="904"/>
      <c r="FF297" s="904"/>
      <c r="FG297" s="904"/>
      <c r="FH297" s="378"/>
      <c r="FI297" s="378"/>
      <c r="FJ297" s="901" t="s">
        <v>20</v>
      </c>
      <c r="FK297" s="901"/>
      <c r="FL297" s="901"/>
      <c r="FM297" s="901"/>
      <c r="FN297" s="901"/>
      <c r="FO297" s="901"/>
      <c r="FP297" s="901"/>
      <c r="FQ297" s="901"/>
      <c r="FR297" s="901"/>
      <c r="FS297" s="901"/>
      <c r="FT297" s="901"/>
      <c r="FU297" s="901"/>
      <c r="FV297" s="901"/>
      <c r="FW297" s="901"/>
      <c r="FX297" s="901"/>
      <c r="FY297" s="901"/>
      <c r="FZ297" s="901"/>
      <c r="GA297" s="901"/>
      <c r="GB297" s="901"/>
      <c r="GC297" s="901"/>
      <c r="GD297" s="901"/>
      <c r="GE297" s="901"/>
      <c r="GF297" s="901"/>
      <c r="GG297" s="901"/>
      <c r="GH297" s="901"/>
      <c r="GI297" s="901"/>
      <c r="GJ297" s="901"/>
      <c r="GK297" s="901"/>
      <c r="GL297" s="901"/>
      <c r="GM297" s="378"/>
      <c r="GN297" s="378"/>
      <c r="GO297" s="378"/>
      <c r="GP297" s="378"/>
      <c r="GQ297" s="378"/>
      <c r="GR297" s="378"/>
      <c r="GS297" s="378"/>
      <c r="GT297" s="378"/>
    </row>
    <row r="298" spans="1:202" ht="4.5" hidden="1" customHeight="1" outlineLevel="1">
      <c r="A298" s="438"/>
      <c r="B298" s="438"/>
      <c r="C298" s="438"/>
      <c r="D298" s="438"/>
      <c r="E298" s="438"/>
      <c r="F298" s="907"/>
      <c r="G298" s="907"/>
      <c r="H298" s="907"/>
      <c r="I298" s="908"/>
      <c r="J298" s="908"/>
      <c r="K298" s="908"/>
      <c r="L298" s="908"/>
      <c r="M298" s="908"/>
      <c r="N298" s="908"/>
      <c r="O298" s="908"/>
      <c r="P298" s="908"/>
      <c r="Q298" s="908"/>
      <c r="R298" s="908"/>
      <c r="S298" s="908"/>
      <c r="T298" s="908"/>
      <c r="U298" s="908"/>
      <c r="V298" s="908"/>
      <c r="W298" s="908"/>
      <c r="X298" s="908"/>
      <c r="Y298" s="908"/>
      <c r="Z298" s="908"/>
      <c r="AA298" s="908"/>
      <c r="AB298" s="908"/>
      <c r="AC298" s="908"/>
      <c r="AD298" s="908"/>
      <c r="AE298" s="908"/>
      <c r="AF298" s="908"/>
      <c r="AG298" s="908"/>
      <c r="AH298" s="908"/>
      <c r="AI298" s="908"/>
      <c r="AJ298" s="908"/>
      <c r="AK298" s="908"/>
      <c r="AL298" s="908"/>
      <c r="AM298" s="908"/>
      <c r="AN298" s="908"/>
      <c r="AO298" s="908"/>
      <c r="AP298" s="908"/>
      <c r="AQ298" s="908"/>
      <c r="AR298" s="908"/>
      <c r="AS298" s="908"/>
      <c r="AT298" s="908"/>
      <c r="AU298" s="908"/>
      <c r="AV298" s="908"/>
      <c r="AW298" s="908"/>
      <c r="AX298" s="908"/>
      <c r="AY298" s="908"/>
      <c r="AZ298" s="908"/>
      <c r="BA298" s="908"/>
      <c r="BB298" s="908"/>
      <c r="BC298" s="908"/>
      <c r="BD298" s="908"/>
      <c r="BE298" s="908"/>
      <c r="BF298" s="908"/>
      <c r="BG298" s="908"/>
      <c r="BH298" s="908"/>
      <c r="BI298" s="908"/>
      <c r="BJ298" s="908"/>
      <c r="BK298" s="908"/>
      <c r="BL298" s="908"/>
      <c r="BM298" s="908"/>
      <c r="BN298" s="908"/>
      <c r="BO298" s="908"/>
      <c r="BP298" s="908"/>
      <c r="BQ298" s="908"/>
      <c r="BR298" s="908"/>
      <c r="BS298" s="908"/>
      <c r="BT298" s="908"/>
      <c r="BU298" s="908"/>
      <c r="BV298" s="908"/>
      <c r="BW298" s="908"/>
      <c r="BX298" s="908"/>
      <c r="BY298" s="908"/>
      <c r="BZ298" s="908"/>
      <c r="CA298" s="908"/>
      <c r="CB298" s="908"/>
      <c r="CC298" s="908"/>
      <c r="CD298" s="908"/>
      <c r="CE298" s="908"/>
      <c r="CF298" s="908"/>
      <c r="CG298" s="908"/>
      <c r="CH298" s="908"/>
      <c r="CI298" s="908"/>
      <c r="CJ298" s="908"/>
      <c r="CK298" s="908"/>
      <c r="CL298" s="908"/>
      <c r="CM298" s="908"/>
      <c r="CN298" s="908"/>
      <c r="CO298" s="908"/>
      <c r="CP298" s="908"/>
      <c r="CQ298" s="908"/>
      <c r="CR298" s="908"/>
      <c r="CS298" s="908"/>
      <c r="CT298" s="908"/>
      <c r="CU298" s="901"/>
      <c r="CV298" s="901"/>
      <c r="CW298" s="901"/>
      <c r="CX298" s="901"/>
      <c r="CY298" s="901"/>
      <c r="CZ298" s="901"/>
      <c r="DA298" s="901"/>
      <c r="DB298" s="901"/>
      <c r="DC298" s="901"/>
      <c r="DD298" s="901"/>
      <c r="DE298" s="901"/>
      <c r="DF298" s="902"/>
      <c r="DG298" s="902"/>
      <c r="DH298" s="902"/>
      <c r="DI298" s="902"/>
      <c r="DJ298" s="378"/>
      <c r="DK298" s="378"/>
      <c r="DL298" s="901"/>
      <c r="DM298" s="901"/>
      <c r="DN298" s="901"/>
      <c r="DO298" s="901"/>
      <c r="DP298" s="901"/>
      <c r="DQ298" s="901"/>
      <c r="DR298" s="901"/>
      <c r="DS298" s="901"/>
      <c r="DT298" s="901"/>
      <c r="DU298" s="901"/>
      <c r="DV298" s="901"/>
      <c r="DW298" s="901"/>
      <c r="DX298" s="901"/>
      <c r="DY298" s="901"/>
      <c r="DZ298" s="901"/>
      <c r="EA298" s="904"/>
      <c r="EB298" s="904"/>
      <c r="EC298" s="904"/>
      <c r="ED298" s="904"/>
      <c r="EE298" s="439"/>
      <c r="EF298" s="378"/>
      <c r="EG298" s="901"/>
      <c r="EH298" s="901"/>
      <c r="EI298" s="901"/>
      <c r="EJ298" s="901"/>
      <c r="EK298" s="901"/>
      <c r="EL298" s="901"/>
      <c r="EM298" s="901"/>
      <c r="EN298" s="901"/>
      <c r="EO298" s="901"/>
      <c r="EP298" s="901"/>
      <c r="EQ298" s="901"/>
      <c r="ER298" s="901"/>
      <c r="ES298" s="901"/>
      <c r="ET298" s="901"/>
      <c r="EU298" s="901"/>
      <c r="EV298" s="901"/>
      <c r="EW298" s="901"/>
      <c r="EX298" s="901"/>
      <c r="EY298" s="901"/>
      <c r="EZ298" s="901"/>
      <c r="FA298" s="901"/>
      <c r="FB298" s="901"/>
      <c r="FC298" s="901"/>
      <c r="FD298" s="904"/>
      <c r="FE298" s="904"/>
      <c r="FF298" s="904"/>
      <c r="FG298" s="904"/>
      <c r="FH298" s="378"/>
      <c r="FI298" s="378"/>
      <c r="FJ298" s="901"/>
      <c r="FK298" s="901"/>
      <c r="FL298" s="901"/>
      <c r="FM298" s="901"/>
      <c r="FN298" s="901"/>
      <c r="FO298" s="901"/>
      <c r="FP298" s="901"/>
      <c r="FQ298" s="901"/>
      <c r="FR298" s="901"/>
      <c r="FS298" s="901"/>
      <c r="FT298" s="901"/>
      <c r="FU298" s="901"/>
      <c r="FV298" s="901"/>
      <c r="FW298" s="901"/>
      <c r="FX298" s="901"/>
      <c r="FY298" s="901"/>
      <c r="FZ298" s="901"/>
      <c r="GA298" s="901"/>
      <c r="GB298" s="901"/>
      <c r="GC298" s="901"/>
      <c r="GD298" s="901"/>
      <c r="GE298" s="901"/>
      <c r="GF298" s="901"/>
      <c r="GG298" s="901"/>
      <c r="GH298" s="901"/>
      <c r="GI298" s="901"/>
      <c r="GJ298" s="901"/>
      <c r="GK298" s="901"/>
      <c r="GL298" s="901"/>
      <c r="GM298" s="378"/>
      <c r="GN298" s="378"/>
      <c r="GO298" s="378"/>
      <c r="GP298" s="378"/>
      <c r="GQ298" s="378"/>
      <c r="GR298" s="378"/>
      <c r="GS298" s="378"/>
      <c r="GT298" s="378"/>
    </row>
    <row r="299" spans="1:202" ht="4.5" hidden="1" customHeight="1" outlineLevel="1">
      <c r="A299" s="378"/>
      <c r="B299" s="378"/>
      <c r="C299" s="378"/>
      <c r="D299" s="378"/>
      <c r="E299" s="378"/>
      <c r="F299" s="907">
        <v>6</v>
      </c>
      <c r="G299" s="907"/>
      <c r="H299" s="907"/>
      <c r="I299" s="908" t="s">
        <v>79</v>
      </c>
      <c r="J299" s="908"/>
      <c r="K299" s="908"/>
      <c r="L299" s="908"/>
      <c r="M299" s="908"/>
      <c r="N299" s="908"/>
      <c r="O299" s="908"/>
      <c r="P299" s="908"/>
      <c r="Q299" s="908"/>
      <c r="R299" s="908"/>
      <c r="S299" s="908"/>
      <c r="T299" s="908"/>
      <c r="U299" s="908"/>
      <c r="V299" s="908"/>
      <c r="W299" s="908"/>
      <c r="X299" s="908"/>
      <c r="Y299" s="908"/>
      <c r="Z299" s="908"/>
      <c r="AA299" s="908"/>
      <c r="AB299" s="908"/>
      <c r="AC299" s="908"/>
      <c r="AD299" s="908"/>
      <c r="AE299" s="908"/>
      <c r="AF299" s="908"/>
      <c r="AG299" s="908"/>
      <c r="AH299" s="908"/>
      <c r="AI299" s="908"/>
      <c r="AJ299" s="908"/>
      <c r="AK299" s="908"/>
      <c r="AL299" s="908"/>
      <c r="AM299" s="908"/>
      <c r="AN299" s="908"/>
      <c r="AO299" s="908"/>
      <c r="AP299" s="908"/>
      <c r="AQ299" s="908"/>
      <c r="AR299" s="908"/>
      <c r="AS299" s="908"/>
      <c r="AT299" s="908"/>
      <c r="AU299" s="908"/>
      <c r="AV299" s="908"/>
      <c r="AW299" s="908"/>
      <c r="AX299" s="908"/>
      <c r="AY299" s="908"/>
      <c r="AZ299" s="908"/>
      <c r="BA299" s="908"/>
      <c r="BB299" s="908"/>
      <c r="BC299" s="908"/>
      <c r="BD299" s="908"/>
      <c r="BE299" s="908"/>
      <c r="BF299" s="908"/>
      <c r="BG299" s="908"/>
      <c r="BH299" s="908"/>
      <c r="BI299" s="908"/>
      <c r="BJ299" s="908"/>
      <c r="BK299" s="908"/>
      <c r="BL299" s="908"/>
      <c r="BM299" s="908"/>
      <c r="BN299" s="908"/>
      <c r="BO299" s="908"/>
      <c r="BP299" s="908"/>
      <c r="BQ299" s="908"/>
      <c r="BR299" s="908"/>
      <c r="BS299" s="908"/>
      <c r="BT299" s="908"/>
      <c r="BU299" s="908"/>
      <c r="BV299" s="908"/>
      <c r="BW299" s="908"/>
      <c r="BX299" s="908"/>
      <c r="BY299" s="908"/>
      <c r="BZ299" s="908"/>
      <c r="CA299" s="908"/>
      <c r="CB299" s="908"/>
      <c r="CC299" s="908"/>
      <c r="CD299" s="908"/>
      <c r="CE299" s="908"/>
      <c r="CF299" s="908"/>
      <c r="CG299" s="908"/>
      <c r="CH299" s="908"/>
      <c r="CI299" s="908"/>
      <c r="CJ299" s="908"/>
      <c r="CK299" s="908"/>
      <c r="CL299" s="908"/>
      <c r="CM299" s="908"/>
      <c r="CN299" s="908"/>
      <c r="CO299" s="908"/>
      <c r="CP299" s="908"/>
      <c r="CQ299" s="908"/>
      <c r="CR299" s="908"/>
      <c r="CS299" s="908"/>
      <c r="CT299" s="908"/>
      <c r="CU299" s="901"/>
      <c r="CV299" s="901"/>
      <c r="CW299" s="901"/>
      <c r="CX299" s="901"/>
      <c r="CY299" s="901"/>
      <c r="CZ299" s="901"/>
      <c r="DA299" s="901"/>
      <c r="DB299" s="901"/>
      <c r="DC299" s="901"/>
      <c r="DD299" s="901"/>
      <c r="DE299" s="901"/>
      <c r="DF299" s="901"/>
      <c r="DG299" s="901"/>
      <c r="DH299" s="901"/>
      <c r="DI299" s="901"/>
      <c r="DJ299" s="378"/>
      <c r="DK299" s="378"/>
      <c r="DL299" s="901" t="s">
        <v>74</v>
      </c>
      <c r="DM299" s="901"/>
      <c r="DN299" s="901"/>
      <c r="DO299" s="901"/>
      <c r="DP299" s="901"/>
      <c r="DQ299" s="901"/>
      <c r="DR299" s="901"/>
      <c r="DS299" s="901"/>
      <c r="DT299" s="901"/>
      <c r="DU299" s="901"/>
      <c r="DV299" s="901"/>
      <c r="DW299" s="901"/>
      <c r="DX299" s="901"/>
      <c r="DY299" s="901"/>
      <c r="DZ299" s="901"/>
      <c r="EA299" s="902">
        <v>24</v>
      </c>
      <c r="EB299" s="904"/>
      <c r="EC299" s="904"/>
      <c r="ED299" s="904"/>
      <c r="EE299" s="439"/>
      <c r="EF299" s="378"/>
      <c r="EG299" s="901" t="s">
        <v>156</v>
      </c>
      <c r="EH299" s="901"/>
      <c r="EI299" s="901"/>
      <c r="EJ299" s="901"/>
      <c r="EK299" s="901"/>
      <c r="EL299" s="901"/>
      <c r="EM299" s="901"/>
      <c r="EN299" s="901"/>
      <c r="EO299" s="901"/>
      <c r="EP299" s="901"/>
      <c r="EQ299" s="901"/>
      <c r="ER299" s="901"/>
      <c r="ES299" s="901"/>
      <c r="ET299" s="901"/>
      <c r="EU299" s="901"/>
      <c r="EV299" s="901"/>
      <c r="EW299" s="901"/>
      <c r="EX299" s="901"/>
      <c r="EY299" s="901"/>
      <c r="EZ299" s="901"/>
      <c r="FA299" s="901"/>
      <c r="FB299" s="901"/>
      <c r="FC299" s="901"/>
      <c r="FD299" s="902" t="s">
        <v>42</v>
      </c>
      <c r="FE299" s="904"/>
      <c r="FF299" s="904"/>
      <c r="FG299" s="904"/>
      <c r="FH299" s="378"/>
      <c r="FI299" s="378"/>
      <c r="FJ299" s="903" t="s">
        <v>54</v>
      </c>
      <c r="FK299" s="903"/>
      <c r="FL299" s="903"/>
      <c r="FM299" s="903"/>
      <c r="FN299" s="903"/>
      <c r="FO299" s="903"/>
      <c r="FP299" s="903"/>
      <c r="FQ299" s="903"/>
      <c r="FR299" s="903"/>
      <c r="FS299" s="903"/>
      <c r="FT299" s="903"/>
      <c r="FU299" s="903"/>
      <c r="FV299" s="903"/>
      <c r="FW299" s="903"/>
      <c r="FX299" s="903"/>
      <c r="FY299" s="903"/>
      <c r="FZ299" s="903"/>
      <c r="GA299" s="903"/>
      <c r="GB299" s="903"/>
      <c r="GC299" s="903"/>
      <c r="GD299" s="903"/>
      <c r="GE299" s="903"/>
      <c r="GF299" s="903"/>
      <c r="GG299" s="903"/>
      <c r="GH299" s="903"/>
      <c r="GI299" s="902">
        <v>3</v>
      </c>
      <c r="GJ299" s="904"/>
      <c r="GK299" s="904"/>
      <c r="GL299" s="904"/>
      <c r="GM299" s="378"/>
      <c r="GN299" s="378"/>
      <c r="GO299" s="378"/>
      <c r="GP299" s="378"/>
      <c r="GQ299" s="378"/>
      <c r="GR299" s="378"/>
      <c r="GS299" s="378"/>
      <c r="GT299" s="378"/>
    </row>
    <row r="300" spans="1:202" ht="4.5" hidden="1" customHeight="1" outlineLevel="1">
      <c r="A300" s="378"/>
      <c r="B300" s="378"/>
      <c r="C300" s="378"/>
      <c r="D300" s="378"/>
      <c r="E300" s="378"/>
      <c r="F300" s="907"/>
      <c r="G300" s="907"/>
      <c r="H300" s="907"/>
      <c r="I300" s="908"/>
      <c r="J300" s="908"/>
      <c r="K300" s="908"/>
      <c r="L300" s="908"/>
      <c r="M300" s="908"/>
      <c r="N300" s="908"/>
      <c r="O300" s="908"/>
      <c r="P300" s="908"/>
      <c r="Q300" s="908"/>
      <c r="R300" s="908"/>
      <c r="S300" s="908"/>
      <c r="T300" s="908"/>
      <c r="U300" s="908"/>
      <c r="V300" s="908"/>
      <c r="W300" s="908"/>
      <c r="X300" s="908"/>
      <c r="Y300" s="908"/>
      <c r="Z300" s="908"/>
      <c r="AA300" s="908"/>
      <c r="AB300" s="908"/>
      <c r="AC300" s="908"/>
      <c r="AD300" s="908"/>
      <c r="AE300" s="908"/>
      <c r="AF300" s="908"/>
      <c r="AG300" s="908"/>
      <c r="AH300" s="908"/>
      <c r="AI300" s="908"/>
      <c r="AJ300" s="908"/>
      <c r="AK300" s="908"/>
      <c r="AL300" s="908"/>
      <c r="AM300" s="908"/>
      <c r="AN300" s="908"/>
      <c r="AO300" s="908"/>
      <c r="AP300" s="908"/>
      <c r="AQ300" s="908"/>
      <c r="AR300" s="908"/>
      <c r="AS300" s="908"/>
      <c r="AT300" s="908"/>
      <c r="AU300" s="908"/>
      <c r="AV300" s="908"/>
      <c r="AW300" s="908"/>
      <c r="AX300" s="908"/>
      <c r="AY300" s="908"/>
      <c r="AZ300" s="908"/>
      <c r="BA300" s="908"/>
      <c r="BB300" s="908"/>
      <c r="BC300" s="908"/>
      <c r="BD300" s="908"/>
      <c r="BE300" s="908"/>
      <c r="BF300" s="908"/>
      <c r="BG300" s="908"/>
      <c r="BH300" s="908"/>
      <c r="BI300" s="908"/>
      <c r="BJ300" s="908"/>
      <c r="BK300" s="908"/>
      <c r="BL300" s="908"/>
      <c r="BM300" s="908"/>
      <c r="BN300" s="908"/>
      <c r="BO300" s="908"/>
      <c r="BP300" s="908"/>
      <c r="BQ300" s="908"/>
      <c r="BR300" s="908"/>
      <c r="BS300" s="908"/>
      <c r="BT300" s="908"/>
      <c r="BU300" s="908"/>
      <c r="BV300" s="908"/>
      <c r="BW300" s="908"/>
      <c r="BX300" s="908"/>
      <c r="BY300" s="908"/>
      <c r="BZ300" s="908"/>
      <c r="CA300" s="908"/>
      <c r="CB300" s="908"/>
      <c r="CC300" s="908"/>
      <c r="CD300" s="908"/>
      <c r="CE300" s="908"/>
      <c r="CF300" s="908"/>
      <c r="CG300" s="908"/>
      <c r="CH300" s="908"/>
      <c r="CI300" s="908"/>
      <c r="CJ300" s="908"/>
      <c r="CK300" s="908"/>
      <c r="CL300" s="908"/>
      <c r="CM300" s="908"/>
      <c r="CN300" s="908"/>
      <c r="CO300" s="908"/>
      <c r="CP300" s="908"/>
      <c r="CQ300" s="908"/>
      <c r="CR300" s="908"/>
      <c r="CS300" s="908"/>
      <c r="CT300" s="908"/>
      <c r="CU300" s="901"/>
      <c r="CV300" s="901"/>
      <c r="CW300" s="901"/>
      <c r="CX300" s="901"/>
      <c r="CY300" s="901"/>
      <c r="CZ300" s="901"/>
      <c r="DA300" s="901"/>
      <c r="DB300" s="901"/>
      <c r="DC300" s="901"/>
      <c r="DD300" s="901"/>
      <c r="DE300" s="901"/>
      <c r="DF300" s="901"/>
      <c r="DG300" s="901"/>
      <c r="DH300" s="901"/>
      <c r="DI300" s="901"/>
      <c r="DJ300" s="378"/>
      <c r="DK300" s="378"/>
      <c r="DL300" s="901"/>
      <c r="DM300" s="901"/>
      <c r="DN300" s="901"/>
      <c r="DO300" s="901"/>
      <c r="DP300" s="901"/>
      <c r="DQ300" s="901"/>
      <c r="DR300" s="901"/>
      <c r="DS300" s="901"/>
      <c r="DT300" s="901"/>
      <c r="DU300" s="901"/>
      <c r="DV300" s="901"/>
      <c r="DW300" s="901"/>
      <c r="DX300" s="901"/>
      <c r="DY300" s="901"/>
      <c r="DZ300" s="901"/>
      <c r="EA300" s="904"/>
      <c r="EB300" s="904"/>
      <c r="EC300" s="904"/>
      <c r="ED300" s="904"/>
      <c r="EE300" s="378"/>
      <c r="EF300" s="378"/>
      <c r="EG300" s="901"/>
      <c r="EH300" s="901"/>
      <c r="EI300" s="901"/>
      <c r="EJ300" s="901"/>
      <c r="EK300" s="901"/>
      <c r="EL300" s="901"/>
      <c r="EM300" s="901"/>
      <c r="EN300" s="901"/>
      <c r="EO300" s="901"/>
      <c r="EP300" s="901"/>
      <c r="EQ300" s="901"/>
      <c r="ER300" s="901"/>
      <c r="ES300" s="901"/>
      <c r="ET300" s="901"/>
      <c r="EU300" s="901"/>
      <c r="EV300" s="901"/>
      <c r="EW300" s="901"/>
      <c r="EX300" s="901"/>
      <c r="EY300" s="901"/>
      <c r="EZ300" s="901"/>
      <c r="FA300" s="901"/>
      <c r="FB300" s="901"/>
      <c r="FC300" s="901"/>
      <c r="FD300" s="904"/>
      <c r="FE300" s="904"/>
      <c r="FF300" s="904"/>
      <c r="FG300" s="904"/>
      <c r="FH300" s="378"/>
      <c r="FI300" s="378"/>
      <c r="FJ300" s="903"/>
      <c r="FK300" s="903"/>
      <c r="FL300" s="903"/>
      <c r="FM300" s="903"/>
      <c r="FN300" s="903"/>
      <c r="FO300" s="903"/>
      <c r="FP300" s="903"/>
      <c r="FQ300" s="903"/>
      <c r="FR300" s="903"/>
      <c r="FS300" s="903"/>
      <c r="FT300" s="903"/>
      <c r="FU300" s="903"/>
      <c r="FV300" s="903"/>
      <c r="FW300" s="903"/>
      <c r="FX300" s="903"/>
      <c r="FY300" s="903"/>
      <c r="FZ300" s="903"/>
      <c r="GA300" s="903"/>
      <c r="GB300" s="903"/>
      <c r="GC300" s="903"/>
      <c r="GD300" s="903"/>
      <c r="GE300" s="903"/>
      <c r="GF300" s="903"/>
      <c r="GG300" s="903"/>
      <c r="GH300" s="903"/>
      <c r="GI300" s="904"/>
      <c r="GJ300" s="904"/>
      <c r="GK300" s="904"/>
      <c r="GL300" s="904"/>
      <c r="GM300" s="378"/>
      <c r="GN300" s="378"/>
      <c r="GO300" s="378"/>
      <c r="GP300" s="378"/>
      <c r="GQ300" s="378"/>
      <c r="GR300" s="378"/>
      <c r="GS300" s="378"/>
      <c r="GT300" s="378"/>
    </row>
    <row r="301" spans="1:202" ht="4.5" hidden="1" customHeight="1" outlineLevel="1">
      <c r="A301" s="378"/>
      <c r="B301" s="378"/>
      <c r="C301" s="378"/>
      <c r="D301" s="378"/>
      <c r="E301" s="378"/>
      <c r="F301" s="907"/>
      <c r="G301" s="907"/>
      <c r="H301" s="907"/>
      <c r="I301" s="908" t="s">
        <v>89</v>
      </c>
      <c r="J301" s="908"/>
      <c r="K301" s="908"/>
      <c r="L301" s="908"/>
      <c r="M301" s="908"/>
      <c r="N301" s="908"/>
      <c r="O301" s="908"/>
      <c r="P301" s="908"/>
      <c r="Q301" s="908"/>
      <c r="R301" s="908"/>
      <c r="S301" s="908"/>
      <c r="T301" s="908"/>
      <c r="U301" s="908"/>
      <c r="V301" s="908"/>
      <c r="W301" s="908"/>
      <c r="X301" s="908"/>
      <c r="Y301" s="908"/>
      <c r="Z301" s="908"/>
      <c r="AA301" s="908"/>
      <c r="AB301" s="908"/>
      <c r="AC301" s="908"/>
      <c r="AD301" s="908"/>
      <c r="AE301" s="908"/>
      <c r="AF301" s="908"/>
      <c r="AG301" s="908"/>
      <c r="AH301" s="908"/>
      <c r="AI301" s="908"/>
      <c r="AJ301" s="908"/>
      <c r="AK301" s="908"/>
      <c r="AL301" s="908"/>
      <c r="AM301" s="908"/>
      <c r="AN301" s="908"/>
      <c r="AO301" s="908"/>
      <c r="AP301" s="908"/>
      <c r="AQ301" s="908"/>
      <c r="AR301" s="908"/>
      <c r="AS301" s="908"/>
      <c r="AT301" s="908"/>
      <c r="AU301" s="908"/>
      <c r="AV301" s="908"/>
      <c r="AW301" s="908"/>
      <c r="AX301" s="908"/>
      <c r="AY301" s="908"/>
      <c r="AZ301" s="908"/>
      <c r="BA301" s="908"/>
      <c r="BB301" s="908"/>
      <c r="BC301" s="908"/>
      <c r="BD301" s="908"/>
      <c r="BE301" s="908"/>
      <c r="BF301" s="908"/>
      <c r="BG301" s="908"/>
      <c r="BH301" s="908"/>
      <c r="BI301" s="908"/>
      <c r="BJ301" s="908"/>
      <c r="BK301" s="908"/>
      <c r="BL301" s="908"/>
      <c r="BM301" s="908"/>
      <c r="BN301" s="908"/>
      <c r="BO301" s="908"/>
      <c r="BP301" s="908"/>
      <c r="BQ301" s="908"/>
      <c r="BR301" s="908"/>
      <c r="BS301" s="908"/>
      <c r="BT301" s="908"/>
      <c r="BU301" s="908"/>
      <c r="BV301" s="908"/>
      <c r="BW301" s="908"/>
      <c r="BX301" s="908"/>
      <c r="BY301" s="908"/>
      <c r="BZ301" s="908"/>
      <c r="CA301" s="908"/>
      <c r="CB301" s="908"/>
      <c r="CC301" s="908"/>
      <c r="CD301" s="908"/>
      <c r="CE301" s="908"/>
      <c r="CF301" s="908"/>
      <c r="CG301" s="908"/>
      <c r="CH301" s="908"/>
      <c r="CI301" s="908"/>
      <c r="CJ301" s="908"/>
      <c r="CK301" s="908"/>
      <c r="CL301" s="908"/>
      <c r="CM301" s="908"/>
      <c r="CN301" s="908"/>
      <c r="CO301" s="908"/>
      <c r="CP301" s="908"/>
      <c r="CQ301" s="908"/>
      <c r="CR301" s="908"/>
      <c r="CS301" s="908"/>
      <c r="CT301" s="908"/>
      <c r="CU301" s="901"/>
      <c r="CV301" s="901"/>
      <c r="CW301" s="901"/>
      <c r="CX301" s="901"/>
      <c r="CY301" s="901"/>
      <c r="CZ301" s="901"/>
      <c r="DA301" s="901"/>
      <c r="DB301" s="901"/>
      <c r="DC301" s="901"/>
      <c r="DD301" s="901"/>
      <c r="DE301" s="901"/>
      <c r="DF301" s="902"/>
      <c r="DG301" s="902"/>
      <c r="DH301" s="902"/>
      <c r="DI301" s="902"/>
      <c r="DJ301" s="378"/>
      <c r="DK301" s="378"/>
      <c r="DL301" s="901" t="s">
        <v>101</v>
      </c>
      <c r="DM301" s="901"/>
      <c r="DN301" s="901"/>
      <c r="DO301" s="901"/>
      <c r="DP301" s="901"/>
      <c r="DQ301" s="901"/>
      <c r="DR301" s="901"/>
      <c r="DS301" s="901"/>
      <c r="DT301" s="901"/>
      <c r="DU301" s="901"/>
      <c r="DV301" s="901"/>
      <c r="DW301" s="901"/>
      <c r="DX301" s="901"/>
      <c r="DY301" s="901"/>
      <c r="DZ301" s="901"/>
      <c r="EA301" s="902">
        <v>26</v>
      </c>
      <c r="EB301" s="904"/>
      <c r="EC301" s="904"/>
      <c r="ED301" s="904"/>
      <c r="EE301" s="378"/>
      <c r="EF301" s="378"/>
      <c r="EG301" s="901" t="s">
        <v>53</v>
      </c>
      <c r="EH301" s="901"/>
      <c r="EI301" s="901"/>
      <c r="EJ301" s="901"/>
      <c r="EK301" s="901"/>
      <c r="EL301" s="901"/>
      <c r="EM301" s="901"/>
      <c r="EN301" s="901"/>
      <c r="EO301" s="901"/>
      <c r="EP301" s="901"/>
      <c r="EQ301" s="901"/>
      <c r="ER301" s="901"/>
      <c r="ES301" s="901"/>
      <c r="ET301" s="901"/>
      <c r="EU301" s="901"/>
      <c r="EV301" s="901"/>
      <c r="EW301" s="901"/>
      <c r="EX301" s="901"/>
      <c r="EY301" s="901"/>
      <c r="EZ301" s="901"/>
      <c r="FA301" s="901"/>
      <c r="FB301" s="901"/>
      <c r="FC301" s="901"/>
      <c r="FD301" s="902" t="s">
        <v>43</v>
      </c>
      <c r="FE301" s="904"/>
      <c r="FF301" s="904"/>
      <c r="FG301" s="904"/>
      <c r="FH301" s="378"/>
      <c r="FI301" s="378"/>
      <c r="FJ301" s="903" t="s">
        <v>55</v>
      </c>
      <c r="FK301" s="903"/>
      <c r="FL301" s="903"/>
      <c r="FM301" s="903"/>
      <c r="FN301" s="903"/>
      <c r="FO301" s="903"/>
      <c r="FP301" s="903"/>
      <c r="FQ301" s="903"/>
      <c r="FR301" s="903"/>
      <c r="FS301" s="903"/>
      <c r="FT301" s="903"/>
      <c r="FU301" s="903"/>
      <c r="FV301" s="903"/>
      <c r="FW301" s="903"/>
      <c r="FX301" s="903"/>
      <c r="FY301" s="903"/>
      <c r="FZ301" s="903"/>
      <c r="GA301" s="903"/>
      <c r="GB301" s="903"/>
      <c r="GC301" s="903"/>
      <c r="GD301" s="903"/>
      <c r="GE301" s="903"/>
      <c r="GF301" s="903"/>
      <c r="GG301" s="903"/>
      <c r="GH301" s="903"/>
      <c r="GI301" s="902">
        <v>4</v>
      </c>
      <c r="GJ301" s="904"/>
      <c r="GK301" s="904"/>
      <c r="GL301" s="904"/>
      <c r="GM301" s="378"/>
      <c r="GN301" s="378"/>
      <c r="GO301" s="378"/>
      <c r="GP301" s="378"/>
      <c r="GQ301" s="378"/>
      <c r="GR301" s="378"/>
      <c r="GS301" s="378"/>
      <c r="GT301" s="378"/>
    </row>
    <row r="302" spans="1:202" ht="4.5" hidden="1" customHeight="1" outlineLevel="1">
      <c r="A302" s="378"/>
      <c r="B302" s="378"/>
      <c r="C302" s="378"/>
      <c r="D302" s="378"/>
      <c r="E302" s="378"/>
      <c r="F302" s="907"/>
      <c r="G302" s="907"/>
      <c r="H302" s="907"/>
      <c r="I302" s="908"/>
      <c r="J302" s="908"/>
      <c r="K302" s="908"/>
      <c r="L302" s="908"/>
      <c r="M302" s="908"/>
      <c r="N302" s="908"/>
      <c r="O302" s="908"/>
      <c r="P302" s="908"/>
      <c r="Q302" s="908"/>
      <c r="R302" s="908"/>
      <c r="S302" s="908"/>
      <c r="T302" s="908"/>
      <c r="U302" s="908"/>
      <c r="V302" s="908"/>
      <c r="W302" s="908"/>
      <c r="X302" s="908"/>
      <c r="Y302" s="908"/>
      <c r="Z302" s="908"/>
      <c r="AA302" s="908"/>
      <c r="AB302" s="908"/>
      <c r="AC302" s="908"/>
      <c r="AD302" s="908"/>
      <c r="AE302" s="908"/>
      <c r="AF302" s="908"/>
      <c r="AG302" s="908"/>
      <c r="AH302" s="908"/>
      <c r="AI302" s="908"/>
      <c r="AJ302" s="908"/>
      <c r="AK302" s="908"/>
      <c r="AL302" s="908"/>
      <c r="AM302" s="908"/>
      <c r="AN302" s="908"/>
      <c r="AO302" s="908"/>
      <c r="AP302" s="908"/>
      <c r="AQ302" s="908"/>
      <c r="AR302" s="908"/>
      <c r="AS302" s="908"/>
      <c r="AT302" s="908"/>
      <c r="AU302" s="908"/>
      <c r="AV302" s="908"/>
      <c r="AW302" s="908"/>
      <c r="AX302" s="908"/>
      <c r="AY302" s="908"/>
      <c r="AZ302" s="908"/>
      <c r="BA302" s="908"/>
      <c r="BB302" s="908"/>
      <c r="BC302" s="908"/>
      <c r="BD302" s="908"/>
      <c r="BE302" s="908"/>
      <c r="BF302" s="908"/>
      <c r="BG302" s="908"/>
      <c r="BH302" s="908"/>
      <c r="BI302" s="908"/>
      <c r="BJ302" s="908"/>
      <c r="BK302" s="908"/>
      <c r="BL302" s="908"/>
      <c r="BM302" s="908"/>
      <c r="BN302" s="908"/>
      <c r="BO302" s="908"/>
      <c r="BP302" s="908"/>
      <c r="BQ302" s="908"/>
      <c r="BR302" s="908"/>
      <c r="BS302" s="908"/>
      <c r="BT302" s="908"/>
      <c r="BU302" s="908"/>
      <c r="BV302" s="908"/>
      <c r="BW302" s="908"/>
      <c r="BX302" s="908"/>
      <c r="BY302" s="908"/>
      <c r="BZ302" s="908"/>
      <c r="CA302" s="908"/>
      <c r="CB302" s="908"/>
      <c r="CC302" s="908"/>
      <c r="CD302" s="908"/>
      <c r="CE302" s="908"/>
      <c r="CF302" s="908"/>
      <c r="CG302" s="908"/>
      <c r="CH302" s="908"/>
      <c r="CI302" s="908"/>
      <c r="CJ302" s="908"/>
      <c r="CK302" s="908"/>
      <c r="CL302" s="908"/>
      <c r="CM302" s="908"/>
      <c r="CN302" s="908"/>
      <c r="CO302" s="908"/>
      <c r="CP302" s="908"/>
      <c r="CQ302" s="908"/>
      <c r="CR302" s="908"/>
      <c r="CS302" s="908"/>
      <c r="CT302" s="908"/>
      <c r="CU302" s="901"/>
      <c r="CV302" s="901"/>
      <c r="CW302" s="901"/>
      <c r="CX302" s="901"/>
      <c r="CY302" s="901"/>
      <c r="CZ302" s="901"/>
      <c r="DA302" s="901"/>
      <c r="DB302" s="901"/>
      <c r="DC302" s="901"/>
      <c r="DD302" s="901"/>
      <c r="DE302" s="901"/>
      <c r="DF302" s="902"/>
      <c r="DG302" s="902"/>
      <c r="DH302" s="902"/>
      <c r="DI302" s="902"/>
      <c r="DJ302" s="378"/>
      <c r="DK302" s="378"/>
      <c r="DL302" s="901"/>
      <c r="DM302" s="901"/>
      <c r="DN302" s="901"/>
      <c r="DO302" s="901"/>
      <c r="DP302" s="901"/>
      <c r="DQ302" s="901"/>
      <c r="DR302" s="901"/>
      <c r="DS302" s="901"/>
      <c r="DT302" s="901"/>
      <c r="DU302" s="901"/>
      <c r="DV302" s="901"/>
      <c r="DW302" s="901"/>
      <c r="DX302" s="901"/>
      <c r="DY302" s="901"/>
      <c r="DZ302" s="901"/>
      <c r="EA302" s="904"/>
      <c r="EB302" s="904"/>
      <c r="EC302" s="904"/>
      <c r="ED302" s="904"/>
      <c r="EE302" s="378"/>
      <c r="EF302" s="378"/>
      <c r="EG302" s="901"/>
      <c r="EH302" s="901"/>
      <c r="EI302" s="901"/>
      <c r="EJ302" s="901"/>
      <c r="EK302" s="901"/>
      <c r="EL302" s="901"/>
      <c r="EM302" s="901"/>
      <c r="EN302" s="901"/>
      <c r="EO302" s="901"/>
      <c r="EP302" s="901"/>
      <c r="EQ302" s="901"/>
      <c r="ER302" s="901"/>
      <c r="ES302" s="901"/>
      <c r="ET302" s="901"/>
      <c r="EU302" s="901"/>
      <c r="EV302" s="901"/>
      <c r="EW302" s="901"/>
      <c r="EX302" s="901"/>
      <c r="EY302" s="901"/>
      <c r="EZ302" s="901"/>
      <c r="FA302" s="901"/>
      <c r="FB302" s="901"/>
      <c r="FC302" s="901"/>
      <c r="FD302" s="904"/>
      <c r="FE302" s="904"/>
      <c r="FF302" s="904"/>
      <c r="FG302" s="904"/>
      <c r="FH302" s="378"/>
      <c r="FI302" s="378"/>
      <c r="FJ302" s="903"/>
      <c r="FK302" s="903"/>
      <c r="FL302" s="903"/>
      <c r="FM302" s="903"/>
      <c r="FN302" s="903"/>
      <c r="FO302" s="903"/>
      <c r="FP302" s="903"/>
      <c r="FQ302" s="903"/>
      <c r="FR302" s="903"/>
      <c r="FS302" s="903"/>
      <c r="FT302" s="903"/>
      <c r="FU302" s="903"/>
      <c r="FV302" s="903"/>
      <c r="FW302" s="903"/>
      <c r="FX302" s="903"/>
      <c r="FY302" s="903"/>
      <c r="FZ302" s="903"/>
      <c r="GA302" s="903"/>
      <c r="GB302" s="903"/>
      <c r="GC302" s="903"/>
      <c r="GD302" s="903"/>
      <c r="GE302" s="903"/>
      <c r="GF302" s="903"/>
      <c r="GG302" s="903"/>
      <c r="GH302" s="903"/>
      <c r="GI302" s="904"/>
      <c r="GJ302" s="904"/>
      <c r="GK302" s="904"/>
      <c r="GL302" s="904"/>
      <c r="GM302" s="378"/>
      <c r="GN302" s="378"/>
      <c r="GO302" s="378"/>
      <c r="GP302" s="378"/>
      <c r="GQ302" s="378"/>
      <c r="GR302" s="378"/>
      <c r="GS302" s="378"/>
      <c r="GT302" s="378"/>
    </row>
    <row r="303" spans="1:202" ht="4.5" hidden="1" customHeight="1" outlineLevel="1">
      <c r="A303" s="378"/>
      <c r="B303" s="378"/>
      <c r="C303" s="378"/>
      <c r="D303" s="378"/>
      <c r="E303" s="378"/>
      <c r="F303" s="905">
        <v>7</v>
      </c>
      <c r="G303" s="905"/>
      <c r="H303" s="905"/>
      <c r="I303" s="906" t="s">
        <v>2052</v>
      </c>
      <c r="J303" s="906"/>
      <c r="K303" s="906"/>
      <c r="L303" s="906"/>
      <c r="M303" s="906"/>
      <c r="N303" s="906"/>
      <c r="O303" s="906"/>
      <c r="P303" s="906"/>
      <c r="Q303" s="906"/>
      <c r="R303" s="906"/>
      <c r="S303" s="906"/>
      <c r="T303" s="906"/>
      <c r="U303" s="906"/>
      <c r="V303" s="906"/>
      <c r="W303" s="906"/>
      <c r="X303" s="906"/>
      <c r="Y303" s="906"/>
      <c r="Z303" s="906"/>
      <c r="AA303" s="906"/>
      <c r="AB303" s="906"/>
      <c r="AC303" s="906"/>
      <c r="AD303" s="906"/>
      <c r="AE303" s="906"/>
      <c r="AF303" s="906"/>
      <c r="AG303" s="906"/>
      <c r="AH303" s="906"/>
      <c r="AI303" s="906"/>
      <c r="AJ303" s="906"/>
      <c r="AK303" s="906"/>
      <c r="AL303" s="906"/>
      <c r="AM303" s="906"/>
      <c r="AN303" s="906"/>
      <c r="AO303" s="906"/>
      <c r="AP303" s="906"/>
      <c r="AQ303" s="906"/>
      <c r="AR303" s="906"/>
      <c r="AS303" s="906"/>
      <c r="AT303" s="906"/>
      <c r="AU303" s="906"/>
      <c r="AV303" s="906"/>
      <c r="AW303" s="906"/>
      <c r="AX303" s="906"/>
      <c r="AY303" s="906"/>
      <c r="AZ303" s="906"/>
      <c r="BA303" s="906"/>
      <c r="BB303" s="906"/>
      <c r="BC303" s="906"/>
      <c r="BD303" s="906"/>
      <c r="BE303" s="906"/>
      <c r="BF303" s="906"/>
      <c r="BG303" s="906"/>
      <c r="BH303" s="906"/>
      <c r="BI303" s="906"/>
      <c r="BJ303" s="906"/>
      <c r="BK303" s="906"/>
      <c r="BL303" s="906"/>
      <c r="BM303" s="906"/>
      <c r="BN303" s="906"/>
      <c r="BO303" s="906"/>
      <c r="BP303" s="906"/>
      <c r="BQ303" s="906"/>
      <c r="BR303" s="906"/>
      <c r="BS303" s="906"/>
      <c r="BT303" s="906"/>
      <c r="BU303" s="906"/>
      <c r="BV303" s="906"/>
      <c r="BW303" s="906"/>
      <c r="BX303" s="906"/>
      <c r="BY303" s="906"/>
      <c r="BZ303" s="906"/>
      <c r="CA303" s="906"/>
      <c r="CB303" s="906"/>
      <c r="CC303" s="906"/>
      <c r="CD303" s="906"/>
      <c r="CE303" s="906"/>
      <c r="CF303" s="906"/>
      <c r="CG303" s="906"/>
      <c r="CH303" s="906"/>
      <c r="CI303" s="906"/>
      <c r="CJ303" s="906"/>
      <c r="CK303" s="906"/>
      <c r="CL303" s="906"/>
      <c r="CM303" s="906"/>
      <c r="CN303" s="906"/>
      <c r="CO303" s="906"/>
      <c r="CP303" s="906"/>
      <c r="CQ303" s="906"/>
      <c r="CR303" s="906"/>
      <c r="CS303" s="906"/>
      <c r="CT303" s="906"/>
      <c r="CU303" s="901"/>
      <c r="CV303" s="901"/>
      <c r="CW303" s="901"/>
      <c r="CX303" s="901"/>
      <c r="CY303" s="901"/>
      <c r="CZ303" s="901"/>
      <c r="DA303" s="901"/>
      <c r="DB303" s="901"/>
      <c r="DC303" s="901"/>
      <c r="DD303" s="901"/>
      <c r="DE303" s="901"/>
      <c r="DF303" s="902"/>
      <c r="DG303" s="902"/>
      <c r="DH303" s="902"/>
      <c r="DI303" s="902"/>
      <c r="DJ303" s="378"/>
      <c r="DK303" s="378"/>
      <c r="DL303" s="901" t="s">
        <v>75</v>
      </c>
      <c r="DM303" s="901"/>
      <c r="DN303" s="901"/>
      <c r="DO303" s="901"/>
      <c r="DP303" s="901"/>
      <c r="DQ303" s="901"/>
      <c r="DR303" s="901"/>
      <c r="DS303" s="901"/>
      <c r="DT303" s="901"/>
      <c r="DU303" s="901"/>
      <c r="DV303" s="901"/>
      <c r="DW303" s="901"/>
      <c r="DX303" s="901"/>
      <c r="DY303" s="901"/>
      <c r="DZ303" s="901"/>
      <c r="EA303" s="902">
        <v>25</v>
      </c>
      <c r="EB303" s="904"/>
      <c r="EC303" s="904"/>
      <c r="ED303" s="904"/>
      <c r="EE303" s="378"/>
      <c r="EF303" s="378"/>
      <c r="EG303" s="901" t="s">
        <v>259</v>
      </c>
      <c r="EH303" s="901"/>
      <c r="EI303" s="901"/>
      <c r="EJ303" s="901"/>
      <c r="EK303" s="901"/>
      <c r="EL303" s="901"/>
      <c r="EM303" s="901"/>
      <c r="EN303" s="901"/>
      <c r="EO303" s="901"/>
      <c r="EP303" s="901"/>
      <c r="EQ303" s="901"/>
      <c r="ER303" s="901"/>
      <c r="ES303" s="901"/>
      <c r="ET303" s="901"/>
      <c r="EU303" s="901"/>
      <c r="EV303" s="901"/>
      <c r="EW303" s="901"/>
      <c r="EX303" s="901"/>
      <c r="EY303" s="901"/>
      <c r="EZ303" s="901"/>
      <c r="FA303" s="901"/>
      <c r="FB303" s="901"/>
      <c r="FC303" s="901"/>
      <c r="FD303" s="902" t="s">
        <v>44</v>
      </c>
      <c r="FE303" s="904"/>
      <c r="FF303" s="904"/>
      <c r="FG303" s="904"/>
      <c r="FH303" s="378"/>
      <c r="FI303" s="378"/>
      <c r="FJ303" s="903" t="s">
        <v>123</v>
      </c>
      <c r="FK303" s="903"/>
      <c r="FL303" s="903"/>
      <c r="FM303" s="903"/>
      <c r="FN303" s="903"/>
      <c r="FO303" s="903"/>
      <c r="FP303" s="903"/>
      <c r="FQ303" s="903"/>
      <c r="FR303" s="903"/>
      <c r="FS303" s="903"/>
      <c r="FT303" s="903"/>
      <c r="FU303" s="903"/>
      <c r="FV303" s="903"/>
      <c r="FW303" s="903"/>
      <c r="FX303" s="903"/>
      <c r="FY303" s="903"/>
      <c r="FZ303" s="903"/>
      <c r="GA303" s="903"/>
      <c r="GB303" s="903"/>
      <c r="GC303" s="903"/>
      <c r="GD303" s="903"/>
      <c r="GE303" s="903"/>
      <c r="GF303" s="903"/>
      <c r="GG303" s="903"/>
      <c r="GH303" s="903"/>
      <c r="GI303" s="902">
        <v>6</v>
      </c>
      <c r="GJ303" s="904"/>
      <c r="GK303" s="904"/>
      <c r="GL303" s="904"/>
      <c r="GM303" s="378"/>
      <c r="GN303" s="378"/>
      <c r="GO303" s="378"/>
      <c r="GP303" s="378"/>
      <c r="GQ303" s="378"/>
      <c r="GR303" s="378"/>
      <c r="GS303" s="378"/>
      <c r="GT303" s="378"/>
    </row>
    <row r="304" spans="1:202" ht="4.5" hidden="1" customHeight="1" outlineLevel="1">
      <c r="A304" s="378"/>
      <c r="B304" s="378"/>
      <c r="C304" s="378"/>
      <c r="D304" s="378"/>
      <c r="E304" s="378"/>
      <c r="F304" s="905"/>
      <c r="G304" s="905"/>
      <c r="H304" s="905"/>
      <c r="I304" s="906"/>
      <c r="J304" s="906"/>
      <c r="K304" s="906"/>
      <c r="L304" s="906"/>
      <c r="M304" s="906"/>
      <c r="N304" s="906"/>
      <c r="O304" s="906"/>
      <c r="P304" s="906"/>
      <c r="Q304" s="906"/>
      <c r="R304" s="906"/>
      <c r="S304" s="906"/>
      <c r="T304" s="906"/>
      <c r="U304" s="906"/>
      <c r="V304" s="906"/>
      <c r="W304" s="906"/>
      <c r="X304" s="906"/>
      <c r="Y304" s="906"/>
      <c r="Z304" s="906"/>
      <c r="AA304" s="906"/>
      <c r="AB304" s="906"/>
      <c r="AC304" s="906"/>
      <c r="AD304" s="906"/>
      <c r="AE304" s="906"/>
      <c r="AF304" s="906"/>
      <c r="AG304" s="906"/>
      <c r="AH304" s="906"/>
      <c r="AI304" s="906"/>
      <c r="AJ304" s="906"/>
      <c r="AK304" s="906"/>
      <c r="AL304" s="906"/>
      <c r="AM304" s="906"/>
      <c r="AN304" s="906"/>
      <c r="AO304" s="906"/>
      <c r="AP304" s="906"/>
      <c r="AQ304" s="906"/>
      <c r="AR304" s="906"/>
      <c r="AS304" s="906"/>
      <c r="AT304" s="906"/>
      <c r="AU304" s="906"/>
      <c r="AV304" s="906"/>
      <c r="AW304" s="906"/>
      <c r="AX304" s="906"/>
      <c r="AY304" s="906"/>
      <c r="AZ304" s="906"/>
      <c r="BA304" s="906"/>
      <c r="BB304" s="906"/>
      <c r="BC304" s="906"/>
      <c r="BD304" s="906"/>
      <c r="BE304" s="906"/>
      <c r="BF304" s="906"/>
      <c r="BG304" s="906"/>
      <c r="BH304" s="906"/>
      <c r="BI304" s="906"/>
      <c r="BJ304" s="906"/>
      <c r="BK304" s="906"/>
      <c r="BL304" s="906"/>
      <c r="BM304" s="906"/>
      <c r="BN304" s="906"/>
      <c r="BO304" s="906"/>
      <c r="BP304" s="906"/>
      <c r="BQ304" s="906"/>
      <c r="BR304" s="906"/>
      <c r="BS304" s="906"/>
      <c r="BT304" s="906"/>
      <c r="BU304" s="906"/>
      <c r="BV304" s="906"/>
      <c r="BW304" s="906"/>
      <c r="BX304" s="906"/>
      <c r="BY304" s="906"/>
      <c r="BZ304" s="906"/>
      <c r="CA304" s="906"/>
      <c r="CB304" s="906"/>
      <c r="CC304" s="906"/>
      <c r="CD304" s="906"/>
      <c r="CE304" s="906"/>
      <c r="CF304" s="906"/>
      <c r="CG304" s="906"/>
      <c r="CH304" s="906"/>
      <c r="CI304" s="906"/>
      <c r="CJ304" s="906"/>
      <c r="CK304" s="906"/>
      <c r="CL304" s="906"/>
      <c r="CM304" s="906"/>
      <c r="CN304" s="906"/>
      <c r="CO304" s="906"/>
      <c r="CP304" s="906"/>
      <c r="CQ304" s="906"/>
      <c r="CR304" s="906"/>
      <c r="CS304" s="906"/>
      <c r="CT304" s="906"/>
      <c r="CU304" s="901"/>
      <c r="CV304" s="901"/>
      <c r="CW304" s="901"/>
      <c r="CX304" s="901"/>
      <c r="CY304" s="901"/>
      <c r="CZ304" s="901"/>
      <c r="DA304" s="901"/>
      <c r="DB304" s="901"/>
      <c r="DC304" s="901"/>
      <c r="DD304" s="901"/>
      <c r="DE304" s="901"/>
      <c r="DF304" s="902"/>
      <c r="DG304" s="902"/>
      <c r="DH304" s="902"/>
      <c r="DI304" s="902"/>
      <c r="DJ304" s="378"/>
      <c r="DK304" s="378"/>
      <c r="DL304" s="901"/>
      <c r="DM304" s="901"/>
      <c r="DN304" s="901"/>
      <c r="DO304" s="901"/>
      <c r="DP304" s="901"/>
      <c r="DQ304" s="901"/>
      <c r="DR304" s="901"/>
      <c r="DS304" s="901"/>
      <c r="DT304" s="901"/>
      <c r="DU304" s="901"/>
      <c r="DV304" s="901"/>
      <c r="DW304" s="901"/>
      <c r="DX304" s="901"/>
      <c r="DY304" s="901"/>
      <c r="DZ304" s="901"/>
      <c r="EA304" s="904"/>
      <c r="EB304" s="904"/>
      <c r="EC304" s="904"/>
      <c r="ED304" s="904"/>
      <c r="EE304" s="378"/>
      <c r="EF304" s="378"/>
      <c r="EG304" s="901"/>
      <c r="EH304" s="901"/>
      <c r="EI304" s="901"/>
      <c r="EJ304" s="901"/>
      <c r="EK304" s="901"/>
      <c r="EL304" s="901"/>
      <c r="EM304" s="901"/>
      <c r="EN304" s="901"/>
      <c r="EO304" s="901"/>
      <c r="EP304" s="901"/>
      <c r="EQ304" s="901"/>
      <c r="ER304" s="901"/>
      <c r="ES304" s="901"/>
      <c r="ET304" s="901"/>
      <c r="EU304" s="901"/>
      <c r="EV304" s="901"/>
      <c r="EW304" s="901"/>
      <c r="EX304" s="901"/>
      <c r="EY304" s="901"/>
      <c r="EZ304" s="901"/>
      <c r="FA304" s="901"/>
      <c r="FB304" s="901"/>
      <c r="FC304" s="901"/>
      <c r="FD304" s="904"/>
      <c r="FE304" s="904"/>
      <c r="FF304" s="904"/>
      <c r="FG304" s="904"/>
      <c r="FH304" s="378"/>
      <c r="FI304" s="378"/>
      <c r="FJ304" s="903"/>
      <c r="FK304" s="903"/>
      <c r="FL304" s="903"/>
      <c r="FM304" s="903"/>
      <c r="FN304" s="903"/>
      <c r="FO304" s="903"/>
      <c r="FP304" s="903"/>
      <c r="FQ304" s="903"/>
      <c r="FR304" s="903"/>
      <c r="FS304" s="903"/>
      <c r="FT304" s="903"/>
      <c r="FU304" s="903"/>
      <c r="FV304" s="903"/>
      <c r="FW304" s="903"/>
      <c r="FX304" s="903"/>
      <c r="FY304" s="903"/>
      <c r="FZ304" s="903"/>
      <c r="GA304" s="903"/>
      <c r="GB304" s="903"/>
      <c r="GC304" s="903"/>
      <c r="GD304" s="903"/>
      <c r="GE304" s="903"/>
      <c r="GF304" s="903"/>
      <c r="GG304" s="903"/>
      <c r="GH304" s="903"/>
      <c r="GI304" s="904"/>
      <c r="GJ304" s="904"/>
      <c r="GK304" s="904"/>
      <c r="GL304" s="904"/>
      <c r="GM304" s="378"/>
      <c r="GN304" s="378"/>
      <c r="GO304" s="378"/>
      <c r="GP304" s="378"/>
      <c r="GQ304" s="378"/>
      <c r="GR304" s="378"/>
      <c r="GS304" s="378"/>
      <c r="GT304" s="378"/>
    </row>
    <row r="305" spans="1:202" ht="4.5" hidden="1" customHeight="1" outlineLevel="1">
      <c r="A305" s="378"/>
      <c r="B305" s="898"/>
      <c r="C305" s="898"/>
      <c r="D305" s="898"/>
      <c r="E305" s="899"/>
      <c r="F305" s="900"/>
      <c r="G305" s="900"/>
      <c r="H305" s="900"/>
      <c r="I305" s="900"/>
      <c r="J305" s="900"/>
      <c r="K305" s="900"/>
      <c r="L305" s="900"/>
      <c r="M305" s="900"/>
      <c r="N305" s="900"/>
      <c r="O305" s="900"/>
      <c r="P305" s="900"/>
      <c r="Q305" s="900"/>
      <c r="R305" s="900"/>
      <c r="S305" s="900"/>
      <c r="T305" s="900"/>
      <c r="U305" s="900"/>
      <c r="V305" s="900"/>
      <c r="W305" s="900"/>
      <c r="X305" s="900"/>
      <c r="Y305" s="900"/>
      <c r="Z305" s="900"/>
      <c r="AA305" s="900"/>
      <c r="AB305" s="900"/>
      <c r="AC305" s="900"/>
      <c r="AD305" s="900"/>
      <c r="AE305" s="900"/>
      <c r="AF305" s="900"/>
      <c r="AG305" s="900"/>
      <c r="AH305" s="900"/>
      <c r="AI305" s="900"/>
      <c r="AJ305" s="900"/>
      <c r="AK305" s="900"/>
      <c r="AL305" s="900"/>
      <c r="AM305" s="900"/>
      <c r="AN305" s="900"/>
      <c r="AO305" s="900"/>
      <c r="AP305" s="900"/>
      <c r="AQ305" s="900"/>
      <c r="AR305" s="900"/>
      <c r="AS305" s="900"/>
      <c r="AT305" s="900"/>
      <c r="AU305" s="900"/>
      <c r="AV305" s="900"/>
      <c r="AW305" s="900"/>
      <c r="AX305" s="900"/>
      <c r="AY305" s="900"/>
      <c r="AZ305" s="900"/>
      <c r="BA305" s="900"/>
      <c r="BB305" s="900"/>
      <c r="BC305" s="900"/>
      <c r="BD305" s="900"/>
      <c r="BE305" s="900"/>
      <c r="BF305" s="900"/>
      <c r="BG305" s="900"/>
      <c r="BH305" s="900"/>
      <c r="BI305" s="900"/>
      <c r="BJ305" s="900"/>
      <c r="BK305" s="900"/>
      <c r="BL305" s="900"/>
      <c r="BM305" s="900"/>
      <c r="BN305" s="900"/>
      <c r="BO305" s="900"/>
      <c r="BP305" s="900"/>
      <c r="BQ305" s="900"/>
      <c r="BR305" s="900"/>
      <c r="BS305" s="900"/>
      <c r="BT305" s="900"/>
      <c r="BU305" s="900"/>
      <c r="BV305" s="900"/>
      <c r="BW305" s="900"/>
      <c r="BX305" s="900"/>
      <c r="BY305" s="900"/>
      <c r="BZ305" s="900"/>
      <c r="CA305" s="900"/>
      <c r="CB305" s="900"/>
      <c r="CC305" s="900"/>
      <c r="CD305" s="900"/>
      <c r="CE305" s="900"/>
      <c r="CF305" s="900"/>
      <c r="CG305" s="900"/>
      <c r="CH305" s="900"/>
      <c r="CI305" s="900"/>
      <c r="CJ305" s="900"/>
      <c r="CK305" s="900"/>
      <c r="CL305" s="900"/>
      <c r="CM305" s="900"/>
      <c r="CN305" s="900"/>
      <c r="CO305" s="443"/>
      <c r="CP305" s="443"/>
      <c r="CQ305" s="443"/>
      <c r="CR305" s="443"/>
      <c r="CS305" s="443"/>
      <c r="CT305" s="378"/>
      <c r="CU305" s="378"/>
      <c r="CV305" s="378"/>
      <c r="CW305" s="378"/>
      <c r="CX305" s="441"/>
      <c r="CY305" s="441"/>
      <c r="CZ305" s="441"/>
      <c r="DA305" s="441"/>
      <c r="DB305" s="441"/>
      <c r="DC305" s="441"/>
      <c r="DD305" s="441"/>
      <c r="DE305" s="441"/>
      <c r="DF305" s="444"/>
      <c r="DG305" s="444"/>
      <c r="DH305" s="444"/>
      <c r="DI305" s="444"/>
      <c r="DJ305" s="378"/>
      <c r="DK305" s="378"/>
      <c r="DL305" s="378"/>
      <c r="DM305" s="378"/>
      <c r="DN305" s="378"/>
      <c r="DO305" s="378"/>
      <c r="DP305" s="378"/>
      <c r="DQ305" s="378"/>
      <c r="DR305" s="378"/>
      <c r="DS305" s="378"/>
      <c r="DT305" s="378"/>
      <c r="DU305" s="378"/>
      <c r="DV305" s="378"/>
      <c r="DW305" s="378"/>
      <c r="DX305" s="378"/>
      <c r="DY305" s="378"/>
      <c r="DZ305" s="378"/>
      <c r="EA305" s="378"/>
      <c r="EB305" s="378"/>
      <c r="EC305" s="378"/>
      <c r="ED305" s="378"/>
      <c r="EE305" s="378"/>
      <c r="EF305" s="378"/>
      <c r="EG305" s="901" t="s">
        <v>67</v>
      </c>
      <c r="EH305" s="901"/>
      <c r="EI305" s="901"/>
      <c r="EJ305" s="901"/>
      <c r="EK305" s="901"/>
      <c r="EL305" s="901"/>
      <c r="EM305" s="901"/>
      <c r="EN305" s="901"/>
      <c r="EO305" s="901"/>
      <c r="EP305" s="901"/>
      <c r="EQ305" s="901"/>
      <c r="ER305" s="901"/>
      <c r="ES305" s="901"/>
      <c r="ET305" s="901"/>
      <c r="EU305" s="901"/>
      <c r="EV305" s="901"/>
      <c r="EW305" s="901"/>
      <c r="EX305" s="901"/>
      <c r="EY305" s="901"/>
      <c r="EZ305" s="901"/>
      <c r="FA305" s="901"/>
      <c r="FB305" s="901"/>
      <c r="FC305" s="901"/>
      <c r="FD305" s="902" t="s">
        <v>48</v>
      </c>
      <c r="FE305" s="902"/>
      <c r="FF305" s="902"/>
      <c r="FG305" s="902"/>
      <c r="FH305" s="378"/>
      <c r="FI305" s="378"/>
      <c r="FJ305" s="903" t="s">
        <v>258</v>
      </c>
      <c r="FK305" s="903"/>
      <c r="FL305" s="903"/>
      <c r="FM305" s="903"/>
      <c r="FN305" s="903"/>
      <c r="FO305" s="903"/>
      <c r="FP305" s="903"/>
      <c r="FQ305" s="903"/>
      <c r="FR305" s="903"/>
      <c r="FS305" s="903"/>
      <c r="FT305" s="903"/>
      <c r="FU305" s="903"/>
      <c r="FV305" s="903"/>
      <c r="FW305" s="903"/>
      <c r="FX305" s="903"/>
      <c r="FY305" s="903"/>
      <c r="FZ305" s="903"/>
      <c r="GA305" s="903"/>
      <c r="GB305" s="903"/>
      <c r="GC305" s="903"/>
      <c r="GD305" s="903"/>
      <c r="GE305" s="903"/>
      <c r="GF305" s="903"/>
      <c r="GG305" s="903"/>
      <c r="GH305" s="903"/>
      <c r="GI305" s="902">
        <v>8</v>
      </c>
      <c r="GJ305" s="902"/>
      <c r="GK305" s="902"/>
      <c r="GL305" s="902"/>
      <c r="GM305" s="378"/>
      <c r="GN305" s="378"/>
      <c r="GO305" s="378"/>
      <c r="GP305" s="378"/>
      <c r="GQ305" s="378"/>
      <c r="GR305" s="378"/>
      <c r="GS305" s="378"/>
      <c r="GT305" s="378"/>
    </row>
    <row r="306" spans="1:202" ht="4.5" hidden="1" customHeight="1" outlineLevel="1">
      <c r="A306" s="378"/>
      <c r="B306" s="898"/>
      <c r="C306" s="898"/>
      <c r="D306" s="898"/>
      <c r="E306" s="900"/>
      <c r="F306" s="900"/>
      <c r="G306" s="900"/>
      <c r="H306" s="900"/>
      <c r="I306" s="900"/>
      <c r="J306" s="900"/>
      <c r="K306" s="900"/>
      <c r="L306" s="900"/>
      <c r="M306" s="900"/>
      <c r="N306" s="900"/>
      <c r="O306" s="900"/>
      <c r="P306" s="900"/>
      <c r="Q306" s="900"/>
      <c r="R306" s="900"/>
      <c r="S306" s="900"/>
      <c r="T306" s="900"/>
      <c r="U306" s="900"/>
      <c r="V306" s="900"/>
      <c r="W306" s="900"/>
      <c r="X306" s="900"/>
      <c r="Y306" s="900"/>
      <c r="Z306" s="900"/>
      <c r="AA306" s="900"/>
      <c r="AB306" s="900"/>
      <c r="AC306" s="900"/>
      <c r="AD306" s="900"/>
      <c r="AE306" s="900"/>
      <c r="AF306" s="900"/>
      <c r="AG306" s="900"/>
      <c r="AH306" s="900"/>
      <c r="AI306" s="900"/>
      <c r="AJ306" s="900"/>
      <c r="AK306" s="900"/>
      <c r="AL306" s="900"/>
      <c r="AM306" s="900"/>
      <c r="AN306" s="900"/>
      <c r="AO306" s="900"/>
      <c r="AP306" s="900"/>
      <c r="AQ306" s="900"/>
      <c r="AR306" s="900"/>
      <c r="AS306" s="900"/>
      <c r="AT306" s="900"/>
      <c r="AU306" s="900"/>
      <c r="AV306" s="900"/>
      <c r="AW306" s="900"/>
      <c r="AX306" s="900"/>
      <c r="AY306" s="900"/>
      <c r="AZ306" s="900"/>
      <c r="BA306" s="900"/>
      <c r="BB306" s="900"/>
      <c r="BC306" s="900"/>
      <c r="BD306" s="900"/>
      <c r="BE306" s="900"/>
      <c r="BF306" s="900"/>
      <c r="BG306" s="900"/>
      <c r="BH306" s="900"/>
      <c r="BI306" s="900"/>
      <c r="BJ306" s="900"/>
      <c r="BK306" s="900"/>
      <c r="BL306" s="900"/>
      <c r="BM306" s="900"/>
      <c r="BN306" s="900"/>
      <c r="BO306" s="900"/>
      <c r="BP306" s="900"/>
      <c r="BQ306" s="900"/>
      <c r="BR306" s="900"/>
      <c r="BS306" s="900"/>
      <c r="BT306" s="900"/>
      <c r="BU306" s="900"/>
      <c r="BV306" s="900"/>
      <c r="BW306" s="900"/>
      <c r="BX306" s="900"/>
      <c r="BY306" s="900"/>
      <c r="BZ306" s="900"/>
      <c r="CA306" s="900"/>
      <c r="CB306" s="900"/>
      <c r="CC306" s="900"/>
      <c r="CD306" s="900"/>
      <c r="CE306" s="900"/>
      <c r="CF306" s="900"/>
      <c r="CG306" s="900"/>
      <c r="CH306" s="900"/>
      <c r="CI306" s="900"/>
      <c r="CJ306" s="900"/>
      <c r="CK306" s="900"/>
      <c r="CL306" s="900"/>
      <c r="CM306" s="900"/>
      <c r="CN306" s="900"/>
      <c r="CO306" s="443"/>
      <c r="CP306" s="443"/>
      <c r="CQ306" s="443"/>
      <c r="CR306" s="443"/>
      <c r="CS306" s="443"/>
      <c r="CT306" s="378"/>
      <c r="CU306" s="378"/>
      <c r="CV306" s="378"/>
      <c r="CW306" s="378"/>
      <c r="CX306" s="441"/>
      <c r="CY306" s="441"/>
      <c r="CZ306" s="441"/>
      <c r="DA306" s="441"/>
      <c r="DB306" s="441"/>
      <c r="DC306" s="441"/>
      <c r="DD306" s="441"/>
      <c r="DE306" s="441"/>
      <c r="DF306" s="441"/>
      <c r="DG306" s="441"/>
      <c r="DH306" s="444"/>
      <c r="DI306" s="444"/>
      <c r="DJ306" s="444"/>
      <c r="DK306" s="444"/>
      <c r="DL306" s="378"/>
      <c r="DM306" s="378"/>
      <c r="DN306" s="378"/>
      <c r="DO306" s="378"/>
      <c r="DP306" s="378"/>
      <c r="DQ306" s="378"/>
      <c r="DR306" s="378"/>
      <c r="DS306" s="378"/>
      <c r="DT306" s="378"/>
      <c r="DU306" s="378"/>
      <c r="DV306" s="378"/>
      <c r="DW306" s="378"/>
      <c r="DX306" s="378"/>
      <c r="DY306" s="378"/>
      <c r="DZ306" s="378"/>
      <c r="EA306" s="378"/>
      <c r="EB306" s="378"/>
      <c r="EC306" s="378"/>
      <c r="ED306" s="378"/>
      <c r="EE306" s="378"/>
      <c r="EF306" s="378"/>
      <c r="EG306" s="901"/>
      <c r="EH306" s="901"/>
      <c r="EI306" s="901"/>
      <c r="EJ306" s="901"/>
      <c r="EK306" s="901"/>
      <c r="EL306" s="901"/>
      <c r="EM306" s="901"/>
      <c r="EN306" s="901"/>
      <c r="EO306" s="901"/>
      <c r="EP306" s="901"/>
      <c r="EQ306" s="901"/>
      <c r="ER306" s="901"/>
      <c r="ES306" s="901"/>
      <c r="ET306" s="901"/>
      <c r="EU306" s="901"/>
      <c r="EV306" s="901"/>
      <c r="EW306" s="901"/>
      <c r="EX306" s="901"/>
      <c r="EY306" s="901"/>
      <c r="EZ306" s="901"/>
      <c r="FA306" s="901"/>
      <c r="FB306" s="901"/>
      <c r="FC306" s="901"/>
      <c r="FD306" s="902"/>
      <c r="FE306" s="902"/>
      <c r="FF306" s="902"/>
      <c r="FG306" s="902"/>
      <c r="FH306" s="442"/>
      <c r="FI306" s="442"/>
      <c r="FJ306" s="903"/>
      <c r="FK306" s="903"/>
      <c r="FL306" s="903"/>
      <c r="FM306" s="903"/>
      <c r="FN306" s="903"/>
      <c r="FO306" s="903"/>
      <c r="FP306" s="903"/>
      <c r="FQ306" s="903"/>
      <c r="FR306" s="903"/>
      <c r="FS306" s="903"/>
      <c r="FT306" s="903"/>
      <c r="FU306" s="903"/>
      <c r="FV306" s="903"/>
      <c r="FW306" s="903"/>
      <c r="FX306" s="903"/>
      <c r="FY306" s="903"/>
      <c r="FZ306" s="903"/>
      <c r="GA306" s="903"/>
      <c r="GB306" s="903"/>
      <c r="GC306" s="903"/>
      <c r="GD306" s="903"/>
      <c r="GE306" s="903"/>
      <c r="GF306" s="903"/>
      <c r="GG306" s="903"/>
      <c r="GH306" s="903"/>
      <c r="GI306" s="902"/>
      <c r="GJ306" s="902"/>
      <c r="GK306" s="902"/>
      <c r="GL306" s="902"/>
      <c r="GM306" s="442"/>
      <c r="GN306" s="442"/>
      <c r="GO306" s="378"/>
      <c r="GP306" s="378"/>
      <c r="GQ306" s="378"/>
      <c r="GR306" s="378"/>
      <c r="GS306" s="378"/>
      <c r="GT306" s="378"/>
    </row>
    <row r="307" spans="1:202" ht="4.5" customHeight="1" collapsed="1"/>
  </sheetData>
  <sheetProtection algorithmName="SHA-512" hashValue="0ZjTxSA9CQRUH246gVfW5xrg/cw1tSpphZBEKQaFODJ7qtGl3/T1y1B2zCe5GnOftOvWrzVwXn5YK1D67FLnNw==" saltValue="KxRM7beJgNxIqyQJzuj9bg==" spinCount="100000" sheet="1" objects="1" scenarios="1"/>
  <mergeCells count="1107">
    <mergeCell ref="F142:H143"/>
    <mergeCell ref="EG136:FG137"/>
    <mergeCell ref="DT121:EE124"/>
    <mergeCell ref="I136:CT137"/>
    <mergeCell ref="Y91:AA99"/>
    <mergeCell ref="BC91:BE99"/>
    <mergeCell ref="L106:CW110"/>
    <mergeCell ref="P121:V124"/>
    <mergeCell ref="AX121:BA124"/>
    <mergeCell ref="EA112:EA115"/>
    <mergeCell ref="EB112:EE115"/>
    <mergeCell ref="EF112:EI115"/>
    <mergeCell ref="EO112:ES115"/>
    <mergeCell ref="EF121:FV124"/>
    <mergeCell ref="L117:BP119"/>
    <mergeCell ref="O102:BZ105"/>
    <mergeCell ref="X121:AC124"/>
    <mergeCell ref="AR121:AW124"/>
    <mergeCell ref="BF100:CX100"/>
    <mergeCell ref="CY91:GT99"/>
    <mergeCell ref="AE91:AG99"/>
    <mergeCell ref="AH91:AJ99"/>
    <mergeCell ref="DB102:FP105"/>
    <mergeCell ref="FI112:FO115"/>
    <mergeCell ref="F148:H149"/>
    <mergeCell ref="EA148:ED149"/>
    <mergeCell ref="FJ152:GH153"/>
    <mergeCell ref="DL146:DZ147"/>
    <mergeCell ref="EA150:ED151"/>
    <mergeCell ref="FJ150:GH151"/>
    <mergeCell ref="EG150:FC151"/>
    <mergeCell ref="EG146:FC147"/>
    <mergeCell ref="GI150:GL151"/>
    <mergeCell ref="EG152:FC153"/>
    <mergeCell ref="FD148:FG149"/>
    <mergeCell ref="FD146:FG147"/>
    <mergeCell ref="EG148:FC149"/>
    <mergeCell ref="I146:CT147"/>
    <mergeCell ref="I148:CT149"/>
    <mergeCell ref="I152:CT153"/>
    <mergeCell ref="F144:H145"/>
    <mergeCell ref="GI152:GL153"/>
    <mergeCell ref="FJ142:GH143"/>
    <mergeCell ref="GI140:GL141"/>
    <mergeCell ref="EG140:FC141"/>
    <mergeCell ref="FD152:FG153"/>
    <mergeCell ref="FJ136:FV137"/>
    <mergeCell ref="GI154:GL155"/>
    <mergeCell ref="FJ154:GH155"/>
    <mergeCell ref="FJ146:GL147"/>
    <mergeCell ref="FJ148:GH149"/>
    <mergeCell ref="GI148:GL149"/>
    <mergeCell ref="F152:H153"/>
    <mergeCell ref="F146:H147"/>
    <mergeCell ref="E45:H47"/>
    <mergeCell ref="E48:H73"/>
    <mergeCell ref="S87:U87"/>
    <mergeCell ref="S76:U86"/>
    <mergeCell ref="V76:X86"/>
    <mergeCell ref="AE75:AG75"/>
    <mergeCell ref="M76:R86"/>
    <mergeCell ref="M87:R87"/>
    <mergeCell ref="I75:L87"/>
    <mergeCell ref="S49:U59"/>
    <mergeCell ref="S75:U75"/>
    <mergeCell ref="I48:L60"/>
    <mergeCell ref="M49:R59"/>
    <mergeCell ref="Y49:AA59"/>
    <mergeCell ref="AE49:AG59"/>
    <mergeCell ref="M75:R75"/>
    <mergeCell ref="M60:R60"/>
    <mergeCell ref="Y48:AA48"/>
    <mergeCell ref="AB48:AD48"/>
    <mergeCell ref="FD154:FG155"/>
    <mergeCell ref="A2:G4"/>
    <mergeCell ref="GC45:GE47"/>
    <mergeCell ref="GF45:GH47"/>
    <mergeCell ref="FQ45:FS47"/>
    <mergeCell ref="FT45:FV47"/>
    <mergeCell ref="FW45:FY47"/>
    <mergeCell ref="FZ45:GB47"/>
    <mergeCell ref="I45:L47"/>
    <mergeCell ref="Y45:AA47"/>
    <mergeCell ref="AK32:AM44"/>
    <mergeCell ref="BR45:BT47"/>
    <mergeCell ref="DK45:DM47"/>
    <mergeCell ref="BL45:BN47"/>
    <mergeCell ref="CP45:CR47"/>
    <mergeCell ref="EQ27:EU29"/>
    <mergeCell ref="EF27:EG29"/>
    <mergeCell ref="DW27:DZ29"/>
    <mergeCell ref="DP27:DV29"/>
    <mergeCell ref="EH27:EM29"/>
    <mergeCell ref="E8:I17"/>
    <mergeCell ref="F140:H141"/>
    <mergeCell ref="FD144:FG145"/>
    <mergeCell ref="FD142:FG143"/>
    <mergeCell ref="EG138:FC139"/>
    <mergeCell ref="EG154:FC155"/>
    <mergeCell ref="EF127:FW130"/>
    <mergeCell ref="FD150:FG151"/>
    <mergeCell ref="FD140:FG141"/>
    <mergeCell ref="FJ138:GH139"/>
    <mergeCell ref="FJ140:GH141"/>
    <mergeCell ref="F150:H151"/>
    <mergeCell ref="E32:H44"/>
    <mergeCell ref="M32:AJ36"/>
    <mergeCell ref="E18:I28"/>
    <mergeCell ref="I32:L44"/>
    <mergeCell ref="T24:X28"/>
    <mergeCell ref="T29:X29"/>
    <mergeCell ref="J18:AH23"/>
    <mergeCell ref="Y24:AC28"/>
    <mergeCell ref="FD138:FG139"/>
    <mergeCell ref="Y75:AA75"/>
    <mergeCell ref="CG76:CI86"/>
    <mergeCell ref="AB45:AD47"/>
    <mergeCell ref="S45:U47"/>
    <mergeCell ref="V45:X47"/>
    <mergeCell ref="AE37:AJ44"/>
    <mergeCell ref="M48:R48"/>
    <mergeCell ref="V87:X87"/>
    <mergeCell ref="AE45:AG47"/>
    <mergeCell ref="AB64:AD72"/>
    <mergeCell ref="AE64:AG72"/>
    <mergeCell ref="S60:U60"/>
    <mergeCell ref="S73:U73"/>
    <mergeCell ref="V73:X73"/>
    <mergeCell ref="Y73:AA73"/>
    <mergeCell ref="DH60:DJ60"/>
    <mergeCell ref="DE45:DG47"/>
    <mergeCell ref="CY45:DA47"/>
    <mergeCell ref="CD45:CF47"/>
    <mergeCell ref="CA45:CC47"/>
    <mergeCell ref="DB60:DD60"/>
    <mergeCell ref="I138:CT139"/>
    <mergeCell ref="F136:H137"/>
    <mergeCell ref="DX5:GT9"/>
    <mergeCell ref="A5:T7"/>
    <mergeCell ref="J29:N29"/>
    <mergeCell ref="O29:S29"/>
    <mergeCell ref="AD29:AH29"/>
    <mergeCell ref="BX12:CF29"/>
    <mergeCell ref="AI24:AM28"/>
    <mergeCell ref="AI29:AM29"/>
    <mergeCell ref="EW14:FM17"/>
    <mergeCell ref="FI18:FM23"/>
    <mergeCell ref="AD24:AH28"/>
    <mergeCell ref="Y29:AC29"/>
    <mergeCell ref="E29:I29"/>
    <mergeCell ref="EA27:EA29"/>
    <mergeCell ref="EW18:FH23"/>
    <mergeCell ref="CG27:DO29"/>
    <mergeCell ref="EB27:EE29"/>
    <mergeCell ref="EN27:EP29"/>
    <mergeCell ref="FI24:FM29"/>
    <mergeCell ref="EW24:FH29"/>
    <mergeCell ref="CG12:EU26"/>
    <mergeCell ref="BC29:BG29"/>
    <mergeCell ref="AX29:BB29"/>
    <mergeCell ref="BC24:BG28"/>
    <mergeCell ref="DH37:DM44"/>
    <mergeCell ref="AB73:AD73"/>
    <mergeCell ref="AE73:AG73"/>
    <mergeCell ref="I61:R73"/>
    <mergeCell ref="AH49:AJ59"/>
    <mergeCell ref="V60:X60"/>
    <mergeCell ref="Y60:AA60"/>
    <mergeCell ref="AB60:AD60"/>
    <mergeCell ref="AB49:AD59"/>
    <mergeCell ref="Y37:AD44"/>
    <mergeCell ref="AH73:AJ73"/>
    <mergeCell ref="AH60:AJ60"/>
    <mergeCell ref="M37:R44"/>
    <mergeCell ref="AK45:AM47"/>
    <mergeCell ref="BO45:BQ47"/>
    <mergeCell ref="AN32:CC44"/>
    <mergeCell ref="AT45:AV47"/>
    <mergeCell ref="AN45:AP47"/>
    <mergeCell ref="BF45:BH47"/>
    <mergeCell ref="BI45:BK47"/>
    <mergeCell ref="AK64:AM72"/>
    <mergeCell ref="AN64:AP72"/>
    <mergeCell ref="AQ64:AS72"/>
    <mergeCell ref="AW73:AY73"/>
    <mergeCell ref="M45:R47"/>
    <mergeCell ref="V48:X48"/>
    <mergeCell ref="CJ60:CL60"/>
    <mergeCell ref="DZ45:EB47"/>
    <mergeCell ref="DQ49:DS59"/>
    <mergeCell ref="BL55:BN60"/>
    <mergeCell ref="CP48:CR48"/>
    <mergeCell ref="DE60:DG60"/>
    <mergeCell ref="CV60:CX60"/>
    <mergeCell ref="DE49:DG59"/>
    <mergeCell ref="DK48:DM48"/>
    <mergeCell ref="CV49:CX59"/>
    <mergeCell ref="CP60:CR60"/>
    <mergeCell ref="CS60:CU60"/>
    <mergeCell ref="CY48:DA59"/>
    <mergeCell ref="CV48:CX48"/>
    <mergeCell ref="CG48:CI48"/>
    <mergeCell ref="CA55:CC60"/>
    <mergeCell ref="BR55:BT60"/>
    <mergeCell ref="BI48:CC54"/>
    <mergeCell ref="BI55:BK60"/>
    <mergeCell ref="DK60:DM60"/>
    <mergeCell ref="CJ48:CL48"/>
    <mergeCell ref="AH64:AJ72"/>
    <mergeCell ref="AK49:AM59"/>
    <mergeCell ref="AK76:AM86"/>
    <mergeCell ref="FP112:FS115"/>
    <mergeCell ref="BO55:BQ60"/>
    <mergeCell ref="CG49:CI59"/>
    <mergeCell ref="CJ49:CL59"/>
    <mergeCell ref="CM49:CO59"/>
    <mergeCell ref="CY88:GT90"/>
    <mergeCell ref="GR75:GT87"/>
    <mergeCell ref="GC75:GE87"/>
    <mergeCell ref="DH76:DJ86"/>
    <mergeCell ref="DQ45:DS47"/>
    <mergeCell ref="CJ45:CL47"/>
    <mergeCell ref="EC32:EE44"/>
    <mergeCell ref="CY37:DA44"/>
    <mergeCell ref="DN45:DP47"/>
    <mergeCell ref="AH45:AJ47"/>
    <mergeCell ref="BC45:BE47"/>
    <mergeCell ref="BX45:BZ47"/>
    <mergeCell ref="BU45:BW47"/>
    <mergeCell ref="CD37:CF44"/>
    <mergeCell ref="DB37:DG44"/>
    <mergeCell ref="AZ45:BB47"/>
    <mergeCell ref="AW45:AY47"/>
    <mergeCell ref="AQ45:AS47"/>
    <mergeCell ref="DT45:DV47"/>
    <mergeCell ref="CM45:CO47"/>
    <mergeCell ref="CG45:CI47"/>
    <mergeCell ref="CV45:CX47"/>
    <mergeCell ref="CS37:CX44"/>
    <mergeCell ref="DW45:DY47"/>
    <mergeCell ref="EA152:ED153"/>
    <mergeCell ref="DL142:DZ143"/>
    <mergeCell ref="EA142:ED143"/>
    <mergeCell ref="DL152:DZ153"/>
    <mergeCell ref="DL150:DZ151"/>
    <mergeCell ref="CU148:DI149"/>
    <mergeCell ref="DF150:DI151"/>
    <mergeCell ref="L111:CW115"/>
    <mergeCell ref="BC82:BE87"/>
    <mergeCell ref="EG142:FC143"/>
    <mergeCell ref="AH121:AM124"/>
    <mergeCell ref="AN126:CX129"/>
    <mergeCell ref="AB91:AD99"/>
    <mergeCell ref="DF124:DQ127"/>
    <mergeCell ref="S88:AP90"/>
    <mergeCell ref="CU136:DI137"/>
    <mergeCell ref="I144:CT145"/>
    <mergeCell ref="P127:X131"/>
    <mergeCell ref="S100:U100"/>
    <mergeCell ref="V100:X100"/>
    <mergeCell ref="Y100:AA100"/>
    <mergeCell ref="EG144:FC145"/>
    <mergeCell ref="I150:CT151"/>
    <mergeCell ref="I140:CT141"/>
    <mergeCell ref="I142:CT143"/>
    <mergeCell ref="CY75:DA86"/>
    <mergeCell ref="V75:X75"/>
    <mergeCell ref="AD121:AG124"/>
    <mergeCell ref="AN121:AQ124"/>
    <mergeCell ref="AT82:AV87"/>
    <mergeCell ref="BF82:BH87"/>
    <mergeCell ref="DL148:DZ149"/>
    <mergeCell ref="ET112:EW115"/>
    <mergeCell ref="EX112:FE115"/>
    <mergeCell ref="FF112:FH115"/>
    <mergeCell ref="DF112:DM115"/>
    <mergeCell ref="EU75:EY87"/>
    <mergeCell ref="EO75:ET87"/>
    <mergeCell ref="FQ39:GT44"/>
    <mergeCell ref="GR45:GT47"/>
    <mergeCell ref="CG75:CI75"/>
    <mergeCell ref="CJ75:CL75"/>
    <mergeCell ref="CG87:CI87"/>
    <mergeCell ref="CJ76:CL86"/>
    <mergeCell ref="CY61:GT63"/>
    <mergeCell ref="EL75:EN87"/>
    <mergeCell ref="FZ75:GB87"/>
    <mergeCell ref="GI75:GK87"/>
    <mergeCell ref="EC75:EE87"/>
    <mergeCell ref="FQ75:FS87"/>
    <mergeCell ref="EI75:EK87"/>
    <mergeCell ref="FT75:FV87"/>
    <mergeCell ref="FG75:FK87"/>
    <mergeCell ref="EZ75:FF87"/>
    <mergeCell ref="CV87:CX87"/>
    <mergeCell ref="CS75:CU75"/>
    <mergeCell ref="BF64:CX72"/>
    <mergeCell ref="CV76:CX86"/>
    <mergeCell ref="DB87:DD87"/>
    <mergeCell ref="CM75:CO75"/>
    <mergeCell ref="CA82:CC87"/>
    <mergeCell ref="BR82:BT87"/>
    <mergeCell ref="BF73:CX73"/>
    <mergeCell ref="DT55:DV60"/>
    <mergeCell ref="CD75:CF87"/>
    <mergeCell ref="DQ48:DS48"/>
    <mergeCell ref="CY73:GT73"/>
    <mergeCell ref="DF138:DI139"/>
    <mergeCell ref="CU144:DE145"/>
    <mergeCell ref="CU146:DE147"/>
    <mergeCell ref="EA146:ED147"/>
    <mergeCell ref="EA144:ED145"/>
    <mergeCell ref="CU142:DB143"/>
    <mergeCell ref="DC142:DD143"/>
    <mergeCell ref="DF146:DI147"/>
    <mergeCell ref="DU138:DW139"/>
    <mergeCell ref="DC140:DD141"/>
    <mergeCell ref="DL144:DZ145"/>
    <mergeCell ref="CU140:DB141"/>
    <mergeCell ref="DC138:DD139"/>
    <mergeCell ref="CM76:CO86"/>
    <mergeCell ref="FL75:FP81"/>
    <mergeCell ref="FL82:FP87"/>
    <mergeCell ref="DB75:DD75"/>
    <mergeCell ref="FT112:GE115"/>
    <mergeCell ref="GF48:GH60"/>
    <mergeCell ref="FL48:FP54"/>
    <mergeCell ref="FV117:GT120"/>
    <mergeCell ref="GD126:GH132"/>
    <mergeCell ref="GI138:GL139"/>
    <mergeCell ref="GI142:GL143"/>
    <mergeCell ref="DB45:DD47"/>
    <mergeCell ref="CM37:CR44"/>
    <mergeCell ref="FW75:FY87"/>
    <mergeCell ref="EI32:EN44"/>
    <mergeCell ref="FL55:FP60"/>
    <mergeCell ref="FG32:FK47"/>
    <mergeCell ref="DZ75:EB81"/>
    <mergeCell ref="EF48:EH60"/>
    <mergeCell ref="GL48:GN60"/>
    <mergeCell ref="GI48:GK60"/>
    <mergeCell ref="FZ48:GB60"/>
    <mergeCell ref="DE48:DG48"/>
    <mergeCell ref="DH48:DJ48"/>
    <mergeCell ref="GH32:GT38"/>
    <mergeCell ref="FQ32:GG38"/>
    <mergeCell ref="DH49:DJ59"/>
    <mergeCell ref="DK49:DM59"/>
    <mergeCell ref="CY87:DA87"/>
    <mergeCell ref="DB76:DD86"/>
    <mergeCell ref="DT48:DY54"/>
    <mergeCell ref="DZ82:EB87"/>
    <mergeCell ref="DW82:DY87"/>
    <mergeCell ref="EF75:EH87"/>
    <mergeCell ref="DH75:DJ75"/>
    <mergeCell ref="DN75:DP75"/>
    <mergeCell ref="DQ75:DS75"/>
    <mergeCell ref="DB49:DD59"/>
    <mergeCell ref="DK75:DM75"/>
    <mergeCell ref="DN76:DP86"/>
    <mergeCell ref="DT75:DY81"/>
    <mergeCell ref="DT82:DV87"/>
    <mergeCell ref="DK87:DM87"/>
    <mergeCell ref="GL45:GN47"/>
    <mergeCell ref="GR48:GT60"/>
    <mergeCell ref="FL32:FP47"/>
    <mergeCell ref="EC48:EE60"/>
    <mergeCell ref="EF32:EH44"/>
    <mergeCell ref="GO48:GQ60"/>
    <mergeCell ref="FW48:FY60"/>
    <mergeCell ref="EU32:EY47"/>
    <mergeCell ref="GI45:GK47"/>
    <mergeCell ref="GO45:GQ47"/>
    <mergeCell ref="EZ32:FF47"/>
    <mergeCell ref="EI45:EK47"/>
    <mergeCell ref="EC45:EE47"/>
    <mergeCell ref="AZ73:BB73"/>
    <mergeCell ref="GC48:GE60"/>
    <mergeCell ref="FT48:FV60"/>
    <mergeCell ref="AQ61:BE63"/>
    <mergeCell ref="CD48:CF60"/>
    <mergeCell ref="CP49:CR59"/>
    <mergeCell ref="CS49:CU59"/>
    <mergeCell ref="AT64:AV72"/>
    <mergeCell ref="BU55:BW60"/>
    <mergeCell ref="DB48:DD48"/>
    <mergeCell ref="CS48:CU48"/>
    <mergeCell ref="CM60:CO60"/>
    <mergeCell ref="BC64:BE72"/>
    <mergeCell ref="CY64:GT72"/>
    <mergeCell ref="CM48:CO48"/>
    <mergeCell ref="AZ64:BB72"/>
    <mergeCell ref="AN48:BH54"/>
    <mergeCell ref="AT73:AV73"/>
    <mergeCell ref="AQ73:AS73"/>
    <mergeCell ref="DZ32:EB44"/>
    <mergeCell ref="EL45:EN47"/>
    <mergeCell ref="EF45:EH47"/>
    <mergeCell ref="FQ48:FS60"/>
    <mergeCell ref="EI48:EK60"/>
    <mergeCell ref="DZ48:EB54"/>
    <mergeCell ref="B154:D155"/>
    <mergeCell ref="E154:CN155"/>
    <mergeCell ref="AQ88:BE90"/>
    <mergeCell ref="CU150:DE151"/>
    <mergeCell ref="CU152:DE153"/>
    <mergeCell ref="DF144:DI145"/>
    <mergeCell ref="CU138:DB139"/>
    <mergeCell ref="DF152:DI153"/>
    <mergeCell ref="E75:H100"/>
    <mergeCell ref="AB76:AD86"/>
    <mergeCell ref="AZ82:BB87"/>
    <mergeCell ref="S91:U99"/>
    <mergeCell ref="DE75:DG75"/>
    <mergeCell ref="V91:X99"/>
    <mergeCell ref="BO82:BQ87"/>
    <mergeCell ref="A136:D137"/>
    <mergeCell ref="AB126:AM129"/>
    <mergeCell ref="CA121:CG124"/>
    <mergeCell ref="BC73:BE73"/>
    <mergeCell ref="FG48:FK60"/>
    <mergeCell ref="EU48:EY60"/>
    <mergeCell ref="EL48:EN60"/>
    <mergeCell ref="DW55:DY60"/>
    <mergeCell ref="DN49:DP59"/>
    <mergeCell ref="EO32:ET47"/>
    <mergeCell ref="DH45:DJ47"/>
    <mergeCell ref="AN130:CA133"/>
    <mergeCell ref="AB100:AD100"/>
    <mergeCell ref="CJ87:CL87"/>
    <mergeCell ref="DE76:DG86"/>
    <mergeCell ref="CP75:CR75"/>
    <mergeCell ref="DL136:DW137"/>
    <mergeCell ref="DL138:DT139"/>
    <mergeCell ref="DL140:DW141"/>
    <mergeCell ref="AB130:AM133"/>
    <mergeCell ref="AT100:AV100"/>
    <mergeCell ref="AW100:AY100"/>
    <mergeCell ref="AZ100:BB100"/>
    <mergeCell ref="BC100:BE100"/>
    <mergeCell ref="AE100:AG100"/>
    <mergeCell ref="AH100:AJ100"/>
    <mergeCell ref="AK100:AM100"/>
    <mergeCell ref="AN100:AP100"/>
    <mergeCell ref="AQ100:AS100"/>
    <mergeCell ref="DT127:EE130"/>
    <mergeCell ref="DN112:DS115"/>
    <mergeCell ref="DT112:DV115"/>
    <mergeCell ref="DW112:DZ115"/>
    <mergeCell ref="CY100:GT100"/>
    <mergeCell ref="GO75:GQ87"/>
    <mergeCell ref="DN87:DP87"/>
    <mergeCell ref="DE87:DG87"/>
    <mergeCell ref="DK76:DM86"/>
    <mergeCell ref="DQ76:DS86"/>
    <mergeCell ref="DH87:DJ87"/>
    <mergeCell ref="DQ87:DS87"/>
    <mergeCell ref="BI75:CC81"/>
    <mergeCell ref="AH48:AJ48"/>
    <mergeCell ref="V49:X59"/>
    <mergeCell ref="CP76:CR86"/>
    <mergeCell ref="S64:U72"/>
    <mergeCell ref="AK91:AM99"/>
    <mergeCell ref="AH76:AJ86"/>
    <mergeCell ref="AN82:AP87"/>
    <mergeCell ref="AN91:AP99"/>
    <mergeCell ref="AH87:AJ87"/>
    <mergeCell ref="AH75:AJ75"/>
    <mergeCell ref="AN75:BH81"/>
    <mergeCell ref="BF88:CX90"/>
    <mergeCell ref="BU82:BW87"/>
    <mergeCell ref="AQ91:AS99"/>
    <mergeCell ref="AT91:AV99"/>
    <mergeCell ref="AW91:AY99"/>
    <mergeCell ref="AZ91:BB99"/>
    <mergeCell ref="AQ82:AS87"/>
    <mergeCell ref="CM87:CO87"/>
    <mergeCell ref="CP87:CR87"/>
    <mergeCell ref="CS87:CU87"/>
    <mergeCell ref="BF91:CX99"/>
    <mergeCell ref="AK73:AM73"/>
    <mergeCell ref="AN73:AP73"/>
    <mergeCell ref="Y76:AA86"/>
    <mergeCell ref="AN55:AP60"/>
    <mergeCell ref="AE48:AG48"/>
    <mergeCell ref="AE60:AG60"/>
    <mergeCell ref="AT55:AV60"/>
    <mergeCell ref="BF55:BH60"/>
    <mergeCell ref="BC55:BE60"/>
    <mergeCell ref="AQ55:AS60"/>
    <mergeCell ref="BM29:BQ29"/>
    <mergeCell ref="AN24:AR28"/>
    <mergeCell ref="AS24:AW28"/>
    <mergeCell ref="AX24:BB28"/>
    <mergeCell ref="AN29:AR29"/>
    <mergeCell ref="AS29:AW29"/>
    <mergeCell ref="BH29:BL29"/>
    <mergeCell ref="BH24:BL28"/>
    <mergeCell ref="CG37:CL44"/>
    <mergeCell ref="DT32:DY44"/>
    <mergeCell ref="DN37:DS44"/>
    <mergeCell ref="CY32:DS36"/>
    <mergeCell ref="CD32:CX36"/>
    <mergeCell ref="A75:D100"/>
    <mergeCell ref="I88:R100"/>
    <mergeCell ref="BL82:BN87"/>
    <mergeCell ref="BX82:BZ87"/>
    <mergeCell ref="AE87:AG87"/>
    <mergeCell ref="AE76:AG86"/>
    <mergeCell ref="BI82:BK87"/>
    <mergeCell ref="A48:D73"/>
    <mergeCell ref="S61:AP63"/>
    <mergeCell ref="S48:U48"/>
    <mergeCell ref="BX55:BZ60"/>
    <mergeCell ref="BF61:CX63"/>
    <mergeCell ref="AB75:AD75"/>
    <mergeCell ref="Y87:AA87"/>
    <mergeCell ref="AB87:AD87"/>
    <mergeCell ref="AW64:AY72"/>
    <mergeCell ref="CG60:CI60"/>
    <mergeCell ref="AZ55:BB60"/>
    <mergeCell ref="AK48:AM48"/>
    <mergeCell ref="FQ14:GO29"/>
    <mergeCell ref="J13:AH17"/>
    <mergeCell ref="J24:N28"/>
    <mergeCell ref="O24:S28"/>
    <mergeCell ref="CV75:CX75"/>
    <mergeCell ref="AW82:AY87"/>
    <mergeCell ref="CS76:CU86"/>
    <mergeCell ref="AK75:AM75"/>
    <mergeCell ref="DN60:DP60"/>
    <mergeCell ref="GL75:GN87"/>
    <mergeCell ref="DN48:DP48"/>
    <mergeCell ref="GF75:GH87"/>
    <mergeCell ref="CY60:DA60"/>
    <mergeCell ref="DQ60:DS60"/>
    <mergeCell ref="V64:X72"/>
    <mergeCell ref="Y64:AA72"/>
    <mergeCell ref="AW55:AY60"/>
    <mergeCell ref="FQ10:GO13"/>
    <mergeCell ref="CS45:CU47"/>
    <mergeCell ref="DZ55:EB60"/>
    <mergeCell ref="EZ48:FF60"/>
    <mergeCell ref="EO48:ET60"/>
    <mergeCell ref="J8:AH12"/>
    <mergeCell ref="S37:X44"/>
    <mergeCell ref="BR24:BV28"/>
    <mergeCell ref="BR29:BV29"/>
    <mergeCell ref="BC18:BV23"/>
    <mergeCell ref="AI8:BV12"/>
    <mergeCell ref="AI13:BV17"/>
    <mergeCell ref="BX5:DW10"/>
    <mergeCell ref="AI18:BB23"/>
    <mergeCell ref="BM24:BQ28"/>
    <mergeCell ref="A156:T158"/>
    <mergeCell ref="BX156:DW161"/>
    <mergeCell ref="DX156:GT160"/>
    <mergeCell ref="E159:I168"/>
    <mergeCell ref="J159:AH163"/>
    <mergeCell ref="AI159:BV163"/>
    <mergeCell ref="FQ161:GO164"/>
    <mergeCell ref="BX163:CF180"/>
    <mergeCell ref="CG163:EU177"/>
    <mergeCell ref="J164:AH168"/>
    <mergeCell ref="AI164:BV168"/>
    <mergeCell ref="EW165:FM168"/>
    <mergeCell ref="FQ165:GO180"/>
    <mergeCell ref="E169:I179"/>
    <mergeCell ref="J169:AH174"/>
    <mergeCell ref="AI169:BB174"/>
    <mergeCell ref="BC169:BV174"/>
    <mergeCell ref="EW169:FH174"/>
    <mergeCell ref="FI169:FM174"/>
    <mergeCell ref="J175:N179"/>
    <mergeCell ref="O175:S179"/>
    <mergeCell ref="T175:X179"/>
    <mergeCell ref="Y175:AC179"/>
    <mergeCell ref="AD175:AH179"/>
    <mergeCell ref="FI175:FM180"/>
    <mergeCell ref="CG178:DO180"/>
    <mergeCell ref="DP178:DV180"/>
    <mergeCell ref="DW178:DZ180"/>
    <mergeCell ref="EA178:EA180"/>
    <mergeCell ref="EB178:EE180"/>
    <mergeCell ref="EF178:EG180"/>
    <mergeCell ref="EH178:EM180"/>
    <mergeCell ref="EN178:EP180"/>
    <mergeCell ref="EQ178:EU180"/>
    <mergeCell ref="AI175:AM179"/>
    <mergeCell ref="AN175:AR179"/>
    <mergeCell ref="AS175:AW179"/>
    <mergeCell ref="AX175:BB179"/>
    <mergeCell ref="BC175:BG179"/>
    <mergeCell ref="BH175:BL179"/>
    <mergeCell ref="BM175:BQ179"/>
    <mergeCell ref="BR175:BV179"/>
    <mergeCell ref="EW175:FH180"/>
    <mergeCell ref="AX180:BB180"/>
    <mergeCell ref="BC180:BG180"/>
    <mergeCell ref="BH180:BL180"/>
    <mergeCell ref="BM180:BQ180"/>
    <mergeCell ref="BR180:BV180"/>
    <mergeCell ref="E183:H195"/>
    <mergeCell ref="I183:L195"/>
    <mergeCell ref="M183:AJ187"/>
    <mergeCell ref="AK183:AM195"/>
    <mergeCell ref="AN183:CC195"/>
    <mergeCell ref="CD183:CX187"/>
    <mergeCell ref="CY183:DS187"/>
    <mergeCell ref="DT183:DY195"/>
    <mergeCell ref="DZ183:EB195"/>
    <mergeCell ref="E180:I180"/>
    <mergeCell ref="J180:N180"/>
    <mergeCell ref="O180:S180"/>
    <mergeCell ref="T180:X180"/>
    <mergeCell ref="Y180:AC180"/>
    <mergeCell ref="AD180:AH180"/>
    <mergeCell ref="AI180:AM180"/>
    <mergeCell ref="AN180:AR180"/>
    <mergeCell ref="AS180:AW180"/>
    <mergeCell ref="GH183:GT189"/>
    <mergeCell ref="M188:R195"/>
    <mergeCell ref="S188:X195"/>
    <mergeCell ref="Y188:AD195"/>
    <mergeCell ref="AE188:AJ195"/>
    <mergeCell ref="CD188:CF195"/>
    <mergeCell ref="CG188:CL195"/>
    <mergeCell ref="CM188:CR195"/>
    <mergeCell ref="CS188:CX195"/>
    <mergeCell ref="CY188:DA195"/>
    <mergeCell ref="DB188:DG195"/>
    <mergeCell ref="DH188:DM195"/>
    <mergeCell ref="DN188:DS195"/>
    <mergeCell ref="FQ190:GT195"/>
    <mergeCell ref="EC183:EE195"/>
    <mergeCell ref="EF183:EH195"/>
    <mergeCell ref="EI183:EN195"/>
    <mergeCell ref="EO183:ET198"/>
    <mergeCell ref="EU183:EY198"/>
    <mergeCell ref="EZ183:FF198"/>
    <mergeCell ref="FG183:FK198"/>
    <mergeCell ref="FL183:FP198"/>
    <mergeCell ref="FQ183:GG189"/>
    <mergeCell ref="FQ196:FS198"/>
    <mergeCell ref="FT196:FV198"/>
    <mergeCell ref="FW196:FY198"/>
    <mergeCell ref="FZ196:GB198"/>
    <mergeCell ref="GC196:GE198"/>
    <mergeCell ref="GF196:GH198"/>
    <mergeCell ref="AK196:AM198"/>
    <mergeCell ref="AN196:AP198"/>
    <mergeCell ref="AQ196:AS198"/>
    <mergeCell ref="AT196:AV198"/>
    <mergeCell ref="AW196:AY198"/>
    <mergeCell ref="AZ196:BB198"/>
    <mergeCell ref="BC196:BE198"/>
    <mergeCell ref="BF196:BH198"/>
    <mergeCell ref="BI196:BK198"/>
    <mergeCell ref="E196:H198"/>
    <mergeCell ref="I196:L198"/>
    <mergeCell ref="M196:R198"/>
    <mergeCell ref="S196:U198"/>
    <mergeCell ref="V196:X198"/>
    <mergeCell ref="Y196:AA198"/>
    <mergeCell ref="AB196:AD198"/>
    <mergeCell ref="AE196:AG198"/>
    <mergeCell ref="AH196:AJ198"/>
    <mergeCell ref="EL196:EN198"/>
    <mergeCell ref="CM196:CO198"/>
    <mergeCell ref="CP196:CR198"/>
    <mergeCell ref="CS196:CU198"/>
    <mergeCell ref="CV196:CX198"/>
    <mergeCell ref="CY196:DA198"/>
    <mergeCell ref="DB196:DD198"/>
    <mergeCell ref="DE196:DG198"/>
    <mergeCell ref="DH196:DJ198"/>
    <mergeCell ref="DK196:DM198"/>
    <mergeCell ref="BL196:BN198"/>
    <mergeCell ref="BO196:BQ198"/>
    <mergeCell ref="BR196:BT198"/>
    <mergeCell ref="BU196:BW198"/>
    <mergeCell ref="BX196:BZ198"/>
    <mergeCell ref="CA196:CC198"/>
    <mergeCell ref="CD196:CF198"/>
    <mergeCell ref="CG196:CI198"/>
    <mergeCell ref="CJ196:CL198"/>
    <mergeCell ref="GI196:GK198"/>
    <mergeCell ref="GL196:GN198"/>
    <mergeCell ref="GO196:GQ198"/>
    <mergeCell ref="GR196:GT198"/>
    <mergeCell ref="A199:D224"/>
    <mergeCell ref="E199:H224"/>
    <mergeCell ref="I199:L211"/>
    <mergeCell ref="M199:R199"/>
    <mergeCell ref="S199:U199"/>
    <mergeCell ref="V199:X199"/>
    <mergeCell ref="Y199:AA199"/>
    <mergeCell ref="AB199:AD199"/>
    <mergeCell ref="AE199:AG199"/>
    <mergeCell ref="AH199:AJ199"/>
    <mergeCell ref="AK199:AM199"/>
    <mergeCell ref="AN199:BH205"/>
    <mergeCell ref="BI199:CC205"/>
    <mergeCell ref="CD199:CF211"/>
    <mergeCell ref="CG199:CI199"/>
    <mergeCell ref="CJ199:CL199"/>
    <mergeCell ref="CM199:CO199"/>
    <mergeCell ref="CP199:CR199"/>
    <mergeCell ref="CS199:CU199"/>
    <mergeCell ref="CV199:CX199"/>
    <mergeCell ref="DN196:DP198"/>
    <mergeCell ref="DQ196:DS198"/>
    <mergeCell ref="DT196:DV198"/>
    <mergeCell ref="DW196:DY198"/>
    <mergeCell ref="DZ196:EB198"/>
    <mergeCell ref="EC196:EE198"/>
    <mergeCell ref="EF196:EH198"/>
    <mergeCell ref="EI196:EK198"/>
    <mergeCell ref="GO199:GQ211"/>
    <mergeCell ref="EC199:EE211"/>
    <mergeCell ref="EF199:EH211"/>
    <mergeCell ref="EI199:EK211"/>
    <mergeCell ref="EL199:EN211"/>
    <mergeCell ref="EO199:ET211"/>
    <mergeCell ref="EU199:EY211"/>
    <mergeCell ref="EZ199:FF211"/>
    <mergeCell ref="FG199:FK211"/>
    <mergeCell ref="FL199:FP205"/>
    <mergeCell ref="CY199:DA210"/>
    <mergeCell ref="DB199:DD199"/>
    <mergeCell ref="DE199:DG199"/>
    <mergeCell ref="DH199:DJ199"/>
    <mergeCell ref="DK199:DM199"/>
    <mergeCell ref="DN199:DP199"/>
    <mergeCell ref="DQ199:DS199"/>
    <mergeCell ref="DT199:DY205"/>
    <mergeCell ref="DZ199:EB205"/>
    <mergeCell ref="GR199:GT211"/>
    <mergeCell ref="M200:R210"/>
    <mergeCell ref="S200:U210"/>
    <mergeCell ref="V200:X210"/>
    <mergeCell ref="Y200:AA210"/>
    <mergeCell ref="AB200:AD210"/>
    <mergeCell ref="AE200:AG210"/>
    <mergeCell ref="AH200:AJ210"/>
    <mergeCell ref="AK200:AM210"/>
    <mergeCell ref="CG200:CI210"/>
    <mergeCell ref="CJ200:CL210"/>
    <mergeCell ref="CM200:CO210"/>
    <mergeCell ref="CP200:CR210"/>
    <mergeCell ref="CS200:CU210"/>
    <mergeCell ref="CV200:CX210"/>
    <mergeCell ref="DB200:DD210"/>
    <mergeCell ref="DE200:DG210"/>
    <mergeCell ref="DH200:DJ210"/>
    <mergeCell ref="DK200:DM210"/>
    <mergeCell ref="DN200:DP210"/>
    <mergeCell ref="DQ200:DS210"/>
    <mergeCell ref="AN206:AP211"/>
    <mergeCell ref="AQ206:AS211"/>
    <mergeCell ref="AT206:AV211"/>
    <mergeCell ref="FQ199:FS211"/>
    <mergeCell ref="FT199:FV211"/>
    <mergeCell ref="FW199:FY211"/>
    <mergeCell ref="FZ199:GB211"/>
    <mergeCell ref="GC199:GE211"/>
    <mergeCell ref="GF199:GH211"/>
    <mergeCell ref="GI199:GK211"/>
    <mergeCell ref="GL199:GN211"/>
    <mergeCell ref="S211:U211"/>
    <mergeCell ref="V211:X211"/>
    <mergeCell ref="Y211:AA211"/>
    <mergeCell ref="AB211:AD211"/>
    <mergeCell ref="AE211:AG211"/>
    <mergeCell ref="AH211:AJ211"/>
    <mergeCell ref="CG211:CI211"/>
    <mergeCell ref="CJ211:CL211"/>
    <mergeCell ref="CM211:CO211"/>
    <mergeCell ref="CP211:CR211"/>
    <mergeCell ref="CS211:CU211"/>
    <mergeCell ref="CV211:CX211"/>
    <mergeCell ref="CY211:DA211"/>
    <mergeCell ref="DB211:DD211"/>
    <mergeCell ref="DE211:DG211"/>
    <mergeCell ref="DH211:DJ211"/>
    <mergeCell ref="DK211:DM211"/>
    <mergeCell ref="AW206:AY211"/>
    <mergeCell ref="AZ206:BB211"/>
    <mergeCell ref="BC206:BE211"/>
    <mergeCell ref="BF206:BH211"/>
    <mergeCell ref="BI206:BK211"/>
    <mergeCell ref="BL206:BN211"/>
    <mergeCell ref="BO206:BQ211"/>
    <mergeCell ref="BR206:BT211"/>
    <mergeCell ref="BU206:BW211"/>
    <mergeCell ref="AW224:AY224"/>
    <mergeCell ref="DN211:DP211"/>
    <mergeCell ref="DQ211:DS211"/>
    <mergeCell ref="I212:R224"/>
    <mergeCell ref="S212:AP214"/>
    <mergeCell ref="AQ212:BE214"/>
    <mergeCell ref="BF212:CX214"/>
    <mergeCell ref="CY212:GT214"/>
    <mergeCell ref="S215:U223"/>
    <mergeCell ref="V215:X223"/>
    <mergeCell ref="Y215:AA223"/>
    <mergeCell ref="AB215:AD223"/>
    <mergeCell ref="AE215:AG223"/>
    <mergeCell ref="AH215:AJ223"/>
    <mergeCell ref="AK215:AM223"/>
    <mergeCell ref="AN215:AP223"/>
    <mergeCell ref="AQ215:AS223"/>
    <mergeCell ref="AT215:AV223"/>
    <mergeCell ref="AW215:AY223"/>
    <mergeCell ref="AZ215:BB223"/>
    <mergeCell ref="BC215:BE223"/>
    <mergeCell ref="BF215:CX223"/>
    <mergeCell ref="CY215:GT223"/>
    <mergeCell ref="S224:U224"/>
    <mergeCell ref="V224:X224"/>
    <mergeCell ref="BX206:BZ211"/>
    <mergeCell ref="CA206:CC211"/>
    <mergeCell ref="DT206:DV211"/>
    <mergeCell ref="DW206:DY211"/>
    <mergeCell ref="DZ206:EB211"/>
    <mergeCell ref="FL206:FP211"/>
    <mergeCell ref="M211:R211"/>
    <mergeCell ref="AZ224:BB224"/>
    <mergeCell ref="BC224:BE224"/>
    <mergeCell ref="BF224:CX224"/>
    <mergeCell ref="CY224:GT224"/>
    <mergeCell ref="A226:D251"/>
    <mergeCell ref="E226:H251"/>
    <mergeCell ref="I226:L238"/>
    <mergeCell ref="M226:R226"/>
    <mergeCell ref="S226:U226"/>
    <mergeCell ref="V226:X226"/>
    <mergeCell ref="Y226:AA226"/>
    <mergeCell ref="AB226:AD226"/>
    <mergeCell ref="AE226:AG226"/>
    <mergeCell ref="AH226:AJ226"/>
    <mergeCell ref="AK226:AM226"/>
    <mergeCell ref="AN226:BH232"/>
    <mergeCell ref="BI226:CC232"/>
    <mergeCell ref="CD226:CF238"/>
    <mergeCell ref="CG226:CI226"/>
    <mergeCell ref="CJ226:CL226"/>
    <mergeCell ref="CM226:CO226"/>
    <mergeCell ref="CP226:CR226"/>
    <mergeCell ref="CS226:CU226"/>
    <mergeCell ref="CV226:CX226"/>
    <mergeCell ref="Y224:AA224"/>
    <mergeCell ref="AB224:AD224"/>
    <mergeCell ref="AE224:AG224"/>
    <mergeCell ref="AH224:AJ224"/>
    <mergeCell ref="AK224:AM224"/>
    <mergeCell ref="AN224:AP224"/>
    <mergeCell ref="AQ224:AS224"/>
    <mergeCell ref="AT224:AV224"/>
    <mergeCell ref="GO226:GQ238"/>
    <mergeCell ref="EC226:EE238"/>
    <mergeCell ref="EF226:EH238"/>
    <mergeCell ref="EI226:EK238"/>
    <mergeCell ref="EL226:EN238"/>
    <mergeCell ref="EO226:ET238"/>
    <mergeCell ref="EU226:EY238"/>
    <mergeCell ref="EZ226:FF238"/>
    <mergeCell ref="FG226:FK238"/>
    <mergeCell ref="FL226:FP232"/>
    <mergeCell ref="CY226:DA237"/>
    <mergeCell ref="DB226:DD226"/>
    <mergeCell ref="DE226:DG226"/>
    <mergeCell ref="DH226:DJ226"/>
    <mergeCell ref="DK226:DM226"/>
    <mergeCell ref="DN226:DP226"/>
    <mergeCell ref="DQ226:DS226"/>
    <mergeCell ref="DT226:DY232"/>
    <mergeCell ref="DZ226:EB232"/>
    <mergeCell ref="GR226:GT238"/>
    <mergeCell ref="M227:R237"/>
    <mergeCell ref="S227:U237"/>
    <mergeCell ref="V227:X237"/>
    <mergeCell ref="Y227:AA237"/>
    <mergeCell ref="AB227:AD237"/>
    <mergeCell ref="AE227:AG237"/>
    <mergeCell ref="AH227:AJ237"/>
    <mergeCell ref="AK227:AM237"/>
    <mergeCell ref="CG227:CI237"/>
    <mergeCell ref="CJ227:CL237"/>
    <mergeCell ref="CM227:CO237"/>
    <mergeCell ref="CP227:CR237"/>
    <mergeCell ref="CS227:CU237"/>
    <mergeCell ref="CV227:CX237"/>
    <mergeCell ref="DB227:DD237"/>
    <mergeCell ref="DE227:DG237"/>
    <mergeCell ref="DH227:DJ237"/>
    <mergeCell ref="DK227:DM237"/>
    <mergeCell ref="DN227:DP237"/>
    <mergeCell ref="DQ227:DS237"/>
    <mergeCell ref="AN233:AP238"/>
    <mergeCell ref="AQ233:AS238"/>
    <mergeCell ref="AT233:AV238"/>
    <mergeCell ref="FQ226:FS238"/>
    <mergeCell ref="FT226:FV238"/>
    <mergeCell ref="FW226:FY238"/>
    <mergeCell ref="FZ226:GB238"/>
    <mergeCell ref="GC226:GE238"/>
    <mergeCell ref="GF226:GH238"/>
    <mergeCell ref="GI226:GK238"/>
    <mergeCell ref="GL226:GN238"/>
    <mergeCell ref="V238:X238"/>
    <mergeCell ref="Y238:AA238"/>
    <mergeCell ref="AB238:AD238"/>
    <mergeCell ref="AE238:AG238"/>
    <mergeCell ref="AH238:AJ238"/>
    <mergeCell ref="CG238:CI238"/>
    <mergeCell ref="CJ238:CL238"/>
    <mergeCell ref="CM238:CO238"/>
    <mergeCell ref="CP238:CR238"/>
    <mergeCell ref="CS238:CU238"/>
    <mergeCell ref="CV238:CX238"/>
    <mergeCell ref="CY238:DA238"/>
    <mergeCell ref="DB238:DD238"/>
    <mergeCell ref="DE238:DG238"/>
    <mergeCell ref="DH238:DJ238"/>
    <mergeCell ref="DK238:DM238"/>
    <mergeCell ref="AW233:AY238"/>
    <mergeCell ref="AZ233:BB238"/>
    <mergeCell ref="BC233:BE238"/>
    <mergeCell ref="BF233:BH238"/>
    <mergeCell ref="BI233:BK238"/>
    <mergeCell ref="BL233:BN238"/>
    <mergeCell ref="BO233:BQ238"/>
    <mergeCell ref="BR233:BT238"/>
    <mergeCell ref="BU233:BW238"/>
    <mergeCell ref="DN238:DP238"/>
    <mergeCell ref="DQ238:DS238"/>
    <mergeCell ref="I239:R251"/>
    <mergeCell ref="S239:AP241"/>
    <mergeCell ref="AQ239:BE241"/>
    <mergeCell ref="BF239:CX241"/>
    <mergeCell ref="CY239:GT241"/>
    <mergeCell ref="S242:U250"/>
    <mergeCell ref="V242:X250"/>
    <mergeCell ref="Y242:AA250"/>
    <mergeCell ref="AB242:AD250"/>
    <mergeCell ref="AE242:AG250"/>
    <mergeCell ref="AH242:AJ250"/>
    <mergeCell ref="AK242:AM250"/>
    <mergeCell ref="AN242:AP250"/>
    <mergeCell ref="AQ242:AS250"/>
    <mergeCell ref="AT242:AV250"/>
    <mergeCell ref="AW242:AY250"/>
    <mergeCell ref="AZ242:BB250"/>
    <mergeCell ref="BC242:BE250"/>
    <mergeCell ref="BF242:CX250"/>
    <mergeCell ref="CY242:GT250"/>
    <mergeCell ref="S251:U251"/>
    <mergeCell ref="V251:X251"/>
    <mergeCell ref="BX233:BZ238"/>
    <mergeCell ref="CA233:CC238"/>
    <mergeCell ref="DT233:DV238"/>
    <mergeCell ref="DW233:DY238"/>
    <mergeCell ref="DZ233:EB238"/>
    <mergeCell ref="FL233:FP238"/>
    <mergeCell ref="M238:R238"/>
    <mergeCell ref="S238:U238"/>
    <mergeCell ref="AZ251:BB251"/>
    <mergeCell ref="BC251:BE251"/>
    <mergeCell ref="BF251:CX251"/>
    <mergeCell ref="CY251:GT251"/>
    <mergeCell ref="O253:BZ256"/>
    <mergeCell ref="DB253:FP256"/>
    <mergeCell ref="L257:CW261"/>
    <mergeCell ref="L262:CW266"/>
    <mergeCell ref="DF263:DM266"/>
    <mergeCell ref="DN263:DS266"/>
    <mergeCell ref="DT263:DV266"/>
    <mergeCell ref="DW263:DZ266"/>
    <mergeCell ref="EA263:EA266"/>
    <mergeCell ref="EB263:EE266"/>
    <mergeCell ref="EF263:EI266"/>
    <mergeCell ref="EO263:ES266"/>
    <mergeCell ref="ET263:EW266"/>
    <mergeCell ref="EX263:FE266"/>
    <mergeCell ref="FF263:FH266"/>
    <mergeCell ref="FI263:FO266"/>
    <mergeCell ref="FP263:FS266"/>
    <mergeCell ref="FT263:GE266"/>
    <mergeCell ref="Y251:AA251"/>
    <mergeCell ref="AB251:AD251"/>
    <mergeCell ref="AE251:AG251"/>
    <mergeCell ref="AH251:AJ251"/>
    <mergeCell ref="AK251:AM251"/>
    <mergeCell ref="AN251:AP251"/>
    <mergeCell ref="AQ251:AS251"/>
    <mergeCell ref="AT251:AV251"/>
    <mergeCell ref="AW251:AY251"/>
    <mergeCell ref="L268:BP270"/>
    <mergeCell ref="FV268:GT271"/>
    <mergeCell ref="P272:V275"/>
    <mergeCell ref="X272:AC275"/>
    <mergeCell ref="AD272:AG275"/>
    <mergeCell ref="AH272:AM275"/>
    <mergeCell ref="AN272:AQ275"/>
    <mergeCell ref="AR272:AW275"/>
    <mergeCell ref="AX272:BA275"/>
    <mergeCell ref="CA272:CG275"/>
    <mergeCell ref="DT272:EE275"/>
    <mergeCell ref="EF272:FV275"/>
    <mergeCell ref="DF275:DQ278"/>
    <mergeCell ref="AB277:AM280"/>
    <mergeCell ref="AN277:CX280"/>
    <mergeCell ref="GD277:GH283"/>
    <mergeCell ref="P278:X282"/>
    <mergeCell ref="DT278:EE281"/>
    <mergeCell ref="EF278:FW281"/>
    <mergeCell ref="AB281:AM284"/>
    <mergeCell ref="AN281:CA284"/>
    <mergeCell ref="GI289:GL290"/>
    <mergeCell ref="F291:H292"/>
    <mergeCell ref="I291:CT292"/>
    <mergeCell ref="CU291:DB292"/>
    <mergeCell ref="DC291:DD292"/>
    <mergeCell ref="DL291:DW292"/>
    <mergeCell ref="EG291:FC292"/>
    <mergeCell ref="FD291:FG292"/>
    <mergeCell ref="FJ291:GH292"/>
    <mergeCell ref="GI291:GL292"/>
    <mergeCell ref="A287:D288"/>
    <mergeCell ref="F287:H288"/>
    <mergeCell ref="I287:CT288"/>
    <mergeCell ref="CU287:DI288"/>
    <mergeCell ref="DL287:DW288"/>
    <mergeCell ref="EG287:FG288"/>
    <mergeCell ref="FJ287:FV288"/>
    <mergeCell ref="I289:CT290"/>
    <mergeCell ref="CU289:DB290"/>
    <mergeCell ref="DC289:DD290"/>
    <mergeCell ref="DF289:DI290"/>
    <mergeCell ref="DL289:DT290"/>
    <mergeCell ref="DU289:DW290"/>
    <mergeCell ref="EG289:FC290"/>
    <mergeCell ref="FD289:FG290"/>
    <mergeCell ref="FJ289:GH290"/>
    <mergeCell ref="GI293:GL294"/>
    <mergeCell ref="F295:H296"/>
    <mergeCell ref="I295:CT296"/>
    <mergeCell ref="CU295:DE296"/>
    <mergeCell ref="DF295:DI296"/>
    <mergeCell ref="DL295:DZ296"/>
    <mergeCell ref="EA295:ED296"/>
    <mergeCell ref="EG295:FC296"/>
    <mergeCell ref="FD295:FG296"/>
    <mergeCell ref="F293:H294"/>
    <mergeCell ref="I293:CT294"/>
    <mergeCell ref="CU293:DB294"/>
    <mergeCell ref="DC293:DD294"/>
    <mergeCell ref="DL293:DZ294"/>
    <mergeCell ref="EA293:ED294"/>
    <mergeCell ref="EG293:FC294"/>
    <mergeCell ref="FD293:FG294"/>
    <mergeCell ref="FJ293:GH294"/>
    <mergeCell ref="F299:H300"/>
    <mergeCell ref="I299:CT300"/>
    <mergeCell ref="CU299:DI300"/>
    <mergeCell ref="DL299:DZ300"/>
    <mergeCell ref="EA299:ED300"/>
    <mergeCell ref="EG299:FC300"/>
    <mergeCell ref="FD299:FG300"/>
    <mergeCell ref="FJ299:GH300"/>
    <mergeCell ref="GI299:GL300"/>
    <mergeCell ref="F297:H298"/>
    <mergeCell ref="I297:CT298"/>
    <mergeCell ref="CU297:DE298"/>
    <mergeCell ref="DF297:DI298"/>
    <mergeCell ref="DL297:DZ298"/>
    <mergeCell ref="EA297:ED298"/>
    <mergeCell ref="EG297:FC298"/>
    <mergeCell ref="FD297:FG298"/>
    <mergeCell ref="FJ297:GL298"/>
    <mergeCell ref="B305:D306"/>
    <mergeCell ref="E305:CN306"/>
    <mergeCell ref="EG305:FC306"/>
    <mergeCell ref="FD305:FG306"/>
    <mergeCell ref="FJ305:GH306"/>
    <mergeCell ref="GI305:GL306"/>
    <mergeCell ref="GI301:GL302"/>
    <mergeCell ref="F303:H304"/>
    <mergeCell ref="I303:CT304"/>
    <mergeCell ref="CU303:DE304"/>
    <mergeCell ref="DF303:DI304"/>
    <mergeCell ref="DL303:DZ304"/>
    <mergeCell ref="EA303:ED304"/>
    <mergeCell ref="EG303:FC304"/>
    <mergeCell ref="FD303:FG304"/>
    <mergeCell ref="FJ303:GH304"/>
    <mergeCell ref="GI303:GL304"/>
    <mergeCell ref="F301:H302"/>
    <mergeCell ref="I301:CT302"/>
    <mergeCell ref="CU301:DE302"/>
    <mergeCell ref="DF301:DI302"/>
    <mergeCell ref="DL301:DZ302"/>
    <mergeCell ref="EA301:ED302"/>
    <mergeCell ref="EG301:FC302"/>
    <mergeCell ref="FD301:FG302"/>
    <mergeCell ref="FJ301:GH302"/>
  </mergeCells>
  <phoneticPr fontId="3"/>
  <conditionalFormatting sqref="AK49">
    <cfRule type="cellIs" dxfId="3" priority="5" operator="equal">
      <formula>0</formula>
    </cfRule>
  </conditionalFormatting>
  <conditionalFormatting sqref="AK76">
    <cfRule type="cellIs" dxfId="2" priority="4" operator="equal">
      <formula>0</formula>
    </cfRule>
  </conditionalFormatting>
  <conditionalFormatting sqref="AK200">
    <cfRule type="cellIs" dxfId="1" priority="3" operator="equal">
      <formula>0</formula>
    </cfRule>
  </conditionalFormatting>
  <conditionalFormatting sqref="AK227">
    <cfRule type="cellIs" dxfId="0" priority="1" operator="equal">
      <formula>0</formula>
    </cfRule>
  </conditionalFormatting>
  <dataValidations count="3">
    <dataValidation imeMode="fullKatakana" allowBlank="1" showInputMessage="1" showErrorMessage="1" sqref="AN55:CC60 AN82:CC87 AN206:CC211 AN233:CC238" xr:uid="{00000000-0002-0000-0300-000000000000}"/>
    <dataValidation imeMode="halfAlpha" allowBlank="1" showInputMessage="1" showErrorMessage="1" sqref="X121:Z124 AB48:AB49 AH48:AH49 BH24 AX29 Y60 AE60 AI24 AD24 Y24 T24 O24 J24 J29:J31 K30:N31 AH121:AJ124 BM24 CD48:CF60 DT55:DY60 CG48:CG49 S48:S49 BU74:BW74 CJ60 CJ48:CJ49 CG60 FQ48:GT60 AI29 AD29 BM29 EC48:EH60 BH29 BU101:BW104 Y29 T29 P30:BA31 O29:O31 CM48:CM49 CS48:CS49 CP60 CS60 CV60 CP48:CP49 CV48:CV49 CM60 AK49 AK60:AM60 ER74:GR74 DB48:DB49 DE60 CY48 V60 DE48:DE49 DB60 DH48:DH49 DN48:DN49 V48:V49 DK60 DQ60 S60 CY60 DK48:DK49 DQ48:DQ49 DH60 DN60 Y48:Y49 AE48:AE49 AB60 AH60 AB75:AB76 AH75:AH76 Y87 AE87 CD75:CF87 DT82:DY87 CG75:CG76 S75:S76 CJ87 CJ75:CJ76 CG87 FQ75:GT87 EC75:EH87 CM75:CM76 CS75:CS76 CP87 CS87 CV87 CP75:CP76 CV75:CV76 CM87 AK76 AK87:AM87 DB75:DB76 DE87 CY75 V87 DE75:DE76 DB87 DH75:DH76 DN75:DN76 V75:V76 DK87 DQ87 S87 CY87 DK75:DK76 DQ75:DQ76 DH87 DN87 Y75:Y76 AE75:AE76 AB87 AH87 AS29 AS24 AN24 AN29 BC29 BC24 AX24 AR121:AT124 BR24 BR29 ER101:GP104 DN110:DP111 DN118:DP118 DN112:DS115 DW112:DZ115 EB112:EE115 EX112:FE115 FI112:FO115 FT112:GE115 X272:Z275 AB199:AB200 AH199:AH200 BH175 AX180 Y211 AE211 AI175 AD175 Y175 T175 O175 J175 J180:J182 K181:N182 AH272:AJ275 BM175 CD199:CF211 DT206:DY211 CG199:CG200 S199:S200 BU225:BW225 CJ211 CJ199:CJ200 CG211 FQ199:GT211 AI180 AD180 BM180 EC199:EH211 BH180 BU252:BW255 Y180 T180 P181:BA182 O180:O182 CM199:CM200 CS199:CS200 CP211 CS211 CV211 CP199:CP200 CV199:CV200 CM211 AK200 AK211:AM211 ER225:GR225 DB199:DB200 DE211 CY199 V211 DE199:DE200 DB211 DH199:DH200 DN199:DN200 V199:V200 DK211 DQ211 S211 CY211 DK199:DK200 DQ199:DQ200 DH211 DN211 Y199:Y200 AE199:AE200 AB211 AH211 DN263:DS266 DW263:DZ266 EB263:EE266 EX263:FE266 FI263:FO266 FT263:GE266 AS180 AS175 AN175 AN180 BC180 BC175 AX175 AR272:AT275 BR175 BR180 ER252:GP255 DN261:DP262 DN269:DP269 AB226:AB227 AH226:AH227 Y238 AE238 CD226:CF238 DT233:DY238 CG226:CG227 S226:S227 CJ238 CJ226:CJ227 CG238 FQ226:GT238 EC226:EH238 CM226:CM227 CS226:CS227 CP238 CS238 CV238 CP226:CP227 CV226:CV227 CM238 AK227 AK238:AM238 DB226:DB227 DE238 CY226 V238 DE226:DE227 DB238 DH226:DH227 DN226:DN227 V226:V227 DK238 DQ238 S238 CY238 DK226:DK227 DQ226:DQ227 DH238 DN238 Y226:Y227 AE226:AE227 AB238 AH238" xr:uid="{00000000-0002-0000-0300-000001000000}"/>
    <dataValidation imeMode="hiragana" allowBlank="1" showInputMessage="1" showErrorMessage="1" sqref="EN27 BF73 EO48 AN75 CY73 EB27 AN126 AN130:CA133 EW18:EW19 FL48 BI48 DT48:DY54 EU48:EY60 CY64 EL48 EI48 EV14:EV25 EW13:EW14 DW27 J18:AH23 EH27 EW24 BF91 BF100 CY100 BF64 CY91 AN48 EO75 FL75 BI75 DT75:DY81 EU75:EY87 EL75 EI75 FG75:FK87 FG48:FK60 AI18 EN178 BF224 EO199 BF215 CY224 EB178 AN277 AN281:CA284 EW169:EW170 FL199 BI199 DT199:DY205 EU199:EY211 CY215 EL199 EI199 EV165:EV176 EW164:EW165 DW178 J169:AH174 EH178 EW175 AI169 AN199 FG199:FK211 BF251 EO226 BF242 CY251 FL226 BI226 DT226:DY232 EU226:EY238 CY242 EL226 EI226 AN226 FG226:FK238" xr:uid="{00000000-0002-0000-0300-000002000000}"/>
  </dataValidations>
  <hyperlinks>
    <hyperlink ref="A2:G4" location="説明!E94" display="戻る" xr:uid="{00000000-0004-0000-0300-000000000000}"/>
  </hyperlinks>
  <printOptions horizontalCentered="1"/>
  <pageMargins left="0" right="0" top="0.39370078740157483" bottom="0" header="0" footer="0"/>
  <pageSetup paperSize="9" scale="90" orientation="landscape" horizontalDpi="1200" verticalDpi="1200" r:id="rId1"/>
  <headerFooter alignWithMargins="0"/>
  <rowBreaks count="1" manualBreakCount="1">
    <brk id="155" max="201"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2:IR157"/>
  <sheetViews>
    <sheetView zoomScale="85" zoomScaleNormal="85" zoomScaleSheetLayoutView="115" workbookViewId="0"/>
  </sheetViews>
  <sheetFormatPr defaultColWidth="0.75" defaultRowHeight="4.5" customHeight="1"/>
  <cols>
    <col min="1" max="129" width="0.75" style="3" customWidth="1"/>
    <col min="130" max="132" width="2.125" style="3" customWidth="1"/>
    <col min="133" max="135" width="0.75" style="3" customWidth="1"/>
    <col min="136" max="138" width="1" style="3" customWidth="1"/>
    <col min="139" max="195" width="0.75" style="3" customWidth="1"/>
    <col min="196" max="256" width="0.75" style="3"/>
    <col min="257" max="385" width="0.75" style="3" customWidth="1"/>
    <col min="386" max="388" width="2.125" style="3" customWidth="1"/>
    <col min="389" max="391" width="0.75" style="3" customWidth="1"/>
    <col min="392" max="394" width="1" style="3" customWidth="1"/>
    <col min="395" max="451" width="0.75" style="3" customWidth="1"/>
    <col min="452" max="512" width="0.75" style="3"/>
    <col min="513" max="641" width="0.75" style="3" customWidth="1"/>
    <col min="642" max="644" width="2.125" style="3" customWidth="1"/>
    <col min="645" max="647" width="0.75" style="3" customWidth="1"/>
    <col min="648" max="650" width="1" style="3" customWidth="1"/>
    <col min="651" max="707" width="0.75" style="3" customWidth="1"/>
    <col min="708" max="768" width="0.75" style="3"/>
    <col min="769" max="897" width="0.75" style="3" customWidth="1"/>
    <col min="898" max="900" width="2.125" style="3" customWidth="1"/>
    <col min="901" max="903" width="0.75" style="3" customWidth="1"/>
    <col min="904" max="906" width="1" style="3" customWidth="1"/>
    <col min="907" max="963" width="0.75" style="3" customWidth="1"/>
    <col min="964" max="1024" width="0.75" style="3"/>
    <col min="1025" max="1153" width="0.75" style="3" customWidth="1"/>
    <col min="1154" max="1156" width="2.125" style="3" customWidth="1"/>
    <col min="1157" max="1159" width="0.75" style="3" customWidth="1"/>
    <col min="1160" max="1162" width="1" style="3" customWidth="1"/>
    <col min="1163" max="1219" width="0.75" style="3" customWidth="1"/>
    <col min="1220" max="1280" width="0.75" style="3"/>
    <col min="1281" max="1409" width="0.75" style="3" customWidth="1"/>
    <col min="1410" max="1412" width="2.125" style="3" customWidth="1"/>
    <col min="1413" max="1415" width="0.75" style="3" customWidth="1"/>
    <col min="1416" max="1418" width="1" style="3" customWidth="1"/>
    <col min="1419" max="1475" width="0.75" style="3" customWidth="1"/>
    <col min="1476" max="1536" width="0.75" style="3"/>
    <col min="1537" max="1665" width="0.75" style="3" customWidth="1"/>
    <col min="1666" max="1668" width="2.125" style="3" customWidth="1"/>
    <col min="1669" max="1671" width="0.75" style="3" customWidth="1"/>
    <col min="1672" max="1674" width="1" style="3" customWidth="1"/>
    <col min="1675" max="1731" width="0.75" style="3" customWidth="1"/>
    <col min="1732" max="1792" width="0.75" style="3"/>
    <col min="1793" max="1921" width="0.75" style="3" customWidth="1"/>
    <col min="1922" max="1924" width="2.125" style="3" customWidth="1"/>
    <col min="1925" max="1927" width="0.75" style="3" customWidth="1"/>
    <col min="1928" max="1930" width="1" style="3" customWidth="1"/>
    <col min="1931" max="1987" width="0.75" style="3" customWidth="1"/>
    <col min="1988" max="2048" width="0.75" style="3"/>
    <col min="2049" max="2177" width="0.75" style="3" customWidth="1"/>
    <col min="2178" max="2180" width="2.125" style="3" customWidth="1"/>
    <col min="2181" max="2183" width="0.75" style="3" customWidth="1"/>
    <col min="2184" max="2186" width="1" style="3" customWidth="1"/>
    <col min="2187" max="2243" width="0.75" style="3" customWidth="1"/>
    <col min="2244" max="2304" width="0.75" style="3"/>
    <col min="2305" max="2433" width="0.75" style="3" customWidth="1"/>
    <col min="2434" max="2436" width="2.125" style="3" customWidth="1"/>
    <col min="2437" max="2439" width="0.75" style="3" customWidth="1"/>
    <col min="2440" max="2442" width="1" style="3" customWidth="1"/>
    <col min="2443" max="2499" width="0.75" style="3" customWidth="1"/>
    <col min="2500" max="2560" width="0.75" style="3"/>
    <col min="2561" max="2689" width="0.75" style="3" customWidth="1"/>
    <col min="2690" max="2692" width="2.125" style="3" customWidth="1"/>
    <col min="2693" max="2695" width="0.75" style="3" customWidth="1"/>
    <col min="2696" max="2698" width="1" style="3" customWidth="1"/>
    <col min="2699" max="2755" width="0.75" style="3" customWidth="1"/>
    <col min="2756" max="2816" width="0.75" style="3"/>
    <col min="2817" max="2945" width="0.75" style="3" customWidth="1"/>
    <col min="2946" max="2948" width="2.125" style="3" customWidth="1"/>
    <col min="2949" max="2951" width="0.75" style="3" customWidth="1"/>
    <col min="2952" max="2954" width="1" style="3" customWidth="1"/>
    <col min="2955" max="3011" width="0.75" style="3" customWidth="1"/>
    <col min="3012" max="3072" width="0.75" style="3"/>
    <col min="3073" max="3201" width="0.75" style="3" customWidth="1"/>
    <col min="3202" max="3204" width="2.125" style="3" customWidth="1"/>
    <col min="3205" max="3207" width="0.75" style="3" customWidth="1"/>
    <col min="3208" max="3210" width="1" style="3" customWidth="1"/>
    <col min="3211" max="3267" width="0.75" style="3" customWidth="1"/>
    <col min="3268" max="3328" width="0.75" style="3"/>
    <col min="3329" max="3457" width="0.75" style="3" customWidth="1"/>
    <col min="3458" max="3460" width="2.125" style="3" customWidth="1"/>
    <col min="3461" max="3463" width="0.75" style="3" customWidth="1"/>
    <col min="3464" max="3466" width="1" style="3" customWidth="1"/>
    <col min="3467" max="3523" width="0.75" style="3" customWidth="1"/>
    <col min="3524" max="3584" width="0.75" style="3"/>
    <col min="3585" max="3713" width="0.75" style="3" customWidth="1"/>
    <col min="3714" max="3716" width="2.125" style="3" customWidth="1"/>
    <col min="3717" max="3719" width="0.75" style="3" customWidth="1"/>
    <col min="3720" max="3722" width="1" style="3" customWidth="1"/>
    <col min="3723" max="3779" width="0.75" style="3" customWidth="1"/>
    <col min="3780" max="3840" width="0.75" style="3"/>
    <col min="3841" max="3969" width="0.75" style="3" customWidth="1"/>
    <col min="3970" max="3972" width="2.125" style="3" customWidth="1"/>
    <col min="3973" max="3975" width="0.75" style="3" customWidth="1"/>
    <col min="3976" max="3978" width="1" style="3" customWidth="1"/>
    <col min="3979" max="4035" width="0.75" style="3" customWidth="1"/>
    <col min="4036" max="4096" width="0.75" style="3"/>
    <col min="4097" max="4225" width="0.75" style="3" customWidth="1"/>
    <col min="4226" max="4228" width="2.125" style="3" customWidth="1"/>
    <col min="4229" max="4231" width="0.75" style="3" customWidth="1"/>
    <col min="4232" max="4234" width="1" style="3" customWidth="1"/>
    <col min="4235" max="4291" width="0.75" style="3" customWidth="1"/>
    <col min="4292" max="4352" width="0.75" style="3"/>
    <col min="4353" max="4481" width="0.75" style="3" customWidth="1"/>
    <col min="4482" max="4484" width="2.125" style="3" customWidth="1"/>
    <col min="4485" max="4487" width="0.75" style="3" customWidth="1"/>
    <col min="4488" max="4490" width="1" style="3" customWidth="1"/>
    <col min="4491" max="4547" width="0.75" style="3" customWidth="1"/>
    <col min="4548" max="4608" width="0.75" style="3"/>
    <col min="4609" max="4737" width="0.75" style="3" customWidth="1"/>
    <col min="4738" max="4740" width="2.125" style="3" customWidth="1"/>
    <col min="4741" max="4743" width="0.75" style="3" customWidth="1"/>
    <col min="4744" max="4746" width="1" style="3" customWidth="1"/>
    <col min="4747" max="4803" width="0.75" style="3" customWidth="1"/>
    <col min="4804" max="4864" width="0.75" style="3"/>
    <col min="4865" max="4993" width="0.75" style="3" customWidth="1"/>
    <col min="4994" max="4996" width="2.125" style="3" customWidth="1"/>
    <col min="4997" max="4999" width="0.75" style="3" customWidth="1"/>
    <col min="5000" max="5002" width="1" style="3" customWidth="1"/>
    <col min="5003" max="5059" width="0.75" style="3" customWidth="1"/>
    <col min="5060" max="5120" width="0.75" style="3"/>
    <col min="5121" max="5249" width="0.75" style="3" customWidth="1"/>
    <col min="5250" max="5252" width="2.125" style="3" customWidth="1"/>
    <col min="5253" max="5255" width="0.75" style="3" customWidth="1"/>
    <col min="5256" max="5258" width="1" style="3" customWidth="1"/>
    <col min="5259" max="5315" width="0.75" style="3" customWidth="1"/>
    <col min="5316" max="5376" width="0.75" style="3"/>
    <col min="5377" max="5505" width="0.75" style="3" customWidth="1"/>
    <col min="5506" max="5508" width="2.125" style="3" customWidth="1"/>
    <col min="5509" max="5511" width="0.75" style="3" customWidth="1"/>
    <col min="5512" max="5514" width="1" style="3" customWidth="1"/>
    <col min="5515" max="5571" width="0.75" style="3" customWidth="1"/>
    <col min="5572" max="5632" width="0.75" style="3"/>
    <col min="5633" max="5761" width="0.75" style="3" customWidth="1"/>
    <col min="5762" max="5764" width="2.125" style="3" customWidth="1"/>
    <col min="5765" max="5767" width="0.75" style="3" customWidth="1"/>
    <col min="5768" max="5770" width="1" style="3" customWidth="1"/>
    <col min="5771" max="5827" width="0.75" style="3" customWidth="1"/>
    <col min="5828" max="5888" width="0.75" style="3"/>
    <col min="5889" max="6017" width="0.75" style="3" customWidth="1"/>
    <col min="6018" max="6020" width="2.125" style="3" customWidth="1"/>
    <col min="6021" max="6023" width="0.75" style="3" customWidth="1"/>
    <col min="6024" max="6026" width="1" style="3" customWidth="1"/>
    <col min="6027" max="6083" width="0.75" style="3" customWidth="1"/>
    <col min="6084" max="6144" width="0.75" style="3"/>
    <col min="6145" max="6273" width="0.75" style="3" customWidth="1"/>
    <col min="6274" max="6276" width="2.125" style="3" customWidth="1"/>
    <col min="6277" max="6279" width="0.75" style="3" customWidth="1"/>
    <col min="6280" max="6282" width="1" style="3" customWidth="1"/>
    <col min="6283" max="6339" width="0.75" style="3" customWidth="1"/>
    <col min="6340" max="6400" width="0.75" style="3"/>
    <col min="6401" max="6529" width="0.75" style="3" customWidth="1"/>
    <col min="6530" max="6532" width="2.125" style="3" customWidth="1"/>
    <col min="6533" max="6535" width="0.75" style="3" customWidth="1"/>
    <col min="6536" max="6538" width="1" style="3" customWidth="1"/>
    <col min="6539" max="6595" width="0.75" style="3" customWidth="1"/>
    <col min="6596" max="6656" width="0.75" style="3"/>
    <col min="6657" max="6785" width="0.75" style="3" customWidth="1"/>
    <col min="6786" max="6788" width="2.125" style="3" customWidth="1"/>
    <col min="6789" max="6791" width="0.75" style="3" customWidth="1"/>
    <col min="6792" max="6794" width="1" style="3" customWidth="1"/>
    <col min="6795" max="6851" width="0.75" style="3" customWidth="1"/>
    <col min="6852" max="6912" width="0.75" style="3"/>
    <col min="6913" max="7041" width="0.75" style="3" customWidth="1"/>
    <col min="7042" max="7044" width="2.125" style="3" customWidth="1"/>
    <col min="7045" max="7047" width="0.75" style="3" customWidth="1"/>
    <col min="7048" max="7050" width="1" style="3" customWidth="1"/>
    <col min="7051" max="7107" width="0.75" style="3" customWidth="1"/>
    <col min="7108" max="7168" width="0.75" style="3"/>
    <col min="7169" max="7297" width="0.75" style="3" customWidth="1"/>
    <col min="7298" max="7300" width="2.125" style="3" customWidth="1"/>
    <col min="7301" max="7303" width="0.75" style="3" customWidth="1"/>
    <col min="7304" max="7306" width="1" style="3" customWidth="1"/>
    <col min="7307" max="7363" width="0.75" style="3" customWidth="1"/>
    <col min="7364" max="7424" width="0.75" style="3"/>
    <col min="7425" max="7553" width="0.75" style="3" customWidth="1"/>
    <col min="7554" max="7556" width="2.125" style="3" customWidth="1"/>
    <col min="7557" max="7559" width="0.75" style="3" customWidth="1"/>
    <col min="7560" max="7562" width="1" style="3" customWidth="1"/>
    <col min="7563" max="7619" width="0.75" style="3" customWidth="1"/>
    <col min="7620" max="7680" width="0.75" style="3"/>
    <col min="7681" max="7809" width="0.75" style="3" customWidth="1"/>
    <col min="7810" max="7812" width="2.125" style="3" customWidth="1"/>
    <col min="7813" max="7815" width="0.75" style="3" customWidth="1"/>
    <col min="7816" max="7818" width="1" style="3" customWidth="1"/>
    <col min="7819" max="7875" width="0.75" style="3" customWidth="1"/>
    <col min="7876" max="7936" width="0.75" style="3"/>
    <col min="7937" max="8065" width="0.75" style="3" customWidth="1"/>
    <col min="8066" max="8068" width="2.125" style="3" customWidth="1"/>
    <col min="8069" max="8071" width="0.75" style="3" customWidth="1"/>
    <col min="8072" max="8074" width="1" style="3" customWidth="1"/>
    <col min="8075" max="8131" width="0.75" style="3" customWidth="1"/>
    <col min="8132" max="8192" width="0.75" style="3"/>
    <col min="8193" max="8321" width="0.75" style="3" customWidth="1"/>
    <col min="8322" max="8324" width="2.125" style="3" customWidth="1"/>
    <col min="8325" max="8327" width="0.75" style="3" customWidth="1"/>
    <col min="8328" max="8330" width="1" style="3" customWidth="1"/>
    <col min="8331" max="8387" width="0.75" style="3" customWidth="1"/>
    <col min="8388" max="8448" width="0.75" style="3"/>
    <col min="8449" max="8577" width="0.75" style="3" customWidth="1"/>
    <col min="8578" max="8580" width="2.125" style="3" customWidth="1"/>
    <col min="8581" max="8583" width="0.75" style="3" customWidth="1"/>
    <col min="8584" max="8586" width="1" style="3" customWidth="1"/>
    <col min="8587" max="8643" width="0.75" style="3" customWidth="1"/>
    <col min="8644" max="8704" width="0.75" style="3"/>
    <col min="8705" max="8833" width="0.75" style="3" customWidth="1"/>
    <col min="8834" max="8836" width="2.125" style="3" customWidth="1"/>
    <col min="8837" max="8839" width="0.75" style="3" customWidth="1"/>
    <col min="8840" max="8842" width="1" style="3" customWidth="1"/>
    <col min="8843" max="8899" width="0.75" style="3" customWidth="1"/>
    <col min="8900" max="8960" width="0.75" style="3"/>
    <col min="8961" max="9089" width="0.75" style="3" customWidth="1"/>
    <col min="9090" max="9092" width="2.125" style="3" customWidth="1"/>
    <col min="9093" max="9095" width="0.75" style="3" customWidth="1"/>
    <col min="9096" max="9098" width="1" style="3" customWidth="1"/>
    <col min="9099" max="9155" width="0.75" style="3" customWidth="1"/>
    <col min="9156" max="9216" width="0.75" style="3"/>
    <col min="9217" max="9345" width="0.75" style="3" customWidth="1"/>
    <col min="9346" max="9348" width="2.125" style="3" customWidth="1"/>
    <col min="9349" max="9351" width="0.75" style="3" customWidth="1"/>
    <col min="9352" max="9354" width="1" style="3" customWidth="1"/>
    <col min="9355" max="9411" width="0.75" style="3" customWidth="1"/>
    <col min="9412" max="9472" width="0.75" style="3"/>
    <col min="9473" max="9601" width="0.75" style="3" customWidth="1"/>
    <col min="9602" max="9604" width="2.125" style="3" customWidth="1"/>
    <col min="9605" max="9607" width="0.75" style="3" customWidth="1"/>
    <col min="9608" max="9610" width="1" style="3" customWidth="1"/>
    <col min="9611" max="9667" width="0.75" style="3" customWidth="1"/>
    <col min="9668" max="9728" width="0.75" style="3"/>
    <col min="9729" max="9857" width="0.75" style="3" customWidth="1"/>
    <col min="9858" max="9860" width="2.125" style="3" customWidth="1"/>
    <col min="9861" max="9863" width="0.75" style="3" customWidth="1"/>
    <col min="9864" max="9866" width="1" style="3" customWidth="1"/>
    <col min="9867" max="9923" width="0.75" style="3" customWidth="1"/>
    <col min="9924" max="9984" width="0.75" style="3"/>
    <col min="9985" max="10113" width="0.75" style="3" customWidth="1"/>
    <col min="10114" max="10116" width="2.125" style="3" customWidth="1"/>
    <col min="10117" max="10119" width="0.75" style="3" customWidth="1"/>
    <col min="10120" max="10122" width="1" style="3" customWidth="1"/>
    <col min="10123" max="10179" width="0.75" style="3" customWidth="1"/>
    <col min="10180" max="10240" width="0.75" style="3"/>
    <col min="10241" max="10369" width="0.75" style="3" customWidth="1"/>
    <col min="10370" max="10372" width="2.125" style="3" customWidth="1"/>
    <col min="10373" max="10375" width="0.75" style="3" customWidth="1"/>
    <col min="10376" max="10378" width="1" style="3" customWidth="1"/>
    <col min="10379" max="10435" width="0.75" style="3" customWidth="1"/>
    <col min="10436" max="10496" width="0.75" style="3"/>
    <col min="10497" max="10625" width="0.75" style="3" customWidth="1"/>
    <col min="10626" max="10628" width="2.125" style="3" customWidth="1"/>
    <col min="10629" max="10631" width="0.75" style="3" customWidth="1"/>
    <col min="10632" max="10634" width="1" style="3" customWidth="1"/>
    <col min="10635" max="10691" width="0.75" style="3" customWidth="1"/>
    <col min="10692" max="10752" width="0.75" style="3"/>
    <col min="10753" max="10881" width="0.75" style="3" customWidth="1"/>
    <col min="10882" max="10884" width="2.125" style="3" customWidth="1"/>
    <col min="10885" max="10887" width="0.75" style="3" customWidth="1"/>
    <col min="10888" max="10890" width="1" style="3" customWidth="1"/>
    <col min="10891" max="10947" width="0.75" style="3" customWidth="1"/>
    <col min="10948" max="11008" width="0.75" style="3"/>
    <col min="11009" max="11137" width="0.75" style="3" customWidth="1"/>
    <col min="11138" max="11140" width="2.125" style="3" customWidth="1"/>
    <col min="11141" max="11143" width="0.75" style="3" customWidth="1"/>
    <col min="11144" max="11146" width="1" style="3" customWidth="1"/>
    <col min="11147" max="11203" width="0.75" style="3" customWidth="1"/>
    <col min="11204" max="11264" width="0.75" style="3"/>
    <col min="11265" max="11393" width="0.75" style="3" customWidth="1"/>
    <col min="11394" max="11396" width="2.125" style="3" customWidth="1"/>
    <col min="11397" max="11399" width="0.75" style="3" customWidth="1"/>
    <col min="11400" max="11402" width="1" style="3" customWidth="1"/>
    <col min="11403" max="11459" width="0.75" style="3" customWidth="1"/>
    <col min="11460" max="11520" width="0.75" style="3"/>
    <col min="11521" max="11649" width="0.75" style="3" customWidth="1"/>
    <col min="11650" max="11652" width="2.125" style="3" customWidth="1"/>
    <col min="11653" max="11655" width="0.75" style="3" customWidth="1"/>
    <col min="11656" max="11658" width="1" style="3" customWidth="1"/>
    <col min="11659" max="11715" width="0.75" style="3" customWidth="1"/>
    <col min="11716" max="11776" width="0.75" style="3"/>
    <col min="11777" max="11905" width="0.75" style="3" customWidth="1"/>
    <col min="11906" max="11908" width="2.125" style="3" customWidth="1"/>
    <col min="11909" max="11911" width="0.75" style="3" customWidth="1"/>
    <col min="11912" max="11914" width="1" style="3" customWidth="1"/>
    <col min="11915" max="11971" width="0.75" style="3" customWidth="1"/>
    <col min="11972" max="12032" width="0.75" style="3"/>
    <col min="12033" max="12161" width="0.75" style="3" customWidth="1"/>
    <col min="12162" max="12164" width="2.125" style="3" customWidth="1"/>
    <col min="12165" max="12167" width="0.75" style="3" customWidth="1"/>
    <col min="12168" max="12170" width="1" style="3" customWidth="1"/>
    <col min="12171" max="12227" width="0.75" style="3" customWidth="1"/>
    <col min="12228" max="12288" width="0.75" style="3"/>
    <col min="12289" max="12417" width="0.75" style="3" customWidth="1"/>
    <col min="12418" max="12420" width="2.125" style="3" customWidth="1"/>
    <col min="12421" max="12423" width="0.75" style="3" customWidth="1"/>
    <col min="12424" max="12426" width="1" style="3" customWidth="1"/>
    <col min="12427" max="12483" width="0.75" style="3" customWidth="1"/>
    <col min="12484" max="12544" width="0.75" style="3"/>
    <col min="12545" max="12673" width="0.75" style="3" customWidth="1"/>
    <col min="12674" max="12676" width="2.125" style="3" customWidth="1"/>
    <col min="12677" max="12679" width="0.75" style="3" customWidth="1"/>
    <col min="12680" max="12682" width="1" style="3" customWidth="1"/>
    <col min="12683" max="12739" width="0.75" style="3" customWidth="1"/>
    <col min="12740" max="12800" width="0.75" style="3"/>
    <col min="12801" max="12929" width="0.75" style="3" customWidth="1"/>
    <col min="12930" max="12932" width="2.125" style="3" customWidth="1"/>
    <col min="12933" max="12935" width="0.75" style="3" customWidth="1"/>
    <col min="12936" max="12938" width="1" style="3" customWidth="1"/>
    <col min="12939" max="12995" width="0.75" style="3" customWidth="1"/>
    <col min="12996" max="13056" width="0.75" style="3"/>
    <col min="13057" max="13185" width="0.75" style="3" customWidth="1"/>
    <col min="13186" max="13188" width="2.125" style="3" customWidth="1"/>
    <col min="13189" max="13191" width="0.75" style="3" customWidth="1"/>
    <col min="13192" max="13194" width="1" style="3" customWidth="1"/>
    <col min="13195" max="13251" width="0.75" style="3" customWidth="1"/>
    <col min="13252" max="13312" width="0.75" style="3"/>
    <col min="13313" max="13441" width="0.75" style="3" customWidth="1"/>
    <col min="13442" max="13444" width="2.125" style="3" customWidth="1"/>
    <col min="13445" max="13447" width="0.75" style="3" customWidth="1"/>
    <col min="13448" max="13450" width="1" style="3" customWidth="1"/>
    <col min="13451" max="13507" width="0.75" style="3" customWidth="1"/>
    <col min="13508" max="13568" width="0.75" style="3"/>
    <col min="13569" max="13697" width="0.75" style="3" customWidth="1"/>
    <col min="13698" max="13700" width="2.125" style="3" customWidth="1"/>
    <col min="13701" max="13703" width="0.75" style="3" customWidth="1"/>
    <col min="13704" max="13706" width="1" style="3" customWidth="1"/>
    <col min="13707" max="13763" width="0.75" style="3" customWidth="1"/>
    <col min="13764" max="13824" width="0.75" style="3"/>
    <col min="13825" max="13953" width="0.75" style="3" customWidth="1"/>
    <col min="13954" max="13956" width="2.125" style="3" customWidth="1"/>
    <col min="13957" max="13959" width="0.75" style="3" customWidth="1"/>
    <col min="13960" max="13962" width="1" style="3" customWidth="1"/>
    <col min="13963" max="14019" width="0.75" style="3" customWidth="1"/>
    <col min="14020" max="14080" width="0.75" style="3"/>
    <col min="14081" max="14209" width="0.75" style="3" customWidth="1"/>
    <col min="14210" max="14212" width="2.125" style="3" customWidth="1"/>
    <col min="14213" max="14215" width="0.75" style="3" customWidth="1"/>
    <col min="14216" max="14218" width="1" style="3" customWidth="1"/>
    <col min="14219" max="14275" width="0.75" style="3" customWidth="1"/>
    <col min="14276" max="14336" width="0.75" style="3"/>
    <col min="14337" max="14465" width="0.75" style="3" customWidth="1"/>
    <col min="14466" max="14468" width="2.125" style="3" customWidth="1"/>
    <col min="14469" max="14471" width="0.75" style="3" customWidth="1"/>
    <col min="14472" max="14474" width="1" style="3" customWidth="1"/>
    <col min="14475" max="14531" width="0.75" style="3" customWidth="1"/>
    <col min="14532" max="14592" width="0.75" style="3"/>
    <col min="14593" max="14721" width="0.75" style="3" customWidth="1"/>
    <col min="14722" max="14724" width="2.125" style="3" customWidth="1"/>
    <col min="14725" max="14727" width="0.75" style="3" customWidth="1"/>
    <col min="14728" max="14730" width="1" style="3" customWidth="1"/>
    <col min="14731" max="14787" width="0.75" style="3" customWidth="1"/>
    <col min="14788" max="14848" width="0.75" style="3"/>
    <col min="14849" max="14977" width="0.75" style="3" customWidth="1"/>
    <col min="14978" max="14980" width="2.125" style="3" customWidth="1"/>
    <col min="14981" max="14983" width="0.75" style="3" customWidth="1"/>
    <col min="14984" max="14986" width="1" style="3" customWidth="1"/>
    <col min="14987" max="15043" width="0.75" style="3" customWidth="1"/>
    <col min="15044" max="15104" width="0.75" style="3"/>
    <col min="15105" max="15233" width="0.75" style="3" customWidth="1"/>
    <col min="15234" max="15236" width="2.125" style="3" customWidth="1"/>
    <col min="15237" max="15239" width="0.75" style="3" customWidth="1"/>
    <col min="15240" max="15242" width="1" style="3" customWidth="1"/>
    <col min="15243" max="15299" width="0.75" style="3" customWidth="1"/>
    <col min="15300" max="15360" width="0.75" style="3"/>
    <col min="15361" max="15489" width="0.75" style="3" customWidth="1"/>
    <col min="15490" max="15492" width="2.125" style="3" customWidth="1"/>
    <col min="15493" max="15495" width="0.75" style="3" customWidth="1"/>
    <col min="15496" max="15498" width="1" style="3" customWidth="1"/>
    <col min="15499" max="15555" width="0.75" style="3" customWidth="1"/>
    <col min="15556" max="15616" width="0.75" style="3"/>
    <col min="15617" max="15745" width="0.75" style="3" customWidth="1"/>
    <col min="15746" max="15748" width="2.125" style="3" customWidth="1"/>
    <col min="15749" max="15751" width="0.75" style="3" customWidth="1"/>
    <col min="15752" max="15754" width="1" style="3" customWidth="1"/>
    <col min="15755" max="15811" width="0.75" style="3" customWidth="1"/>
    <col min="15812" max="15872" width="0.75" style="3"/>
    <col min="15873" max="16001" width="0.75" style="3" customWidth="1"/>
    <col min="16002" max="16004" width="2.125" style="3" customWidth="1"/>
    <col min="16005" max="16007" width="0.75" style="3" customWidth="1"/>
    <col min="16008" max="16010" width="1" style="3" customWidth="1"/>
    <col min="16011" max="16067" width="0.75" style="3" customWidth="1"/>
    <col min="16068" max="16128" width="0.75" style="3"/>
    <col min="16129" max="16257" width="0.75" style="3" customWidth="1"/>
    <col min="16258" max="16260" width="2.125" style="3" customWidth="1"/>
    <col min="16261" max="16263" width="0.75" style="3" customWidth="1"/>
    <col min="16264" max="16266" width="1" style="3" customWidth="1"/>
    <col min="16267" max="16323" width="0.75" style="3" customWidth="1"/>
    <col min="16324" max="16384" width="0.75" style="3"/>
  </cols>
  <sheetData>
    <row r="2" spans="1:252" ht="4.5" customHeight="1">
      <c r="A2" s="1411" t="s">
        <v>90</v>
      </c>
      <c r="B2" s="1411"/>
      <c r="C2" s="1411"/>
      <c r="D2" s="1411"/>
      <c r="E2" s="1411"/>
      <c r="F2" s="1411"/>
      <c r="G2" s="1411"/>
      <c r="T2" s="1412" t="s">
        <v>169</v>
      </c>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row>
    <row r="3" spans="1:252" ht="4.5" customHeight="1">
      <c r="A3" s="1411"/>
      <c r="B3" s="1411"/>
      <c r="C3" s="1411"/>
      <c r="D3" s="1411"/>
      <c r="E3" s="1411"/>
      <c r="F3" s="1411"/>
      <c r="G3" s="1411"/>
      <c r="T3" s="1412"/>
      <c r="U3" s="1412"/>
      <c r="V3" s="1412"/>
      <c r="W3" s="1412"/>
      <c r="X3" s="1412"/>
      <c r="Y3" s="1412"/>
      <c r="Z3" s="1412"/>
      <c r="AA3" s="1412"/>
      <c r="AB3" s="1412"/>
      <c r="AC3" s="1412"/>
      <c r="AD3" s="1412"/>
      <c r="AE3" s="1412"/>
      <c r="AF3" s="1412"/>
      <c r="AG3" s="1412"/>
      <c r="AH3" s="1412"/>
      <c r="AI3" s="1412"/>
      <c r="AJ3" s="1412"/>
      <c r="AK3" s="1412"/>
      <c r="AL3" s="1412"/>
      <c r="AM3" s="1412"/>
      <c r="AN3" s="1412"/>
      <c r="AO3" s="1412"/>
      <c r="AP3" s="1412"/>
      <c r="AQ3" s="1412"/>
      <c r="AR3" s="1412"/>
      <c r="AS3" s="1412"/>
      <c r="AT3" s="1412"/>
      <c r="AU3" s="1412"/>
      <c r="AV3" s="1412"/>
      <c r="AW3" s="1412"/>
      <c r="AX3" s="1412"/>
      <c r="AY3" s="1412"/>
      <c r="AZ3" s="1412"/>
      <c r="BA3" s="1412"/>
      <c r="BB3" s="1412"/>
      <c r="BC3" s="1412"/>
      <c r="BD3" s="1412"/>
      <c r="BE3" s="1412"/>
      <c r="BF3" s="1412"/>
      <c r="BG3" s="1412"/>
      <c r="BH3" s="1412"/>
      <c r="BI3" s="1412"/>
      <c r="BJ3" s="1412"/>
      <c r="BK3" s="1412"/>
      <c r="BL3" s="1412"/>
      <c r="BM3" s="1412"/>
      <c r="BN3" s="1412"/>
      <c r="BO3" s="1412"/>
      <c r="BP3" s="1412"/>
      <c r="BQ3" s="1412"/>
      <c r="BR3" s="1412"/>
      <c r="BS3" s="1412"/>
      <c r="BT3" s="1412"/>
      <c r="BU3" s="1412"/>
      <c r="BV3" s="1412"/>
      <c r="BW3" s="1412"/>
      <c r="BX3" s="1412"/>
      <c r="BY3" s="1412"/>
      <c r="BZ3" s="1412"/>
      <c r="CA3" s="1412"/>
      <c r="CB3" s="1412"/>
      <c r="CC3" s="1412"/>
      <c r="CD3" s="1412"/>
      <c r="CE3" s="1412"/>
      <c r="CF3" s="1412"/>
      <c r="CG3" s="1412"/>
      <c r="CH3" s="1412"/>
      <c r="CI3" s="1412"/>
      <c r="CJ3" s="1412"/>
      <c r="CK3" s="1412"/>
      <c r="CL3" s="1412"/>
      <c r="CM3" s="1412"/>
      <c r="CN3" s="1412"/>
      <c r="CO3" s="1412"/>
      <c r="CP3" s="1412"/>
      <c r="CQ3" s="1412"/>
      <c r="CR3" s="1412"/>
      <c r="CS3" s="1412"/>
      <c r="CT3" s="1412"/>
      <c r="CU3" s="1412"/>
      <c r="CV3" s="1412"/>
      <c r="CW3" s="1412"/>
      <c r="CX3" s="1412"/>
      <c r="CY3" s="1412"/>
      <c r="CZ3" s="1412"/>
      <c r="DA3" s="1412"/>
      <c r="DB3" s="1412"/>
      <c r="DC3" s="1412"/>
      <c r="DD3" s="1412"/>
      <c r="DE3" s="1412"/>
      <c r="DF3" s="1412"/>
      <c r="DG3" s="1412"/>
      <c r="DH3" s="1412"/>
      <c r="DI3" s="1412"/>
      <c r="DJ3" s="1412"/>
      <c r="DK3" s="1412"/>
      <c r="DL3" s="1412"/>
      <c r="DM3" s="1412"/>
    </row>
    <row r="4" spans="1:252" ht="4.5" customHeight="1">
      <c r="A4" s="1411"/>
      <c r="B4" s="1411"/>
      <c r="C4" s="1411"/>
      <c r="D4" s="1411"/>
      <c r="E4" s="1411"/>
      <c r="F4" s="1411"/>
      <c r="G4" s="1411"/>
      <c r="T4" s="1412"/>
      <c r="U4" s="1412"/>
      <c r="V4" s="1412"/>
      <c r="W4" s="1412"/>
      <c r="X4" s="1412"/>
      <c r="Y4" s="1412"/>
      <c r="Z4" s="1412"/>
      <c r="AA4" s="1412"/>
      <c r="AB4" s="1412"/>
      <c r="AC4" s="1412"/>
      <c r="AD4" s="1412"/>
      <c r="AE4" s="1412"/>
      <c r="AF4" s="1412"/>
      <c r="AG4" s="1412"/>
      <c r="AH4" s="1412"/>
      <c r="AI4" s="1412"/>
      <c r="AJ4" s="1412"/>
      <c r="AK4" s="1412"/>
      <c r="AL4" s="1412"/>
      <c r="AM4" s="1412"/>
      <c r="AN4" s="1412"/>
      <c r="AO4" s="1412"/>
      <c r="AP4" s="1412"/>
      <c r="AQ4" s="1412"/>
      <c r="AR4" s="1412"/>
      <c r="AS4" s="1412"/>
      <c r="AT4" s="1412"/>
      <c r="AU4" s="1412"/>
      <c r="AV4" s="1412"/>
      <c r="AW4" s="1412"/>
      <c r="AX4" s="1412"/>
      <c r="AY4" s="1412"/>
      <c r="AZ4" s="1412"/>
      <c r="BA4" s="1412"/>
      <c r="BB4" s="1412"/>
      <c r="BC4" s="1412"/>
      <c r="BD4" s="1412"/>
      <c r="BE4" s="1412"/>
      <c r="BF4" s="1412"/>
      <c r="BG4" s="1412"/>
      <c r="BH4" s="1412"/>
      <c r="BI4" s="1412"/>
      <c r="BJ4" s="1412"/>
      <c r="BK4" s="1412"/>
      <c r="BL4" s="1412"/>
      <c r="BM4" s="1412"/>
      <c r="BN4" s="1412"/>
      <c r="BO4" s="1412"/>
      <c r="BP4" s="1412"/>
      <c r="BQ4" s="1412"/>
      <c r="BR4" s="1412"/>
      <c r="BS4" s="1412"/>
      <c r="BT4" s="1412"/>
      <c r="BU4" s="1412"/>
      <c r="BV4" s="1412"/>
      <c r="BW4" s="1412"/>
      <c r="BX4" s="1412"/>
      <c r="BY4" s="1412"/>
      <c r="BZ4" s="1412"/>
      <c r="CA4" s="1412"/>
      <c r="CB4" s="1412"/>
      <c r="CC4" s="1412"/>
      <c r="CD4" s="1412"/>
      <c r="CE4" s="1412"/>
      <c r="CF4" s="1412"/>
      <c r="CG4" s="1412"/>
      <c r="CH4" s="1412"/>
      <c r="CI4" s="1412"/>
      <c r="CJ4" s="1412"/>
      <c r="CK4" s="1412"/>
      <c r="CL4" s="1412"/>
      <c r="CM4" s="1412"/>
      <c r="CN4" s="1412"/>
      <c r="CO4" s="1412"/>
      <c r="CP4" s="1412"/>
      <c r="CQ4" s="1412"/>
      <c r="CR4" s="1412"/>
      <c r="CS4" s="1412"/>
      <c r="CT4" s="1412"/>
      <c r="CU4" s="1412"/>
      <c r="CV4" s="1412"/>
      <c r="CW4" s="1412"/>
      <c r="CX4" s="1412"/>
      <c r="CY4" s="1412"/>
      <c r="CZ4" s="1412"/>
      <c r="DA4" s="1412"/>
      <c r="DB4" s="1412"/>
      <c r="DC4" s="1412"/>
      <c r="DD4" s="1412"/>
      <c r="DE4" s="1412"/>
      <c r="DF4" s="1412"/>
      <c r="DG4" s="1412"/>
      <c r="DH4" s="1412"/>
      <c r="DI4" s="1412"/>
      <c r="DJ4" s="1412"/>
      <c r="DK4" s="1412"/>
      <c r="DL4" s="1412"/>
      <c r="DM4" s="1412"/>
      <c r="EH4" s="4"/>
      <c r="EI4" s="4"/>
      <c r="EJ4" s="4"/>
      <c r="EK4" s="4"/>
      <c r="EL4" s="4"/>
      <c r="EM4" s="4"/>
      <c r="EN4" s="4"/>
      <c r="EO4" s="4"/>
      <c r="EP4" s="4"/>
      <c r="EQ4" s="4"/>
      <c r="ER4" s="4"/>
      <c r="ES4" s="5"/>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row>
    <row r="5" spans="1:252" ht="4.5" customHeight="1">
      <c r="A5" s="1437" t="s">
        <v>80</v>
      </c>
      <c r="B5" s="1437"/>
      <c r="C5" s="1437"/>
      <c r="D5" s="1437"/>
      <c r="E5" s="1437"/>
      <c r="F5" s="1437"/>
      <c r="G5" s="1437"/>
      <c r="H5" s="1437"/>
      <c r="I5" s="1437"/>
      <c r="J5" s="1437"/>
      <c r="K5" s="1437"/>
      <c r="L5" s="1437"/>
      <c r="M5" s="1437"/>
      <c r="N5" s="1437"/>
      <c r="O5" s="1437"/>
      <c r="P5" s="1437"/>
      <c r="Q5" s="1437"/>
      <c r="R5" s="1437"/>
      <c r="S5" s="1437"/>
      <c r="T5" s="1437"/>
      <c r="U5" s="1437"/>
      <c r="V5" s="1437"/>
      <c r="W5" s="1437"/>
      <c r="X5" s="1437"/>
      <c r="Y5" s="1437"/>
      <c r="Z5" s="1437"/>
      <c r="AA5" s="1437"/>
      <c r="AB5" s="1437"/>
      <c r="AC5" s="1437"/>
      <c r="AD5" s="1437"/>
      <c r="AE5" s="1437"/>
      <c r="AF5" s="1437"/>
      <c r="AG5" s="1437"/>
      <c r="AH5" s="1437"/>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523"/>
      <c r="DY5" s="523"/>
      <c r="DZ5" s="523"/>
      <c r="EA5" s="523"/>
      <c r="EB5" s="523"/>
      <c r="EC5" s="523"/>
      <c r="ED5" s="523"/>
      <c r="EE5" s="523"/>
      <c r="EF5" s="523"/>
      <c r="EG5" s="523"/>
      <c r="EH5" s="523"/>
      <c r="EI5" s="523"/>
      <c r="EJ5" s="523"/>
      <c r="EK5" s="523"/>
      <c r="EL5" s="523"/>
      <c r="EM5" s="523"/>
      <c r="EN5" s="523"/>
      <c r="EO5" s="523"/>
      <c r="EP5" s="523"/>
      <c r="EQ5" s="523"/>
      <c r="ER5" s="523"/>
      <c r="ES5" s="523"/>
      <c r="ET5" s="523"/>
      <c r="EU5" s="523"/>
      <c r="EV5" s="523"/>
      <c r="EW5" s="523"/>
      <c r="EX5" s="523"/>
      <c r="EY5" s="523"/>
      <c r="EZ5" s="523"/>
      <c r="FA5" s="523"/>
      <c r="FB5" s="523"/>
      <c r="FC5" s="523"/>
      <c r="FD5" s="523"/>
      <c r="FE5" s="523"/>
      <c r="FF5" s="523"/>
      <c r="FG5" s="523"/>
      <c r="FH5" s="523"/>
      <c r="FI5" s="523"/>
      <c r="FJ5" s="523"/>
      <c r="FK5" s="523"/>
      <c r="FL5" s="523"/>
      <c r="FM5" s="523"/>
      <c r="FN5" s="523"/>
      <c r="FO5" s="523"/>
      <c r="FP5" s="523"/>
      <c r="FQ5" s="523"/>
      <c r="FR5" s="523"/>
      <c r="FS5" s="523"/>
      <c r="FT5" s="523"/>
      <c r="FU5" s="523"/>
      <c r="FV5" s="523"/>
      <c r="FW5" s="523"/>
      <c r="FX5" s="523"/>
      <c r="FY5" s="523"/>
      <c r="FZ5" s="523"/>
      <c r="GA5" s="523"/>
      <c r="GB5" s="523"/>
      <c r="GC5" s="523"/>
      <c r="GD5" s="523"/>
      <c r="GE5" s="523"/>
      <c r="GF5" s="523"/>
      <c r="GG5" s="523"/>
      <c r="GH5" s="523"/>
      <c r="GI5" s="523"/>
      <c r="GJ5" s="523"/>
      <c r="GK5" s="523"/>
      <c r="GL5" s="523"/>
      <c r="GM5" s="523"/>
      <c r="GN5" s="523"/>
      <c r="GO5" s="523"/>
      <c r="GP5" s="523"/>
      <c r="GQ5" s="523"/>
      <c r="GR5" s="523"/>
      <c r="GS5" s="523"/>
      <c r="GT5" s="6"/>
      <c r="GU5" s="7"/>
      <c r="GV5" s="7"/>
      <c r="GW5" s="7"/>
      <c r="GX5" s="7"/>
      <c r="GY5" s="7"/>
      <c r="GZ5" s="7"/>
      <c r="HA5" s="7"/>
      <c r="HB5" s="7"/>
      <c r="HC5" s="7"/>
    </row>
    <row r="6" spans="1:252" ht="4.5" customHeight="1">
      <c r="A6" s="1437"/>
      <c r="B6" s="1437"/>
      <c r="C6" s="1437"/>
      <c r="D6" s="1437"/>
      <c r="E6" s="1437"/>
      <c r="F6" s="1437"/>
      <c r="G6" s="1437"/>
      <c r="H6" s="1437"/>
      <c r="I6" s="1437"/>
      <c r="J6" s="1437"/>
      <c r="K6" s="1437"/>
      <c r="L6" s="1437"/>
      <c r="M6" s="1437"/>
      <c r="N6" s="1437"/>
      <c r="O6" s="1437"/>
      <c r="P6" s="1437"/>
      <c r="Q6" s="1437"/>
      <c r="R6" s="1437"/>
      <c r="S6" s="1437"/>
      <c r="T6" s="1437"/>
      <c r="U6" s="1437"/>
      <c r="V6" s="1437"/>
      <c r="W6" s="1437"/>
      <c r="X6" s="1437"/>
      <c r="Y6" s="1437"/>
      <c r="Z6" s="1437"/>
      <c r="AA6" s="1437"/>
      <c r="AB6" s="1437"/>
      <c r="AC6" s="1437"/>
      <c r="AD6" s="1437"/>
      <c r="AE6" s="1437"/>
      <c r="AF6" s="1437"/>
      <c r="AG6" s="1437"/>
      <c r="AH6" s="1437"/>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523"/>
      <c r="DY6" s="523"/>
      <c r="DZ6" s="523"/>
      <c r="EA6" s="523"/>
      <c r="EB6" s="523"/>
      <c r="EC6" s="523"/>
      <c r="ED6" s="523"/>
      <c r="EE6" s="523"/>
      <c r="EF6" s="523"/>
      <c r="EG6" s="523"/>
      <c r="EH6" s="523"/>
      <c r="EI6" s="523"/>
      <c r="EJ6" s="523"/>
      <c r="EK6" s="523"/>
      <c r="EL6" s="523"/>
      <c r="EM6" s="523"/>
      <c r="EN6" s="523"/>
      <c r="EO6" s="523"/>
      <c r="EP6" s="523"/>
      <c r="EQ6" s="523"/>
      <c r="ER6" s="523"/>
      <c r="ES6" s="523"/>
      <c r="ET6" s="523"/>
      <c r="EU6" s="523"/>
      <c r="EV6" s="523"/>
      <c r="EW6" s="523"/>
      <c r="EX6" s="523"/>
      <c r="EY6" s="523"/>
      <c r="EZ6" s="523"/>
      <c r="FA6" s="523"/>
      <c r="FB6" s="523"/>
      <c r="FC6" s="523"/>
      <c r="FD6" s="523"/>
      <c r="FE6" s="523"/>
      <c r="FF6" s="523"/>
      <c r="FG6" s="523"/>
      <c r="FH6" s="523"/>
      <c r="FI6" s="523"/>
      <c r="FJ6" s="523"/>
      <c r="FK6" s="523"/>
      <c r="FL6" s="523"/>
      <c r="FM6" s="523"/>
      <c r="FN6" s="523"/>
      <c r="FO6" s="523"/>
      <c r="FP6" s="523"/>
      <c r="FQ6" s="523"/>
      <c r="FR6" s="523"/>
      <c r="FS6" s="523"/>
      <c r="FT6" s="523"/>
      <c r="FU6" s="523"/>
      <c r="FV6" s="523"/>
      <c r="FW6" s="523"/>
      <c r="FX6" s="523"/>
      <c r="FY6" s="523"/>
      <c r="FZ6" s="523"/>
      <c r="GA6" s="523"/>
      <c r="GB6" s="523"/>
      <c r="GC6" s="523"/>
      <c r="GD6" s="523"/>
      <c r="GE6" s="523"/>
      <c r="GF6" s="523"/>
      <c r="GG6" s="523"/>
      <c r="GH6" s="523"/>
      <c r="GI6" s="523"/>
      <c r="GJ6" s="523"/>
      <c r="GK6" s="523"/>
      <c r="GL6" s="523"/>
      <c r="GM6" s="523"/>
      <c r="GN6" s="523"/>
      <c r="GO6" s="523"/>
      <c r="GP6" s="523"/>
      <c r="GQ6" s="523"/>
      <c r="GR6" s="523"/>
      <c r="GS6" s="523"/>
      <c r="GT6" s="6"/>
      <c r="GU6" s="7"/>
      <c r="GV6" s="7"/>
      <c r="GW6" s="7"/>
      <c r="GX6" s="7"/>
      <c r="GY6" s="7"/>
      <c r="GZ6" s="7"/>
      <c r="HA6" s="7"/>
      <c r="HB6" s="7"/>
      <c r="HC6" s="7"/>
    </row>
    <row r="7" spans="1:252" ht="4.5" customHeight="1">
      <c r="A7" s="1437"/>
      <c r="B7" s="1437"/>
      <c r="C7" s="1437"/>
      <c r="D7" s="1437"/>
      <c r="E7" s="1437"/>
      <c r="F7" s="1437"/>
      <c r="G7" s="1437"/>
      <c r="H7" s="1437"/>
      <c r="I7" s="1437"/>
      <c r="J7" s="1437"/>
      <c r="K7" s="1437"/>
      <c r="L7" s="1437"/>
      <c r="M7" s="1437"/>
      <c r="N7" s="1437"/>
      <c r="O7" s="1437"/>
      <c r="P7" s="1437"/>
      <c r="Q7" s="1437"/>
      <c r="R7" s="1437"/>
      <c r="S7" s="1437"/>
      <c r="T7" s="1437"/>
      <c r="U7" s="1437"/>
      <c r="V7" s="1437"/>
      <c r="W7" s="1437"/>
      <c r="X7" s="1437"/>
      <c r="Y7" s="1437"/>
      <c r="Z7" s="1437"/>
      <c r="AA7" s="1437"/>
      <c r="AB7" s="1437"/>
      <c r="AC7" s="1437"/>
      <c r="AD7" s="1437"/>
      <c r="AE7" s="1437"/>
      <c r="AF7" s="1437"/>
      <c r="AG7" s="1437"/>
      <c r="AH7" s="1437"/>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1297" t="s">
        <v>1970</v>
      </c>
      <c r="BY7" s="1297"/>
      <c r="BZ7" s="1297"/>
      <c r="CA7" s="1297"/>
      <c r="CB7" s="1297"/>
      <c r="CC7" s="1297"/>
      <c r="CD7" s="1297"/>
      <c r="CE7" s="1297"/>
      <c r="CF7" s="1297"/>
      <c r="CG7" s="1297"/>
      <c r="CH7" s="1297"/>
      <c r="CI7" s="1297"/>
      <c r="CJ7" s="1297"/>
      <c r="CK7" s="1297"/>
      <c r="CL7" s="1297"/>
      <c r="CM7" s="1297"/>
      <c r="CN7" s="1297"/>
      <c r="CO7" s="1297"/>
      <c r="CP7" s="1297"/>
      <c r="CQ7" s="1297"/>
      <c r="CR7" s="1297"/>
      <c r="CS7" s="1297"/>
      <c r="CT7" s="1297"/>
      <c r="CU7" s="1297"/>
      <c r="CV7" s="1297"/>
      <c r="CW7" s="1297"/>
      <c r="CX7" s="1297"/>
      <c r="CY7" s="1297"/>
      <c r="CZ7" s="1297"/>
      <c r="DA7" s="1297"/>
      <c r="DB7" s="1297"/>
      <c r="DC7" s="1297"/>
      <c r="DD7" s="1297"/>
      <c r="DE7" s="1297"/>
      <c r="DF7" s="1297"/>
      <c r="DG7" s="1297"/>
      <c r="DH7" s="1297"/>
      <c r="DI7" s="1297"/>
      <c r="DJ7" s="1297"/>
      <c r="DK7" s="1297"/>
      <c r="DL7" s="1297"/>
      <c r="DM7" s="1297"/>
      <c r="DN7" s="1297"/>
      <c r="DO7" s="1297"/>
      <c r="DP7" s="1297"/>
      <c r="DQ7" s="1297"/>
      <c r="DR7" s="1297"/>
      <c r="DS7" s="1297"/>
      <c r="DT7" s="1297"/>
      <c r="DU7" s="1297"/>
      <c r="DV7" s="1297"/>
      <c r="DW7" s="1297"/>
      <c r="DX7" s="1298" t="s">
        <v>2086</v>
      </c>
      <c r="DY7" s="1298"/>
      <c r="DZ7" s="1298"/>
      <c r="EA7" s="1298"/>
      <c r="EB7" s="1298"/>
      <c r="EC7" s="1298"/>
      <c r="ED7" s="1298"/>
      <c r="EE7" s="1298"/>
      <c r="EF7" s="1298"/>
      <c r="EG7" s="1298"/>
      <c r="EH7" s="1298"/>
      <c r="EI7" s="1298"/>
      <c r="EJ7" s="1298"/>
      <c r="EK7" s="1298"/>
      <c r="EL7" s="1298"/>
      <c r="EM7" s="1298"/>
      <c r="EN7" s="1298"/>
      <c r="EO7" s="1298"/>
      <c r="EP7" s="1298"/>
      <c r="EQ7" s="1298"/>
      <c r="ER7" s="1298"/>
      <c r="ES7" s="1298"/>
      <c r="ET7" s="1298"/>
      <c r="EU7" s="1298"/>
      <c r="EV7" s="1298"/>
      <c r="EW7" s="1298"/>
      <c r="EX7" s="1298"/>
      <c r="EY7" s="1298"/>
      <c r="EZ7" s="1298"/>
      <c r="FA7" s="1298"/>
      <c r="FB7" s="1298"/>
      <c r="FC7" s="1298"/>
      <c r="FD7" s="1298"/>
      <c r="FE7" s="1298"/>
      <c r="FF7" s="1298"/>
      <c r="FG7" s="1298"/>
      <c r="FH7" s="1298"/>
      <c r="FI7" s="1298"/>
      <c r="FJ7" s="1298"/>
      <c r="FK7" s="1298"/>
      <c r="FL7" s="1298"/>
      <c r="FM7" s="1298"/>
      <c r="FN7" s="1298"/>
      <c r="FO7" s="1298"/>
      <c r="FP7" s="1298"/>
      <c r="FQ7" s="1298"/>
      <c r="FR7" s="1298"/>
      <c r="FS7" s="1298"/>
      <c r="FT7" s="1298"/>
      <c r="FU7" s="1298"/>
      <c r="FV7" s="1298"/>
      <c r="FW7" s="1298"/>
      <c r="FX7" s="1298"/>
      <c r="FY7" s="1298"/>
      <c r="FZ7" s="1298"/>
      <c r="GA7" s="1298"/>
      <c r="GB7" s="1298"/>
      <c r="GC7" s="1298"/>
      <c r="GD7" s="1298"/>
      <c r="GE7" s="1298"/>
      <c r="GF7" s="1298"/>
      <c r="GG7" s="1298"/>
      <c r="GH7" s="1298"/>
      <c r="GI7" s="1298"/>
      <c r="GJ7" s="1298"/>
      <c r="GK7" s="1298"/>
      <c r="GL7" s="1298"/>
      <c r="GM7" s="1298"/>
      <c r="GN7" s="1298"/>
      <c r="GO7" s="1298"/>
      <c r="GP7" s="1298"/>
      <c r="GQ7" s="1298"/>
      <c r="GR7" s="1298"/>
      <c r="GS7" s="1298"/>
      <c r="GT7" s="1298"/>
      <c r="GU7" s="7"/>
      <c r="GV7" s="7"/>
      <c r="GW7" s="7"/>
      <c r="GX7" s="7"/>
      <c r="GY7" s="7"/>
      <c r="GZ7" s="7"/>
      <c r="HA7" s="7"/>
      <c r="HB7" s="7"/>
      <c r="HC7" s="7"/>
    </row>
    <row r="8" spans="1:252" ht="4.5" customHeight="1">
      <c r="A8" s="1437"/>
      <c r="B8" s="1437"/>
      <c r="C8" s="1437"/>
      <c r="D8" s="1437"/>
      <c r="E8" s="1437"/>
      <c r="F8" s="1437"/>
      <c r="G8" s="1437"/>
      <c r="H8" s="1437"/>
      <c r="I8" s="1437"/>
      <c r="J8" s="1437"/>
      <c r="K8" s="1437"/>
      <c r="L8" s="1437"/>
      <c r="M8" s="1437"/>
      <c r="N8" s="1437"/>
      <c r="O8" s="1437"/>
      <c r="P8" s="1437"/>
      <c r="Q8" s="1437"/>
      <c r="R8" s="1437"/>
      <c r="S8" s="1437"/>
      <c r="T8" s="1437"/>
      <c r="U8" s="1437"/>
      <c r="V8" s="1437"/>
      <c r="W8" s="1437"/>
      <c r="X8" s="1437"/>
      <c r="Y8" s="1437"/>
      <c r="Z8" s="1437"/>
      <c r="AA8" s="1437"/>
      <c r="AB8" s="1437"/>
      <c r="AC8" s="1437"/>
      <c r="AD8" s="1437"/>
      <c r="AE8" s="1437"/>
      <c r="AF8" s="1437"/>
      <c r="AG8" s="1437"/>
      <c r="AH8" s="1437"/>
      <c r="BX8" s="1297"/>
      <c r="BY8" s="1297"/>
      <c r="BZ8" s="1297"/>
      <c r="CA8" s="1297"/>
      <c r="CB8" s="1297"/>
      <c r="CC8" s="1297"/>
      <c r="CD8" s="1297"/>
      <c r="CE8" s="1297"/>
      <c r="CF8" s="1297"/>
      <c r="CG8" s="1297"/>
      <c r="CH8" s="1297"/>
      <c r="CI8" s="1297"/>
      <c r="CJ8" s="1297"/>
      <c r="CK8" s="1297"/>
      <c r="CL8" s="1297"/>
      <c r="CM8" s="1297"/>
      <c r="CN8" s="1297"/>
      <c r="CO8" s="1297"/>
      <c r="CP8" s="1297"/>
      <c r="CQ8" s="1297"/>
      <c r="CR8" s="1297"/>
      <c r="CS8" s="1297"/>
      <c r="CT8" s="1297"/>
      <c r="CU8" s="1297"/>
      <c r="CV8" s="1297"/>
      <c r="CW8" s="1297"/>
      <c r="CX8" s="1297"/>
      <c r="CY8" s="1297"/>
      <c r="CZ8" s="1297"/>
      <c r="DA8" s="1297"/>
      <c r="DB8" s="1297"/>
      <c r="DC8" s="1297"/>
      <c r="DD8" s="1297"/>
      <c r="DE8" s="1297"/>
      <c r="DF8" s="1297"/>
      <c r="DG8" s="1297"/>
      <c r="DH8" s="1297"/>
      <c r="DI8" s="1297"/>
      <c r="DJ8" s="1297"/>
      <c r="DK8" s="1297"/>
      <c r="DL8" s="1297"/>
      <c r="DM8" s="1297"/>
      <c r="DN8" s="1297"/>
      <c r="DO8" s="1297"/>
      <c r="DP8" s="1297"/>
      <c r="DQ8" s="1297"/>
      <c r="DR8" s="1297"/>
      <c r="DS8" s="1297"/>
      <c r="DT8" s="1297"/>
      <c r="DU8" s="1297"/>
      <c r="DV8" s="1297"/>
      <c r="DW8" s="1297"/>
      <c r="DX8" s="1298"/>
      <c r="DY8" s="1298"/>
      <c r="DZ8" s="1298"/>
      <c r="EA8" s="1298"/>
      <c r="EB8" s="1298"/>
      <c r="EC8" s="1298"/>
      <c r="ED8" s="1298"/>
      <c r="EE8" s="1298"/>
      <c r="EF8" s="1298"/>
      <c r="EG8" s="1298"/>
      <c r="EH8" s="1298"/>
      <c r="EI8" s="1298"/>
      <c r="EJ8" s="1298"/>
      <c r="EK8" s="1298"/>
      <c r="EL8" s="1298"/>
      <c r="EM8" s="1298"/>
      <c r="EN8" s="1298"/>
      <c r="EO8" s="1298"/>
      <c r="EP8" s="1298"/>
      <c r="EQ8" s="1298"/>
      <c r="ER8" s="1298"/>
      <c r="ES8" s="1298"/>
      <c r="ET8" s="1298"/>
      <c r="EU8" s="1298"/>
      <c r="EV8" s="1298"/>
      <c r="EW8" s="1298"/>
      <c r="EX8" s="1298"/>
      <c r="EY8" s="1298"/>
      <c r="EZ8" s="1298"/>
      <c r="FA8" s="1298"/>
      <c r="FB8" s="1298"/>
      <c r="FC8" s="1298"/>
      <c r="FD8" s="1298"/>
      <c r="FE8" s="1298"/>
      <c r="FF8" s="1298"/>
      <c r="FG8" s="1298"/>
      <c r="FH8" s="1298"/>
      <c r="FI8" s="1298"/>
      <c r="FJ8" s="1298"/>
      <c r="FK8" s="1298"/>
      <c r="FL8" s="1298"/>
      <c r="FM8" s="1298"/>
      <c r="FN8" s="1298"/>
      <c r="FO8" s="1298"/>
      <c r="FP8" s="1298"/>
      <c r="FQ8" s="1298"/>
      <c r="FR8" s="1298"/>
      <c r="FS8" s="1298"/>
      <c r="FT8" s="1298"/>
      <c r="FU8" s="1298"/>
      <c r="FV8" s="1298"/>
      <c r="FW8" s="1298"/>
      <c r="FX8" s="1298"/>
      <c r="FY8" s="1298"/>
      <c r="FZ8" s="1298"/>
      <c r="GA8" s="1298"/>
      <c r="GB8" s="1298"/>
      <c r="GC8" s="1298"/>
      <c r="GD8" s="1298"/>
      <c r="GE8" s="1298"/>
      <c r="GF8" s="1298"/>
      <c r="GG8" s="1298"/>
      <c r="GH8" s="1298"/>
      <c r="GI8" s="1298"/>
      <c r="GJ8" s="1298"/>
      <c r="GK8" s="1298"/>
      <c r="GL8" s="1298"/>
      <c r="GM8" s="1298"/>
      <c r="GN8" s="1298"/>
      <c r="GO8" s="1298"/>
      <c r="GP8" s="1298"/>
      <c r="GQ8" s="1298"/>
      <c r="GR8" s="1298"/>
      <c r="GS8" s="1298"/>
      <c r="GT8" s="1298"/>
    </row>
    <row r="9" spans="1:252" ht="4.5" customHeight="1">
      <c r="A9" s="23"/>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row>
    <row r="10" spans="1:252" ht="4.5" customHeight="1">
      <c r="A10" s="23"/>
      <c r="B10" s="23"/>
      <c r="C10" s="23"/>
      <c r="D10" s="23"/>
      <c r="E10" s="1413" t="s">
        <v>31</v>
      </c>
      <c r="F10" s="1414"/>
      <c r="G10" s="1414"/>
      <c r="H10" s="1414"/>
      <c r="I10" s="1415"/>
      <c r="J10" s="1422" t="s">
        <v>86</v>
      </c>
      <c r="K10" s="1423"/>
      <c r="L10" s="1423"/>
      <c r="M10" s="1423"/>
      <c r="N10" s="1423"/>
      <c r="O10" s="1423"/>
      <c r="P10" s="1423"/>
      <c r="Q10" s="1423"/>
      <c r="R10" s="1423"/>
      <c r="S10" s="1423"/>
      <c r="T10" s="1423"/>
      <c r="U10" s="1423"/>
      <c r="V10" s="1423"/>
      <c r="W10" s="1423"/>
      <c r="X10" s="1423"/>
      <c r="Y10" s="1423"/>
      <c r="Z10" s="1423"/>
      <c r="AA10" s="1423"/>
      <c r="AB10" s="1423"/>
      <c r="AC10" s="1423"/>
      <c r="AD10" s="1423"/>
      <c r="AE10" s="1423"/>
      <c r="AF10" s="1423"/>
      <c r="AG10" s="1423"/>
      <c r="AH10" s="1424"/>
      <c r="AI10" s="1305" t="s">
        <v>161</v>
      </c>
      <c r="AJ10" s="1306"/>
      <c r="AK10" s="1306"/>
      <c r="AL10" s="1306"/>
      <c r="AM10" s="1306"/>
      <c r="AN10" s="1306"/>
      <c r="AO10" s="1306"/>
      <c r="AP10" s="1306"/>
      <c r="AQ10" s="1306"/>
      <c r="AR10" s="1306"/>
      <c r="AS10" s="1306"/>
      <c r="AT10" s="1306"/>
      <c r="AU10" s="1306"/>
      <c r="AV10" s="1306"/>
      <c r="AW10" s="1306"/>
      <c r="AX10" s="1306"/>
      <c r="AY10" s="1306"/>
      <c r="AZ10" s="1306"/>
      <c r="BA10" s="1306"/>
      <c r="BB10" s="1306"/>
      <c r="BC10" s="1306"/>
      <c r="BD10" s="1306"/>
      <c r="BE10" s="1306"/>
      <c r="BF10" s="1306"/>
      <c r="BG10" s="1306"/>
      <c r="BH10" s="1306"/>
      <c r="BI10" s="1306"/>
      <c r="BJ10" s="1306"/>
      <c r="BK10" s="1306"/>
      <c r="BL10" s="1306"/>
      <c r="BM10" s="1306"/>
      <c r="BN10" s="1306"/>
      <c r="BO10" s="1306"/>
      <c r="BP10" s="1306"/>
      <c r="BQ10" s="1306"/>
      <c r="BR10" s="1306"/>
      <c r="BS10" s="1306"/>
      <c r="BT10" s="1306"/>
      <c r="BU10" s="1306"/>
      <c r="BV10" s="1307"/>
      <c r="BX10" s="1297"/>
      <c r="BY10" s="1297"/>
      <c r="BZ10" s="1297"/>
      <c r="CA10" s="1297"/>
      <c r="CB10" s="1297"/>
      <c r="CC10" s="1297"/>
      <c r="CD10" s="1297"/>
      <c r="CE10" s="1297"/>
      <c r="CF10" s="1297"/>
      <c r="CG10" s="1297"/>
      <c r="CH10" s="1297"/>
      <c r="CI10" s="1297"/>
      <c r="CJ10" s="1297"/>
      <c r="CK10" s="1297"/>
      <c r="CL10" s="1297"/>
      <c r="CM10" s="1297"/>
      <c r="CN10" s="1297"/>
      <c r="CO10" s="1297"/>
      <c r="CP10" s="1297"/>
      <c r="CQ10" s="1297"/>
      <c r="CR10" s="1297"/>
      <c r="CS10" s="1297"/>
      <c r="CT10" s="1297"/>
      <c r="CU10" s="1297"/>
      <c r="CV10" s="1297"/>
      <c r="CW10" s="1297"/>
      <c r="CX10" s="1297"/>
      <c r="CY10" s="1297"/>
      <c r="CZ10" s="1297"/>
      <c r="DA10" s="1297"/>
      <c r="DB10" s="1297"/>
      <c r="DC10" s="1297"/>
      <c r="DD10" s="1297"/>
      <c r="DE10" s="1297"/>
      <c r="DF10" s="1297"/>
      <c r="DG10" s="1297"/>
      <c r="DH10" s="1297"/>
      <c r="DI10" s="1297"/>
      <c r="DJ10" s="1297"/>
      <c r="DK10" s="1297"/>
      <c r="DL10" s="1297"/>
      <c r="DM10" s="1297"/>
      <c r="DN10" s="1297"/>
      <c r="DO10" s="1297"/>
      <c r="DP10" s="1297"/>
      <c r="DQ10" s="1297"/>
      <c r="DR10" s="1297"/>
      <c r="DS10" s="1297"/>
      <c r="DT10" s="1297"/>
      <c r="DU10" s="1297"/>
      <c r="DV10" s="1297"/>
      <c r="DW10" s="1297"/>
      <c r="DX10" s="1298"/>
      <c r="DY10" s="1298"/>
      <c r="DZ10" s="1298"/>
      <c r="EA10" s="1298"/>
      <c r="EB10" s="1298"/>
      <c r="EC10" s="1298"/>
      <c r="ED10" s="1298"/>
      <c r="EE10" s="1298"/>
      <c r="EF10" s="1298"/>
      <c r="EG10" s="1298"/>
      <c r="EH10" s="1298"/>
      <c r="EI10" s="1298"/>
      <c r="EJ10" s="1298"/>
      <c r="EK10" s="1298"/>
      <c r="EL10" s="1298"/>
      <c r="EM10" s="1298"/>
      <c r="EN10" s="1298"/>
      <c r="EO10" s="1298"/>
      <c r="EP10" s="1298"/>
      <c r="EQ10" s="1298"/>
      <c r="ER10" s="1298"/>
      <c r="ES10" s="1298"/>
      <c r="ET10" s="1298"/>
      <c r="EU10" s="1298"/>
      <c r="EV10" s="1298"/>
      <c r="EW10" s="1298"/>
      <c r="EX10" s="1298"/>
      <c r="EY10" s="1298"/>
      <c r="EZ10" s="1298"/>
      <c r="FA10" s="1298"/>
      <c r="FB10" s="1298"/>
      <c r="FC10" s="1298"/>
      <c r="FD10" s="1298"/>
      <c r="FE10" s="1298"/>
      <c r="FF10" s="1298"/>
      <c r="FG10" s="1298"/>
      <c r="FH10" s="1298"/>
      <c r="FI10" s="1298"/>
      <c r="FJ10" s="1298"/>
      <c r="FK10" s="1298"/>
      <c r="FL10" s="1298"/>
      <c r="FM10" s="1298"/>
      <c r="FN10" s="1298"/>
      <c r="FO10" s="1298"/>
      <c r="FP10" s="1298"/>
      <c r="FQ10" s="1298"/>
      <c r="FR10" s="1298"/>
      <c r="FS10" s="1298"/>
      <c r="FT10" s="1298"/>
      <c r="FU10" s="1298"/>
      <c r="FV10" s="1298"/>
      <c r="FW10" s="1298"/>
      <c r="FX10" s="1298"/>
      <c r="FY10" s="1298"/>
      <c r="FZ10" s="1298"/>
      <c r="GA10" s="1298"/>
      <c r="GB10" s="1298"/>
      <c r="GC10" s="1298"/>
      <c r="GD10" s="1298"/>
      <c r="GE10" s="1298"/>
      <c r="GF10" s="1298"/>
      <c r="GG10" s="1298"/>
      <c r="GH10" s="1298"/>
      <c r="GI10" s="1298"/>
      <c r="GJ10" s="1298"/>
      <c r="GK10" s="1298"/>
      <c r="GL10" s="1298"/>
      <c r="GM10" s="1298"/>
      <c r="GN10" s="1298"/>
      <c r="GO10" s="1298"/>
      <c r="GP10" s="1298"/>
      <c r="GQ10" s="1298"/>
      <c r="GR10" s="1298"/>
      <c r="GS10" s="1298"/>
      <c r="GT10" s="1298"/>
    </row>
    <row r="11" spans="1:252" ht="4.5" customHeight="1">
      <c r="B11" s="4"/>
      <c r="C11" s="4"/>
      <c r="D11" s="4"/>
      <c r="E11" s="1416"/>
      <c r="F11" s="1417"/>
      <c r="G11" s="1417"/>
      <c r="H11" s="1417"/>
      <c r="I11" s="1418"/>
      <c r="J11" s="1425"/>
      <c r="K11" s="1426"/>
      <c r="L11" s="1426"/>
      <c r="M11" s="1426"/>
      <c r="N11" s="1426"/>
      <c r="O11" s="1426"/>
      <c r="P11" s="1426"/>
      <c r="Q11" s="1426"/>
      <c r="R11" s="1426"/>
      <c r="S11" s="1426"/>
      <c r="T11" s="1426"/>
      <c r="U11" s="1426"/>
      <c r="V11" s="1426"/>
      <c r="W11" s="1426"/>
      <c r="X11" s="1426"/>
      <c r="Y11" s="1426"/>
      <c r="Z11" s="1426"/>
      <c r="AA11" s="1426"/>
      <c r="AB11" s="1426"/>
      <c r="AC11" s="1426"/>
      <c r="AD11" s="1426"/>
      <c r="AE11" s="1426"/>
      <c r="AF11" s="1426"/>
      <c r="AG11" s="1426"/>
      <c r="AH11" s="1427"/>
      <c r="AI11" s="1308"/>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10"/>
      <c r="BX11" s="1297"/>
      <c r="BY11" s="1297"/>
      <c r="BZ11" s="1297"/>
      <c r="CA11" s="1297"/>
      <c r="CB11" s="1297"/>
      <c r="CC11" s="1297"/>
      <c r="CD11" s="1297"/>
      <c r="CE11" s="1297"/>
      <c r="CF11" s="1297"/>
      <c r="CG11" s="1297"/>
      <c r="CH11" s="1297"/>
      <c r="CI11" s="1297"/>
      <c r="CJ11" s="1297"/>
      <c r="CK11" s="1297"/>
      <c r="CL11" s="1297"/>
      <c r="CM11" s="1297"/>
      <c r="CN11" s="1297"/>
      <c r="CO11" s="1297"/>
      <c r="CP11" s="1297"/>
      <c r="CQ11" s="1297"/>
      <c r="CR11" s="1297"/>
      <c r="CS11" s="1297"/>
      <c r="CT11" s="1297"/>
      <c r="CU11" s="1297"/>
      <c r="CV11" s="1297"/>
      <c r="CW11" s="1297"/>
      <c r="CX11" s="1297"/>
      <c r="CY11" s="1297"/>
      <c r="CZ11" s="1297"/>
      <c r="DA11" s="1297"/>
      <c r="DB11" s="1297"/>
      <c r="DC11" s="1297"/>
      <c r="DD11" s="1297"/>
      <c r="DE11" s="1297"/>
      <c r="DF11" s="1297"/>
      <c r="DG11" s="1297"/>
      <c r="DH11" s="1297"/>
      <c r="DI11" s="1297"/>
      <c r="DJ11" s="1297"/>
      <c r="DK11" s="1297"/>
      <c r="DL11" s="1297"/>
      <c r="DM11" s="1297"/>
      <c r="DN11" s="1297"/>
      <c r="DO11" s="1297"/>
      <c r="DP11" s="1297"/>
      <c r="DQ11" s="1297"/>
      <c r="DR11" s="1297"/>
      <c r="DS11" s="1297"/>
      <c r="DT11" s="1297"/>
      <c r="DU11" s="1297"/>
      <c r="DV11" s="1297"/>
      <c r="DW11" s="1297"/>
      <c r="DX11" s="1298"/>
      <c r="DY11" s="1298"/>
      <c r="DZ11" s="1298"/>
      <c r="EA11" s="1298"/>
      <c r="EB11" s="1298"/>
      <c r="EC11" s="1298"/>
      <c r="ED11" s="1298"/>
      <c r="EE11" s="1298"/>
      <c r="EF11" s="1298"/>
      <c r="EG11" s="1298"/>
      <c r="EH11" s="1298"/>
      <c r="EI11" s="1298"/>
      <c r="EJ11" s="1298"/>
      <c r="EK11" s="1298"/>
      <c r="EL11" s="1298"/>
      <c r="EM11" s="1298"/>
      <c r="EN11" s="1298"/>
      <c r="EO11" s="1298"/>
      <c r="EP11" s="1298"/>
      <c r="EQ11" s="1298"/>
      <c r="ER11" s="1298"/>
      <c r="ES11" s="1298"/>
      <c r="ET11" s="1298"/>
      <c r="EU11" s="1298"/>
      <c r="EV11" s="1298"/>
      <c r="EW11" s="1298"/>
      <c r="EX11" s="1298"/>
      <c r="EY11" s="1298"/>
      <c r="EZ11" s="1298"/>
      <c r="FA11" s="1298"/>
      <c r="FB11" s="1298"/>
      <c r="FC11" s="1298"/>
      <c r="FD11" s="1298"/>
      <c r="FE11" s="1298"/>
      <c r="FF11" s="1298"/>
      <c r="FG11" s="1298"/>
      <c r="FH11" s="1298"/>
      <c r="FI11" s="1298"/>
      <c r="FJ11" s="1298"/>
      <c r="FK11" s="1298"/>
      <c r="FL11" s="1298"/>
      <c r="FM11" s="1298"/>
      <c r="FN11" s="1298"/>
      <c r="FO11" s="1298"/>
      <c r="FP11" s="1298"/>
      <c r="FQ11" s="1298"/>
      <c r="FR11" s="1298"/>
      <c r="FS11" s="1298"/>
      <c r="FT11" s="1298"/>
      <c r="FU11" s="1298"/>
      <c r="FV11" s="1298"/>
      <c r="FW11" s="1298"/>
      <c r="FX11" s="1298"/>
      <c r="FY11" s="1298"/>
      <c r="FZ11" s="1298"/>
      <c r="GA11" s="1298"/>
      <c r="GB11" s="1298"/>
      <c r="GC11" s="1298"/>
      <c r="GD11" s="1298"/>
      <c r="GE11" s="1298"/>
      <c r="GF11" s="1298"/>
      <c r="GG11" s="1298"/>
      <c r="GH11" s="1298"/>
      <c r="GI11" s="1298"/>
      <c r="GJ11" s="1298"/>
      <c r="GK11" s="1298"/>
      <c r="GL11" s="1298"/>
      <c r="GM11" s="1298"/>
      <c r="GN11" s="1298"/>
      <c r="GO11" s="1298"/>
      <c r="GP11" s="1298"/>
      <c r="GQ11" s="1298"/>
      <c r="GR11" s="1298"/>
      <c r="GS11" s="1298"/>
      <c r="GT11" s="1298"/>
      <c r="HD11" s="383"/>
      <c r="HE11" s="383"/>
      <c r="HF11" s="383"/>
      <c r="HG11" s="383"/>
      <c r="HH11" s="383"/>
      <c r="HI11" s="383"/>
      <c r="HJ11" s="383"/>
      <c r="HK11" s="383"/>
      <c r="HL11" s="383"/>
      <c r="HM11" s="383"/>
      <c r="HN11" s="383"/>
      <c r="HO11" s="383"/>
      <c r="HP11" s="383"/>
      <c r="HQ11" s="383"/>
      <c r="HR11" s="383"/>
      <c r="HS11" s="383"/>
      <c r="HT11" s="383"/>
      <c r="HU11" s="383"/>
      <c r="HV11" s="383"/>
      <c r="HW11" s="383"/>
      <c r="HX11" s="383"/>
      <c r="HY11" s="383"/>
      <c r="HZ11" s="383"/>
      <c r="IA11" s="383"/>
      <c r="IB11" s="383"/>
      <c r="IC11" s="383"/>
      <c r="ID11" s="383"/>
      <c r="IE11" s="383"/>
      <c r="IF11" s="383"/>
      <c r="IG11" s="383"/>
      <c r="IH11" s="379"/>
      <c r="II11" s="449"/>
      <c r="IJ11" s="449"/>
      <c r="IK11" s="449"/>
      <c r="IL11" s="449"/>
      <c r="IM11" s="449"/>
      <c r="IN11" s="449"/>
      <c r="IO11" s="449"/>
      <c r="IP11" s="379"/>
      <c r="IQ11" s="449"/>
      <c r="IR11" s="449"/>
    </row>
    <row r="12" spans="1:252" ht="4.5" customHeight="1">
      <c r="A12" s="4"/>
      <c r="B12" s="4"/>
      <c r="C12" s="4"/>
      <c r="D12" s="4"/>
      <c r="E12" s="1416"/>
      <c r="F12" s="1417"/>
      <c r="G12" s="1417"/>
      <c r="H12" s="1417"/>
      <c r="I12" s="1418"/>
      <c r="J12" s="1425"/>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7"/>
      <c r="AI12" s="1308"/>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10"/>
      <c r="BX12" s="1297"/>
      <c r="BY12" s="1297"/>
      <c r="BZ12" s="1297"/>
      <c r="CA12" s="1297"/>
      <c r="CB12" s="1297"/>
      <c r="CC12" s="1297"/>
      <c r="CD12" s="1297"/>
      <c r="CE12" s="1297"/>
      <c r="CF12" s="1297"/>
      <c r="CG12" s="1297"/>
      <c r="CH12" s="1297"/>
      <c r="CI12" s="1297"/>
      <c r="CJ12" s="1297"/>
      <c r="CK12" s="1297"/>
      <c r="CL12" s="1297"/>
      <c r="CM12" s="1297"/>
      <c r="CN12" s="1297"/>
      <c r="CO12" s="1297"/>
      <c r="CP12" s="1297"/>
      <c r="CQ12" s="1297"/>
      <c r="CR12" s="1297"/>
      <c r="CS12" s="1297"/>
      <c r="CT12" s="1297"/>
      <c r="CU12" s="1297"/>
      <c r="CV12" s="1297"/>
      <c r="CW12" s="1297"/>
      <c r="CX12" s="1297"/>
      <c r="CY12" s="1297"/>
      <c r="CZ12" s="1297"/>
      <c r="DA12" s="1297"/>
      <c r="DB12" s="1297"/>
      <c r="DC12" s="1297"/>
      <c r="DD12" s="1297"/>
      <c r="DE12" s="1297"/>
      <c r="DF12" s="1297"/>
      <c r="DG12" s="1297"/>
      <c r="DH12" s="1297"/>
      <c r="DI12" s="1297"/>
      <c r="DJ12" s="1297"/>
      <c r="DK12" s="1297"/>
      <c r="DL12" s="1297"/>
      <c r="DM12" s="1297"/>
      <c r="DN12" s="1297"/>
      <c r="DO12" s="1297"/>
      <c r="DP12" s="1297"/>
      <c r="DQ12" s="1297"/>
      <c r="DR12" s="1297"/>
      <c r="DS12" s="1297"/>
      <c r="DT12" s="1297"/>
      <c r="DU12" s="1297"/>
      <c r="DV12" s="1297"/>
      <c r="DW12" s="1297"/>
      <c r="DX12" s="384"/>
      <c r="DY12" s="384"/>
      <c r="DZ12" s="384"/>
      <c r="EA12" s="384"/>
      <c r="EB12" s="384"/>
      <c r="EC12" s="384"/>
      <c r="ED12" s="384"/>
      <c r="EE12" s="384"/>
      <c r="EF12" s="384"/>
      <c r="EG12" s="386"/>
      <c r="EH12" s="386"/>
      <c r="EI12" s="386"/>
      <c r="EJ12" s="386"/>
      <c r="EK12" s="386"/>
      <c r="EL12" s="386"/>
      <c r="EM12" s="386"/>
      <c r="EN12" s="386"/>
      <c r="EO12" s="386"/>
      <c r="EP12" s="386"/>
      <c r="EQ12" s="386"/>
      <c r="ER12" s="386"/>
      <c r="ES12" s="386"/>
      <c r="ET12" s="386"/>
      <c r="EU12" s="386"/>
      <c r="EV12" s="378"/>
      <c r="EW12" s="378"/>
      <c r="EX12" s="378"/>
      <c r="EY12" s="383"/>
      <c r="EZ12" s="383"/>
      <c r="FA12" s="383"/>
      <c r="FB12" s="383"/>
      <c r="FC12" s="383"/>
      <c r="FD12" s="383"/>
      <c r="FE12" s="383"/>
      <c r="FF12" s="383"/>
      <c r="FG12" s="383"/>
      <c r="FH12" s="383"/>
      <c r="FI12" s="383"/>
      <c r="FJ12" s="383"/>
      <c r="FK12" s="383"/>
      <c r="FL12" s="383"/>
      <c r="FM12" s="383"/>
      <c r="FN12" s="383"/>
      <c r="FO12" s="383"/>
      <c r="FP12" s="383"/>
      <c r="FQ12" s="1311" t="s">
        <v>2087</v>
      </c>
      <c r="FR12" s="1312"/>
      <c r="FS12" s="1312"/>
      <c r="FT12" s="1312"/>
      <c r="FU12" s="1312"/>
      <c r="FV12" s="1312"/>
      <c r="FW12" s="1312"/>
      <c r="FX12" s="1312"/>
      <c r="FY12" s="1312"/>
      <c r="FZ12" s="1312"/>
      <c r="GA12" s="1312"/>
      <c r="GB12" s="1312"/>
      <c r="GC12" s="1312"/>
      <c r="GD12" s="1312"/>
      <c r="GE12" s="1312"/>
      <c r="GF12" s="1312"/>
      <c r="GG12" s="1312"/>
      <c r="GH12" s="1312"/>
      <c r="GI12" s="1312"/>
      <c r="GJ12" s="1312"/>
      <c r="GK12" s="1312"/>
      <c r="GL12" s="1312"/>
      <c r="GM12" s="1312"/>
      <c r="GN12" s="1312"/>
      <c r="GO12" s="1313"/>
      <c r="GP12" s="383"/>
      <c r="GQ12" s="383"/>
      <c r="GR12" s="383"/>
      <c r="GS12" s="383"/>
      <c r="GT12" s="383"/>
      <c r="HD12" s="383"/>
      <c r="HE12" s="383"/>
      <c r="HF12" s="383"/>
      <c r="HG12" s="383"/>
      <c r="HH12" s="383"/>
      <c r="HI12" s="383"/>
      <c r="HJ12" s="383"/>
      <c r="HK12" s="383"/>
      <c r="HL12" s="383"/>
      <c r="HM12" s="383"/>
      <c r="HN12" s="383"/>
      <c r="HO12" s="383"/>
      <c r="HP12" s="383"/>
      <c r="HQ12" s="383"/>
      <c r="HR12" s="383"/>
      <c r="HS12" s="383"/>
      <c r="HT12" s="383"/>
      <c r="HU12" s="383"/>
      <c r="HV12" s="383"/>
      <c r="HW12" s="383"/>
      <c r="HX12" s="383"/>
      <c r="HY12" s="383"/>
      <c r="HZ12" s="383"/>
      <c r="IA12" s="383"/>
      <c r="IB12" s="383"/>
      <c r="IC12" s="383"/>
      <c r="ID12" s="383"/>
      <c r="IE12" s="383"/>
      <c r="IF12" s="383"/>
      <c r="IG12" s="383"/>
      <c r="IH12" s="449"/>
      <c r="II12" s="449"/>
      <c r="IJ12" s="449"/>
      <c r="IK12" s="449"/>
      <c r="IL12" s="449"/>
      <c r="IM12" s="449"/>
      <c r="IN12" s="449"/>
      <c r="IO12" s="449"/>
      <c r="IP12" s="449"/>
      <c r="IQ12" s="449"/>
      <c r="IR12" s="449"/>
    </row>
    <row r="13" spans="1:252" ht="4.5" customHeight="1">
      <c r="A13" s="4"/>
      <c r="B13" s="4"/>
      <c r="C13" s="4"/>
      <c r="D13" s="4"/>
      <c r="E13" s="1416"/>
      <c r="F13" s="1417"/>
      <c r="G13" s="1417"/>
      <c r="H13" s="1417"/>
      <c r="I13" s="1418"/>
      <c r="J13" s="1425"/>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7"/>
      <c r="AI13" s="1308"/>
      <c r="AJ13" s="1309"/>
      <c r="AK13" s="1309"/>
      <c r="AL13" s="1309"/>
      <c r="AM13" s="1309"/>
      <c r="AN13" s="1309"/>
      <c r="AO13" s="1309"/>
      <c r="AP13" s="1309"/>
      <c r="AQ13" s="1309"/>
      <c r="AR13" s="1309"/>
      <c r="AS13" s="1309"/>
      <c r="AT13" s="1309"/>
      <c r="AU13" s="1309"/>
      <c r="AV13" s="1309"/>
      <c r="AW13" s="1309"/>
      <c r="AX13" s="1309"/>
      <c r="AY13" s="1309"/>
      <c r="AZ13" s="1309"/>
      <c r="BA13" s="1309"/>
      <c r="BB13" s="1309"/>
      <c r="BC13" s="1309"/>
      <c r="BD13" s="1309"/>
      <c r="BE13" s="1309"/>
      <c r="BF13" s="1309"/>
      <c r="BG13" s="1309"/>
      <c r="BH13" s="1309"/>
      <c r="BI13" s="1309"/>
      <c r="BJ13" s="1309"/>
      <c r="BK13" s="1309"/>
      <c r="BL13" s="1309"/>
      <c r="BM13" s="1309"/>
      <c r="BN13" s="1309"/>
      <c r="BO13" s="1309"/>
      <c r="BP13" s="1309"/>
      <c r="BQ13" s="1309"/>
      <c r="BR13" s="1309"/>
      <c r="BS13" s="1309"/>
      <c r="BT13" s="1309"/>
      <c r="BU13" s="1309"/>
      <c r="BV13" s="1310"/>
      <c r="BX13" s="387"/>
      <c r="BY13" s="387"/>
      <c r="BZ13" s="387"/>
      <c r="CA13" s="387"/>
      <c r="CB13" s="387"/>
      <c r="CC13" s="387"/>
      <c r="CD13" s="387"/>
      <c r="CE13" s="387"/>
      <c r="CF13" s="387"/>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c r="DJ13" s="386"/>
      <c r="DK13" s="386"/>
      <c r="DL13" s="386"/>
      <c r="DM13" s="386"/>
      <c r="DN13" s="386"/>
      <c r="DO13" s="386"/>
      <c r="DP13" s="386"/>
      <c r="DQ13" s="386"/>
      <c r="DR13" s="386"/>
      <c r="DS13" s="386"/>
      <c r="DT13" s="386"/>
      <c r="DU13" s="386"/>
      <c r="DV13" s="386"/>
      <c r="DW13" s="386"/>
      <c r="DX13" s="386"/>
      <c r="DY13" s="386"/>
      <c r="DZ13" s="386"/>
      <c r="EA13" s="386"/>
      <c r="EB13" s="386"/>
      <c r="EC13" s="386"/>
      <c r="ED13" s="386"/>
      <c r="EE13" s="386"/>
      <c r="EF13" s="386"/>
      <c r="EG13" s="386"/>
      <c r="EH13" s="386"/>
      <c r="EI13" s="386"/>
      <c r="EJ13" s="386"/>
      <c r="EK13" s="386"/>
      <c r="EL13" s="386"/>
      <c r="EM13" s="386"/>
      <c r="EN13" s="386"/>
      <c r="EO13" s="386"/>
      <c r="EP13" s="386"/>
      <c r="EQ13" s="386"/>
      <c r="ER13" s="386"/>
      <c r="ES13" s="386"/>
      <c r="ET13" s="386"/>
      <c r="EU13" s="386"/>
      <c r="EV13" s="378"/>
      <c r="EW13" s="378"/>
      <c r="EX13" s="378"/>
      <c r="EY13" s="378"/>
      <c r="EZ13" s="378"/>
      <c r="FA13" s="378"/>
      <c r="FB13" s="378"/>
      <c r="FC13" s="378"/>
      <c r="FD13" s="378"/>
      <c r="FE13" s="378"/>
      <c r="FF13" s="378"/>
      <c r="FG13" s="378"/>
      <c r="FH13" s="378"/>
      <c r="FI13" s="378"/>
      <c r="FJ13" s="378"/>
      <c r="FK13" s="378"/>
      <c r="FL13" s="378"/>
      <c r="FM13" s="378"/>
      <c r="FN13" s="378"/>
      <c r="FO13" s="378"/>
      <c r="FP13" s="383"/>
      <c r="FQ13" s="1314"/>
      <c r="FR13" s="1315"/>
      <c r="FS13" s="1315"/>
      <c r="FT13" s="1315"/>
      <c r="FU13" s="1315"/>
      <c r="FV13" s="1315"/>
      <c r="FW13" s="1315"/>
      <c r="FX13" s="1315"/>
      <c r="FY13" s="1315"/>
      <c r="FZ13" s="1315"/>
      <c r="GA13" s="1315"/>
      <c r="GB13" s="1315"/>
      <c r="GC13" s="1315"/>
      <c r="GD13" s="1315"/>
      <c r="GE13" s="1315"/>
      <c r="GF13" s="1315"/>
      <c r="GG13" s="1315"/>
      <c r="GH13" s="1315"/>
      <c r="GI13" s="1315"/>
      <c r="GJ13" s="1315"/>
      <c r="GK13" s="1315"/>
      <c r="GL13" s="1315"/>
      <c r="GM13" s="1315"/>
      <c r="GN13" s="1315"/>
      <c r="GO13" s="1316"/>
      <c r="GP13" s="383"/>
      <c r="GQ13" s="383"/>
      <c r="GR13" s="383"/>
      <c r="GS13" s="383"/>
      <c r="GT13" s="383"/>
      <c r="HD13" s="383"/>
      <c r="HE13" s="383"/>
      <c r="HF13" s="383"/>
      <c r="HG13" s="383"/>
      <c r="HH13" s="383"/>
      <c r="HI13" s="383"/>
      <c r="HJ13" s="383"/>
      <c r="HK13" s="383"/>
      <c r="HL13" s="383"/>
      <c r="HM13" s="383"/>
      <c r="HN13" s="383"/>
      <c r="HO13" s="383"/>
      <c r="HP13" s="383"/>
      <c r="HQ13" s="383"/>
      <c r="HR13" s="383"/>
      <c r="HS13" s="383"/>
      <c r="HT13" s="383"/>
      <c r="HU13" s="383"/>
      <c r="HV13" s="383"/>
      <c r="HW13" s="383"/>
      <c r="HX13" s="383"/>
      <c r="HY13" s="383"/>
      <c r="HZ13" s="383"/>
      <c r="IA13" s="383"/>
      <c r="IB13" s="383"/>
      <c r="IC13" s="383"/>
      <c r="ID13" s="383"/>
      <c r="IE13" s="383"/>
      <c r="IF13" s="383"/>
      <c r="IG13" s="383"/>
      <c r="IH13" s="449"/>
      <c r="II13" s="449"/>
      <c r="IJ13" s="449"/>
      <c r="IK13" s="449"/>
      <c r="IL13" s="449"/>
      <c r="IM13" s="449"/>
      <c r="IN13" s="449"/>
      <c r="IO13" s="449"/>
      <c r="IP13" s="449"/>
      <c r="IQ13" s="449"/>
      <c r="IR13" s="449"/>
    </row>
    <row r="14" spans="1:252" ht="4.5" customHeight="1">
      <c r="A14" s="4"/>
      <c r="B14" s="4"/>
      <c r="C14" s="4"/>
      <c r="D14" s="4"/>
      <c r="E14" s="1416"/>
      <c r="F14" s="1417"/>
      <c r="G14" s="1417"/>
      <c r="H14" s="1417"/>
      <c r="I14" s="1418"/>
      <c r="J14" s="1425"/>
      <c r="K14" s="1426"/>
      <c r="L14" s="1426"/>
      <c r="M14" s="1426"/>
      <c r="N14" s="1426"/>
      <c r="O14" s="1426"/>
      <c r="P14" s="1426"/>
      <c r="Q14" s="1426"/>
      <c r="R14" s="1426"/>
      <c r="S14" s="1426"/>
      <c r="T14" s="1426"/>
      <c r="U14" s="1426"/>
      <c r="V14" s="1426"/>
      <c r="W14" s="1426"/>
      <c r="X14" s="1426"/>
      <c r="Y14" s="1426"/>
      <c r="Z14" s="1426"/>
      <c r="AA14" s="1426"/>
      <c r="AB14" s="1426"/>
      <c r="AC14" s="1426"/>
      <c r="AD14" s="1426"/>
      <c r="AE14" s="1426"/>
      <c r="AF14" s="1426"/>
      <c r="AG14" s="1426"/>
      <c r="AH14" s="1427"/>
      <c r="AI14" s="1308"/>
      <c r="AJ14" s="1309"/>
      <c r="AK14" s="1309"/>
      <c r="AL14" s="1309"/>
      <c r="AM14" s="1309"/>
      <c r="AN14" s="1309"/>
      <c r="AO14" s="1309"/>
      <c r="AP14" s="1309"/>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c r="BO14" s="1309"/>
      <c r="BP14" s="1309"/>
      <c r="BQ14" s="1309"/>
      <c r="BR14" s="1309"/>
      <c r="BS14" s="1309"/>
      <c r="BT14" s="1309"/>
      <c r="BU14" s="1309"/>
      <c r="BV14" s="1310"/>
      <c r="BX14" s="1320" t="s">
        <v>271</v>
      </c>
      <c r="BY14" s="1321"/>
      <c r="BZ14" s="1321"/>
      <c r="CA14" s="1321"/>
      <c r="CB14" s="1321"/>
      <c r="CC14" s="1321"/>
      <c r="CD14" s="1321"/>
      <c r="CE14" s="1321"/>
      <c r="CF14" s="1322"/>
      <c r="CG14" s="1389"/>
      <c r="CH14" s="1390"/>
      <c r="CI14" s="1390"/>
      <c r="CJ14" s="1390"/>
      <c r="CK14" s="1390"/>
      <c r="CL14" s="1390"/>
      <c r="CM14" s="1390"/>
      <c r="CN14" s="1390"/>
      <c r="CO14" s="1390"/>
      <c r="CP14" s="1390"/>
      <c r="CQ14" s="1390"/>
      <c r="CR14" s="1390"/>
      <c r="CS14" s="1390"/>
      <c r="CT14" s="1390"/>
      <c r="CU14" s="1390"/>
      <c r="CV14" s="1390"/>
      <c r="CW14" s="1390"/>
      <c r="CX14" s="1390"/>
      <c r="CY14" s="1390"/>
      <c r="CZ14" s="1390"/>
      <c r="DA14" s="1390"/>
      <c r="DB14" s="1390"/>
      <c r="DC14" s="1390"/>
      <c r="DD14" s="1390"/>
      <c r="DE14" s="1390"/>
      <c r="DF14" s="1390"/>
      <c r="DG14" s="1390"/>
      <c r="DH14" s="1390"/>
      <c r="DI14" s="1390"/>
      <c r="DJ14" s="1390"/>
      <c r="DK14" s="1390"/>
      <c r="DL14" s="1390"/>
      <c r="DM14" s="1390"/>
      <c r="DN14" s="1390"/>
      <c r="DO14" s="1390"/>
      <c r="DP14" s="1390"/>
      <c r="DQ14" s="1390"/>
      <c r="DR14" s="1390"/>
      <c r="DS14" s="1390"/>
      <c r="DT14" s="1390"/>
      <c r="DU14" s="1390"/>
      <c r="DV14" s="1390"/>
      <c r="DW14" s="1390"/>
      <c r="DX14" s="1390"/>
      <c r="DY14" s="1390"/>
      <c r="DZ14" s="1390"/>
      <c r="EA14" s="1390"/>
      <c r="EB14" s="1390"/>
      <c r="EC14" s="1390"/>
      <c r="ED14" s="1390"/>
      <c r="EE14" s="1390"/>
      <c r="EF14" s="1390"/>
      <c r="EG14" s="1390"/>
      <c r="EH14" s="1390"/>
      <c r="EI14" s="1390"/>
      <c r="EJ14" s="1390"/>
      <c r="EK14" s="1390"/>
      <c r="EL14" s="1390"/>
      <c r="EM14" s="1390"/>
      <c r="EN14" s="1390"/>
      <c r="EO14" s="1390"/>
      <c r="EP14" s="1390"/>
      <c r="EQ14" s="1390"/>
      <c r="ER14" s="1390"/>
      <c r="ES14" s="1390"/>
      <c r="ET14" s="1390"/>
      <c r="EU14" s="1391"/>
      <c r="EV14" s="378"/>
      <c r="EW14" s="378"/>
      <c r="EX14" s="388"/>
      <c r="EY14" s="388"/>
      <c r="EZ14" s="388"/>
      <c r="FA14" s="388"/>
      <c r="FB14" s="388"/>
      <c r="FC14" s="388"/>
      <c r="FD14" s="388"/>
      <c r="FE14" s="388"/>
      <c r="FF14" s="388"/>
      <c r="FG14" s="388"/>
      <c r="FH14" s="388"/>
      <c r="FI14" s="388"/>
      <c r="FJ14" s="388"/>
      <c r="FK14" s="388"/>
      <c r="FL14" s="388"/>
      <c r="FM14" s="388"/>
      <c r="FN14" s="378"/>
      <c r="FO14" s="378"/>
      <c r="FP14" s="383"/>
      <c r="FQ14" s="1314"/>
      <c r="FR14" s="1315"/>
      <c r="FS14" s="1315"/>
      <c r="FT14" s="1315"/>
      <c r="FU14" s="1315"/>
      <c r="FV14" s="1315"/>
      <c r="FW14" s="1315"/>
      <c r="FX14" s="1315"/>
      <c r="FY14" s="1315"/>
      <c r="FZ14" s="1315"/>
      <c r="GA14" s="1315"/>
      <c r="GB14" s="1315"/>
      <c r="GC14" s="1315"/>
      <c r="GD14" s="1315"/>
      <c r="GE14" s="1315"/>
      <c r="GF14" s="1315"/>
      <c r="GG14" s="1315"/>
      <c r="GH14" s="1315"/>
      <c r="GI14" s="1315"/>
      <c r="GJ14" s="1315"/>
      <c r="GK14" s="1315"/>
      <c r="GL14" s="1315"/>
      <c r="GM14" s="1315"/>
      <c r="GN14" s="1315"/>
      <c r="GO14" s="1316"/>
      <c r="GP14" s="383"/>
      <c r="GQ14" s="383"/>
      <c r="GR14" s="383"/>
      <c r="GS14" s="383"/>
      <c r="GT14" s="383"/>
      <c r="IR14" s="449"/>
    </row>
    <row r="15" spans="1:252" ht="4.5" customHeight="1">
      <c r="A15" s="4"/>
      <c r="B15" s="4"/>
      <c r="C15" s="4"/>
      <c r="D15" s="4"/>
      <c r="E15" s="1416"/>
      <c r="F15" s="1417"/>
      <c r="G15" s="1417"/>
      <c r="H15" s="1417"/>
      <c r="I15" s="1418"/>
      <c r="J15" s="1425" t="s">
        <v>87</v>
      </c>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7"/>
      <c r="AI15" s="1308" t="s">
        <v>162</v>
      </c>
      <c r="AJ15" s="1309"/>
      <c r="AK15" s="1309"/>
      <c r="AL15" s="1309"/>
      <c r="AM15" s="1309"/>
      <c r="AN15" s="1309"/>
      <c r="AO15" s="1309"/>
      <c r="AP15" s="1309"/>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c r="BO15" s="1309"/>
      <c r="BP15" s="1309"/>
      <c r="BQ15" s="1309"/>
      <c r="BR15" s="1309"/>
      <c r="BS15" s="1309"/>
      <c r="BT15" s="1309"/>
      <c r="BU15" s="1309"/>
      <c r="BV15" s="1310"/>
      <c r="BX15" s="1323"/>
      <c r="BY15" s="1324"/>
      <c r="BZ15" s="1324"/>
      <c r="CA15" s="1324"/>
      <c r="CB15" s="1324"/>
      <c r="CC15" s="1324"/>
      <c r="CD15" s="1324"/>
      <c r="CE15" s="1324"/>
      <c r="CF15" s="1325"/>
      <c r="CG15" s="1392"/>
      <c r="CH15" s="1393"/>
      <c r="CI15" s="1393"/>
      <c r="CJ15" s="1393"/>
      <c r="CK15" s="1393"/>
      <c r="CL15" s="1393"/>
      <c r="CM15" s="1393"/>
      <c r="CN15" s="1393"/>
      <c r="CO15" s="1393"/>
      <c r="CP15" s="1393"/>
      <c r="CQ15" s="1393"/>
      <c r="CR15" s="1393"/>
      <c r="CS15" s="1393"/>
      <c r="CT15" s="1393"/>
      <c r="CU15" s="1393"/>
      <c r="CV15" s="1393"/>
      <c r="CW15" s="1393"/>
      <c r="CX15" s="1393"/>
      <c r="CY15" s="1393"/>
      <c r="CZ15" s="1393"/>
      <c r="DA15" s="1393"/>
      <c r="DB15" s="1393"/>
      <c r="DC15" s="1393"/>
      <c r="DD15" s="1393"/>
      <c r="DE15" s="1393"/>
      <c r="DF15" s="1393"/>
      <c r="DG15" s="1393"/>
      <c r="DH15" s="1393"/>
      <c r="DI15" s="1393"/>
      <c r="DJ15" s="1393"/>
      <c r="DK15" s="1393"/>
      <c r="DL15" s="1393"/>
      <c r="DM15" s="1393"/>
      <c r="DN15" s="1393"/>
      <c r="DO15" s="1393"/>
      <c r="DP15" s="1393"/>
      <c r="DQ15" s="1393"/>
      <c r="DR15" s="1393"/>
      <c r="DS15" s="1393"/>
      <c r="DT15" s="1393"/>
      <c r="DU15" s="1393"/>
      <c r="DV15" s="1393"/>
      <c r="DW15" s="1393"/>
      <c r="DX15" s="1393"/>
      <c r="DY15" s="1393"/>
      <c r="DZ15" s="1393"/>
      <c r="EA15" s="1393"/>
      <c r="EB15" s="1393"/>
      <c r="EC15" s="1393"/>
      <c r="ED15" s="1393"/>
      <c r="EE15" s="1393"/>
      <c r="EF15" s="1393"/>
      <c r="EG15" s="1393"/>
      <c r="EH15" s="1393"/>
      <c r="EI15" s="1393"/>
      <c r="EJ15" s="1393"/>
      <c r="EK15" s="1393"/>
      <c r="EL15" s="1393"/>
      <c r="EM15" s="1393"/>
      <c r="EN15" s="1393"/>
      <c r="EO15" s="1393"/>
      <c r="EP15" s="1393"/>
      <c r="EQ15" s="1393"/>
      <c r="ER15" s="1393"/>
      <c r="ES15" s="1393"/>
      <c r="ET15" s="1393"/>
      <c r="EU15" s="1394"/>
      <c r="EV15" s="378"/>
      <c r="EW15" s="388"/>
      <c r="EX15" s="388"/>
      <c r="EY15" s="388"/>
      <c r="EZ15" s="388"/>
      <c r="FA15" s="388"/>
      <c r="FB15" s="388"/>
      <c r="FC15" s="388"/>
      <c r="FD15" s="388"/>
      <c r="FE15" s="388"/>
      <c r="FF15" s="388"/>
      <c r="FG15" s="388"/>
      <c r="FH15" s="388"/>
      <c r="FI15" s="388"/>
      <c r="FJ15" s="388"/>
      <c r="FK15" s="388"/>
      <c r="FL15" s="388"/>
      <c r="FM15" s="388"/>
      <c r="FN15" s="378"/>
      <c r="FO15" s="378"/>
      <c r="FP15" s="383"/>
      <c r="FQ15" s="1317"/>
      <c r="FR15" s="1318"/>
      <c r="FS15" s="1318"/>
      <c r="FT15" s="1318"/>
      <c r="FU15" s="1318"/>
      <c r="FV15" s="1318"/>
      <c r="FW15" s="1318"/>
      <c r="FX15" s="1318"/>
      <c r="FY15" s="1318"/>
      <c r="FZ15" s="1318"/>
      <c r="GA15" s="1318"/>
      <c r="GB15" s="1318"/>
      <c r="GC15" s="1318"/>
      <c r="GD15" s="1318"/>
      <c r="GE15" s="1318"/>
      <c r="GF15" s="1318"/>
      <c r="GG15" s="1318"/>
      <c r="GH15" s="1318"/>
      <c r="GI15" s="1318"/>
      <c r="GJ15" s="1318"/>
      <c r="GK15" s="1318"/>
      <c r="GL15" s="1318"/>
      <c r="GM15" s="1318"/>
      <c r="GN15" s="1318"/>
      <c r="GO15" s="1319"/>
      <c r="GP15" s="383"/>
      <c r="GQ15" s="383"/>
      <c r="GR15" s="383"/>
      <c r="GS15" s="383"/>
      <c r="GT15" s="383"/>
      <c r="IR15" s="449"/>
    </row>
    <row r="16" spans="1:252" ht="4.5" customHeight="1">
      <c r="A16" s="4"/>
      <c r="B16" s="4"/>
      <c r="C16" s="4"/>
      <c r="D16" s="4"/>
      <c r="E16" s="1416"/>
      <c r="F16" s="1417"/>
      <c r="G16" s="1417"/>
      <c r="H16" s="1417"/>
      <c r="I16" s="1418"/>
      <c r="J16" s="1425"/>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7"/>
      <c r="AI16" s="1308"/>
      <c r="AJ16" s="1309"/>
      <c r="AK16" s="1309"/>
      <c r="AL16" s="1309"/>
      <c r="AM16" s="1309"/>
      <c r="AN16" s="1309"/>
      <c r="AO16" s="1309"/>
      <c r="AP16" s="1309"/>
      <c r="AQ16" s="1309"/>
      <c r="AR16" s="1309"/>
      <c r="AS16" s="1309"/>
      <c r="AT16" s="1309"/>
      <c r="AU16" s="1309"/>
      <c r="AV16" s="1309"/>
      <c r="AW16" s="1309"/>
      <c r="AX16" s="1309"/>
      <c r="AY16" s="1309"/>
      <c r="AZ16" s="1309"/>
      <c r="BA16" s="1309"/>
      <c r="BB16" s="1309"/>
      <c r="BC16" s="1309"/>
      <c r="BD16" s="1309"/>
      <c r="BE16" s="1309"/>
      <c r="BF16" s="1309"/>
      <c r="BG16" s="1309"/>
      <c r="BH16" s="1309"/>
      <c r="BI16" s="1309"/>
      <c r="BJ16" s="1309"/>
      <c r="BK16" s="1309"/>
      <c r="BL16" s="1309"/>
      <c r="BM16" s="1309"/>
      <c r="BN16" s="1309"/>
      <c r="BO16" s="1309"/>
      <c r="BP16" s="1309"/>
      <c r="BQ16" s="1309"/>
      <c r="BR16" s="1309"/>
      <c r="BS16" s="1309"/>
      <c r="BT16" s="1309"/>
      <c r="BU16" s="1309"/>
      <c r="BV16" s="1310"/>
      <c r="BX16" s="1323"/>
      <c r="BY16" s="1324"/>
      <c r="BZ16" s="1324"/>
      <c r="CA16" s="1324"/>
      <c r="CB16" s="1324"/>
      <c r="CC16" s="1324"/>
      <c r="CD16" s="1324"/>
      <c r="CE16" s="1324"/>
      <c r="CF16" s="1325"/>
      <c r="CG16" s="1392"/>
      <c r="CH16" s="1393"/>
      <c r="CI16" s="1393"/>
      <c r="CJ16" s="1393"/>
      <c r="CK16" s="1393"/>
      <c r="CL16" s="1393"/>
      <c r="CM16" s="1393"/>
      <c r="CN16" s="1393"/>
      <c r="CO16" s="1393"/>
      <c r="CP16" s="1393"/>
      <c r="CQ16" s="1393"/>
      <c r="CR16" s="1393"/>
      <c r="CS16" s="1393"/>
      <c r="CT16" s="1393"/>
      <c r="CU16" s="1393"/>
      <c r="CV16" s="1393"/>
      <c r="CW16" s="1393"/>
      <c r="CX16" s="1393"/>
      <c r="CY16" s="1393"/>
      <c r="CZ16" s="1393"/>
      <c r="DA16" s="1393"/>
      <c r="DB16" s="1393"/>
      <c r="DC16" s="1393"/>
      <c r="DD16" s="1393"/>
      <c r="DE16" s="1393"/>
      <c r="DF16" s="1393"/>
      <c r="DG16" s="1393"/>
      <c r="DH16" s="1393"/>
      <c r="DI16" s="1393"/>
      <c r="DJ16" s="1393"/>
      <c r="DK16" s="1393"/>
      <c r="DL16" s="1393"/>
      <c r="DM16" s="1393"/>
      <c r="DN16" s="1393"/>
      <c r="DO16" s="1393"/>
      <c r="DP16" s="1393"/>
      <c r="DQ16" s="1393"/>
      <c r="DR16" s="1393"/>
      <c r="DS16" s="1393"/>
      <c r="DT16" s="1393"/>
      <c r="DU16" s="1393"/>
      <c r="DV16" s="1393"/>
      <c r="DW16" s="1393"/>
      <c r="DX16" s="1393"/>
      <c r="DY16" s="1393"/>
      <c r="DZ16" s="1393"/>
      <c r="EA16" s="1393"/>
      <c r="EB16" s="1393"/>
      <c r="EC16" s="1393"/>
      <c r="ED16" s="1393"/>
      <c r="EE16" s="1393"/>
      <c r="EF16" s="1393"/>
      <c r="EG16" s="1393"/>
      <c r="EH16" s="1393"/>
      <c r="EI16" s="1393"/>
      <c r="EJ16" s="1393"/>
      <c r="EK16" s="1393"/>
      <c r="EL16" s="1393"/>
      <c r="EM16" s="1393"/>
      <c r="EN16" s="1393"/>
      <c r="EO16" s="1393"/>
      <c r="EP16" s="1393"/>
      <c r="EQ16" s="1393"/>
      <c r="ER16" s="1393"/>
      <c r="ES16" s="1393"/>
      <c r="ET16" s="1393"/>
      <c r="EU16" s="1394"/>
      <c r="EV16" s="390"/>
      <c r="EW16" s="1341" t="s">
        <v>93</v>
      </c>
      <c r="EX16" s="1342"/>
      <c r="EY16" s="1342"/>
      <c r="EZ16" s="1342"/>
      <c r="FA16" s="1342"/>
      <c r="FB16" s="1342"/>
      <c r="FC16" s="1342"/>
      <c r="FD16" s="1342"/>
      <c r="FE16" s="1342"/>
      <c r="FF16" s="1342"/>
      <c r="FG16" s="1342"/>
      <c r="FH16" s="1342"/>
      <c r="FI16" s="1342"/>
      <c r="FJ16" s="1342"/>
      <c r="FK16" s="1342"/>
      <c r="FL16" s="1342"/>
      <c r="FM16" s="1343"/>
      <c r="FN16" s="383"/>
      <c r="FO16" s="383"/>
      <c r="FP16" s="383"/>
      <c r="FQ16" s="1246"/>
      <c r="FR16" s="965"/>
      <c r="FS16" s="965"/>
      <c r="FT16" s="965"/>
      <c r="FU16" s="965"/>
      <c r="FV16" s="965"/>
      <c r="FW16" s="965"/>
      <c r="FX16" s="965"/>
      <c r="FY16" s="965"/>
      <c r="FZ16" s="965"/>
      <c r="GA16" s="965"/>
      <c r="GB16" s="965"/>
      <c r="GC16" s="965"/>
      <c r="GD16" s="965"/>
      <c r="GE16" s="965"/>
      <c r="GF16" s="965"/>
      <c r="GG16" s="965"/>
      <c r="GH16" s="965"/>
      <c r="GI16" s="965"/>
      <c r="GJ16" s="965"/>
      <c r="GK16" s="965"/>
      <c r="GL16" s="965"/>
      <c r="GM16" s="965"/>
      <c r="GN16" s="965"/>
      <c r="GO16" s="966"/>
      <c r="GP16" s="383"/>
      <c r="GQ16" s="383"/>
      <c r="GR16" s="383"/>
      <c r="GS16" s="383"/>
      <c r="GT16" s="383"/>
      <c r="IR16" s="449"/>
    </row>
    <row r="17" spans="1:252" ht="4.5" customHeight="1">
      <c r="A17" s="4"/>
      <c r="B17" s="4"/>
      <c r="C17" s="4"/>
      <c r="D17" s="4"/>
      <c r="E17" s="1416"/>
      <c r="F17" s="1417"/>
      <c r="G17" s="1417"/>
      <c r="H17" s="1417"/>
      <c r="I17" s="1418"/>
      <c r="J17" s="1425"/>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7"/>
      <c r="AI17" s="1308"/>
      <c r="AJ17" s="1309"/>
      <c r="AK17" s="1309"/>
      <c r="AL17" s="1309"/>
      <c r="AM17" s="1309"/>
      <c r="AN17" s="1309"/>
      <c r="AO17" s="1309"/>
      <c r="AP17" s="1309"/>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309"/>
      <c r="BV17" s="1310"/>
      <c r="BW17" s="450"/>
      <c r="BX17" s="1323"/>
      <c r="BY17" s="1324"/>
      <c r="BZ17" s="1324"/>
      <c r="CA17" s="1324"/>
      <c r="CB17" s="1324"/>
      <c r="CC17" s="1324"/>
      <c r="CD17" s="1324"/>
      <c r="CE17" s="1324"/>
      <c r="CF17" s="1325"/>
      <c r="CG17" s="1392"/>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4"/>
      <c r="EV17" s="390"/>
      <c r="EW17" s="1344"/>
      <c r="EX17" s="1345"/>
      <c r="EY17" s="1345"/>
      <c r="EZ17" s="1345"/>
      <c r="FA17" s="1345"/>
      <c r="FB17" s="1345"/>
      <c r="FC17" s="1345"/>
      <c r="FD17" s="1345"/>
      <c r="FE17" s="1345"/>
      <c r="FF17" s="1345"/>
      <c r="FG17" s="1345"/>
      <c r="FH17" s="1345"/>
      <c r="FI17" s="1345"/>
      <c r="FJ17" s="1345"/>
      <c r="FK17" s="1345"/>
      <c r="FL17" s="1345"/>
      <c r="FM17" s="1346"/>
      <c r="FN17" s="383"/>
      <c r="FO17" s="378"/>
      <c r="FP17" s="378"/>
      <c r="FQ17" s="967"/>
      <c r="FR17" s="1350"/>
      <c r="FS17" s="1350"/>
      <c r="FT17" s="1350"/>
      <c r="FU17" s="1350"/>
      <c r="FV17" s="1350"/>
      <c r="FW17" s="1350"/>
      <c r="FX17" s="1350"/>
      <c r="FY17" s="1350"/>
      <c r="FZ17" s="1350"/>
      <c r="GA17" s="1350"/>
      <c r="GB17" s="1350"/>
      <c r="GC17" s="1350"/>
      <c r="GD17" s="1350"/>
      <c r="GE17" s="1350"/>
      <c r="GF17" s="1350"/>
      <c r="GG17" s="1350"/>
      <c r="GH17" s="1350"/>
      <c r="GI17" s="1350"/>
      <c r="GJ17" s="1350"/>
      <c r="GK17" s="1350"/>
      <c r="GL17" s="1350"/>
      <c r="GM17" s="1350"/>
      <c r="GN17" s="1350"/>
      <c r="GO17" s="969"/>
      <c r="GP17" s="526"/>
      <c r="GQ17" s="378"/>
      <c r="GR17" s="378"/>
      <c r="GS17" s="378"/>
      <c r="GT17" s="383"/>
      <c r="IR17" s="378"/>
    </row>
    <row r="18" spans="1:252" ht="4.5" customHeight="1">
      <c r="B18" s="4"/>
      <c r="C18" s="4"/>
      <c r="D18" s="4"/>
      <c r="E18" s="1416"/>
      <c r="F18" s="1417"/>
      <c r="G18" s="1417"/>
      <c r="H18" s="1417"/>
      <c r="I18" s="1418"/>
      <c r="J18" s="1425"/>
      <c r="K18" s="1426"/>
      <c r="L18" s="1426"/>
      <c r="M18" s="1426"/>
      <c r="N18" s="1426"/>
      <c r="O18" s="1426"/>
      <c r="P18" s="1426"/>
      <c r="Q18" s="1426"/>
      <c r="R18" s="1426"/>
      <c r="S18" s="1426"/>
      <c r="T18" s="1426"/>
      <c r="U18" s="1426"/>
      <c r="V18" s="1426"/>
      <c r="W18" s="1426"/>
      <c r="X18" s="1426"/>
      <c r="Y18" s="1426"/>
      <c r="Z18" s="1426"/>
      <c r="AA18" s="1426"/>
      <c r="AB18" s="1426"/>
      <c r="AC18" s="1426"/>
      <c r="AD18" s="1426"/>
      <c r="AE18" s="1426"/>
      <c r="AF18" s="1426"/>
      <c r="AG18" s="1426"/>
      <c r="AH18" s="1427"/>
      <c r="AI18" s="1308"/>
      <c r="AJ18" s="1309"/>
      <c r="AK18" s="1309"/>
      <c r="AL18" s="1309"/>
      <c r="AM18" s="1309"/>
      <c r="AN18" s="1309"/>
      <c r="AO18" s="1309"/>
      <c r="AP18" s="1309"/>
      <c r="AQ18" s="1309"/>
      <c r="AR18" s="1309"/>
      <c r="AS18" s="1309"/>
      <c r="AT18" s="1309"/>
      <c r="AU18" s="1309"/>
      <c r="AV18" s="1309"/>
      <c r="AW18" s="1309"/>
      <c r="AX18" s="1309"/>
      <c r="AY18" s="1309"/>
      <c r="AZ18" s="1309"/>
      <c r="BA18" s="1309"/>
      <c r="BB18" s="1309"/>
      <c r="BC18" s="1309"/>
      <c r="BD18" s="1309"/>
      <c r="BE18" s="1309"/>
      <c r="BF18" s="1309"/>
      <c r="BG18" s="1309"/>
      <c r="BH18" s="1309"/>
      <c r="BI18" s="1309"/>
      <c r="BJ18" s="1309"/>
      <c r="BK18" s="1309"/>
      <c r="BL18" s="1309"/>
      <c r="BM18" s="1309"/>
      <c r="BN18" s="1309"/>
      <c r="BO18" s="1309"/>
      <c r="BP18" s="1309"/>
      <c r="BQ18" s="1309"/>
      <c r="BR18" s="1309"/>
      <c r="BS18" s="1309"/>
      <c r="BT18" s="1309"/>
      <c r="BU18" s="1309"/>
      <c r="BV18" s="1310"/>
      <c r="BW18" s="450"/>
      <c r="BX18" s="1323"/>
      <c r="BY18" s="1324"/>
      <c r="BZ18" s="1324"/>
      <c r="CA18" s="1324"/>
      <c r="CB18" s="1324"/>
      <c r="CC18" s="1324"/>
      <c r="CD18" s="1324"/>
      <c r="CE18" s="1324"/>
      <c r="CF18" s="1325"/>
      <c r="CG18" s="1392"/>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4"/>
      <c r="EV18" s="390"/>
      <c r="EW18" s="1344"/>
      <c r="EX18" s="1345"/>
      <c r="EY18" s="1345"/>
      <c r="EZ18" s="1345"/>
      <c r="FA18" s="1345"/>
      <c r="FB18" s="1345"/>
      <c r="FC18" s="1345"/>
      <c r="FD18" s="1345"/>
      <c r="FE18" s="1345"/>
      <c r="FF18" s="1345"/>
      <c r="FG18" s="1345"/>
      <c r="FH18" s="1345"/>
      <c r="FI18" s="1345"/>
      <c r="FJ18" s="1345"/>
      <c r="FK18" s="1345"/>
      <c r="FL18" s="1345"/>
      <c r="FM18" s="1346"/>
      <c r="FN18" s="383"/>
      <c r="FO18" s="378"/>
      <c r="FP18" s="378"/>
      <c r="FQ18" s="967"/>
      <c r="FR18" s="1350"/>
      <c r="FS18" s="1350"/>
      <c r="FT18" s="1350"/>
      <c r="FU18" s="1350"/>
      <c r="FV18" s="1350"/>
      <c r="FW18" s="1350"/>
      <c r="FX18" s="1350"/>
      <c r="FY18" s="1350"/>
      <c r="FZ18" s="1350"/>
      <c r="GA18" s="1350"/>
      <c r="GB18" s="1350"/>
      <c r="GC18" s="1350"/>
      <c r="GD18" s="1350"/>
      <c r="GE18" s="1350"/>
      <c r="GF18" s="1350"/>
      <c r="GG18" s="1350"/>
      <c r="GH18" s="1350"/>
      <c r="GI18" s="1350"/>
      <c r="GJ18" s="1350"/>
      <c r="GK18" s="1350"/>
      <c r="GL18" s="1350"/>
      <c r="GM18" s="1350"/>
      <c r="GN18" s="1350"/>
      <c r="GO18" s="969"/>
      <c r="GP18" s="526"/>
      <c r="GQ18" s="378"/>
      <c r="GR18" s="378"/>
      <c r="GS18" s="378"/>
      <c r="GT18" s="383"/>
      <c r="IR18" s="378"/>
    </row>
    <row r="19" spans="1:252" ht="4.5" customHeight="1">
      <c r="A19" s="4"/>
      <c r="B19" s="4"/>
      <c r="C19" s="4"/>
      <c r="D19" s="4"/>
      <c r="E19" s="1419"/>
      <c r="F19" s="1420"/>
      <c r="G19" s="1420"/>
      <c r="H19" s="1420"/>
      <c r="I19" s="1421"/>
      <c r="J19" s="1428"/>
      <c r="K19" s="1429"/>
      <c r="L19" s="1429"/>
      <c r="M19" s="1429"/>
      <c r="N19" s="1429"/>
      <c r="O19" s="1429"/>
      <c r="P19" s="1429"/>
      <c r="Q19" s="1429"/>
      <c r="R19" s="1429"/>
      <c r="S19" s="1429"/>
      <c r="T19" s="1429"/>
      <c r="U19" s="1429"/>
      <c r="V19" s="1429"/>
      <c r="W19" s="1429"/>
      <c r="X19" s="1429"/>
      <c r="Y19" s="1429"/>
      <c r="Z19" s="1429"/>
      <c r="AA19" s="1429"/>
      <c r="AB19" s="1429"/>
      <c r="AC19" s="1429"/>
      <c r="AD19" s="1429"/>
      <c r="AE19" s="1429"/>
      <c r="AF19" s="1429"/>
      <c r="AG19" s="1429"/>
      <c r="AH19" s="1430"/>
      <c r="AI19" s="1338"/>
      <c r="AJ19" s="1339"/>
      <c r="AK19" s="1339"/>
      <c r="AL19" s="1339"/>
      <c r="AM19" s="1339"/>
      <c r="AN19" s="1339"/>
      <c r="AO19" s="1339"/>
      <c r="AP19" s="1339"/>
      <c r="AQ19" s="1339"/>
      <c r="AR19" s="1339"/>
      <c r="AS19" s="1339"/>
      <c r="AT19" s="1339"/>
      <c r="AU19" s="1339"/>
      <c r="AV19" s="1339"/>
      <c r="AW19" s="1339"/>
      <c r="AX19" s="1339"/>
      <c r="AY19" s="1339"/>
      <c r="AZ19" s="1339"/>
      <c r="BA19" s="1339"/>
      <c r="BB19" s="1339"/>
      <c r="BC19" s="1339"/>
      <c r="BD19" s="1339"/>
      <c r="BE19" s="1339"/>
      <c r="BF19" s="1339"/>
      <c r="BG19" s="1339"/>
      <c r="BH19" s="1339"/>
      <c r="BI19" s="1339"/>
      <c r="BJ19" s="1339"/>
      <c r="BK19" s="1339"/>
      <c r="BL19" s="1339"/>
      <c r="BM19" s="1339"/>
      <c r="BN19" s="1339"/>
      <c r="BO19" s="1339"/>
      <c r="BP19" s="1339"/>
      <c r="BQ19" s="1339"/>
      <c r="BR19" s="1339"/>
      <c r="BS19" s="1339"/>
      <c r="BT19" s="1339"/>
      <c r="BU19" s="1339"/>
      <c r="BV19" s="1340"/>
      <c r="BW19" s="450"/>
      <c r="BX19" s="1323"/>
      <c r="BY19" s="1324"/>
      <c r="BZ19" s="1324"/>
      <c r="CA19" s="1324"/>
      <c r="CB19" s="1324"/>
      <c r="CC19" s="1324"/>
      <c r="CD19" s="1324"/>
      <c r="CE19" s="1324"/>
      <c r="CF19" s="1325"/>
      <c r="CG19" s="1392"/>
      <c r="CH19" s="1393"/>
      <c r="CI19" s="1393"/>
      <c r="CJ19" s="1393"/>
      <c r="CK19" s="1393"/>
      <c r="CL19" s="1393"/>
      <c r="CM19" s="1393"/>
      <c r="CN19" s="1393"/>
      <c r="CO19" s="1393"/>
      <c r="CP19" s="1393"/>
      <c r="CQ19" s="1393"/>
      <c r="CR19" s="1393"/>
      <c r="CS19" s="1393"/>
      <c r="CT19" s="1393"/>
      <c r="CU19" s="1393"/>
      <c r="CV19" s="1393"/>
      <c r="CW19" s="1393"/>
      <c r="CX19" s="1393"/>
      <c r="CY19" s="1393"/>
      <c r="CZ19" s="1393"/>
      <c r="DA19" s="1393"/>
      <c r="DB19" s="1393"/>
      <c r="DC19" s="1393"/>
      <c r="DD19" s="1393"/>
      <c r="DE19" s="1393"/>
      <c r="DF19" s="1393"/>
      <c r="DG19" s="1393"/>
      <c r="DH19" s="1393"/>
      <c r="DI19" s="1393"/>
      <c r="DJ19" s="1393"/>
      <c r="DK19" s="1393"/>
      <c r="DL19" s="1393"/>
      <c r="DM19" s="1393"/>
      <c r="DN19" s="1393"/>
      <c r="DO19" s="1393"/>
      <c r="DP19" s="1393"/>
      <c r="DQ19" s="1393"/>
      <c r="DR19" s="1393"/>
      <c r="DS19" s="1393"/>
      <c r="DT19" s="1393"/>
      <c r="DU19" s="1393"/>
      <c r="DV19" s="1393"/>
      <c r="DW19" s="1393"/>
      <c r="DX19" s="1393"/>
      <c r="DY19" s="1393"/>
      <c r="DZ19" s="1393"/>
      <c r="EA19" s="1393"/>
      <c r="EB19" s="1393"/>
      <c r="EC19" s="1393"/>
      <c r="ED19" s="1393"/>
      <c r="EE19" s="1393"/>
      <c r="EF19" s="1393"/>
      <c r="EG19" s="1393"/>
      <c r="EH19" s="1393"/>
      <c r="EI19" s="1393"/>
      <c r="EJ19" s="1393"/>
      <c r="EK19" s="1393"/>
      <c r="EL19" s="1393"/>
      <c r="EM19" s="1393"/>
      <c r="EN19" s="1393"/>
      <c r="EO19" s="1393"/>
      <c r="EP19" s="1393"/>
      <c r="EQ19" s="1393"/>
      <c r="ER19" s="1393"/>
      <c r="ES19" s="1393"/>
      <c r="ET19" s="1393"/>
      <c r="EU19" s="1394"/>
      <c r="EV19" s="390"/>
      <c r="EW19" s="1347"/>
      <c r="EX19" s="1348"/>
      <c r="EY19" s="1348"/>
      <c r="EZ19" s="1348"/>
      <c r="FA19" s="1348"/>
      <c r="FB19" s="1348"/>
      <c r="FC19" s="1348"/>
      <c r="FD19" s="1348"/>
      <c r="FE19" s="1348"/>
      <c r="FF19" s="1348"/>
      <c r="FG19" s="1348"/>
      <c r="FH19" s="1348"/>
      <c r="FI19" s="1348"/>
      <c r="FJ19" s="1348"/>
      <c r="FK19" s="1348"/>
      <c r="FL19" s="1348"/>
      <c r="FM19" s="1349"/>
      <c r="FN19" s="383"/>
      <c r="FO19" s="378"/>
      <c r="FP19" s="378"/>
      <c r="FQ19" s="967"/>
      <c r="FR19" s="1350"/>
      <c r="FS19" s="1350"/>
      <c r="FT19" s="1350"/>
      <c r="FU19" s="1350"/>
      <c r="FV19" s="1350"/>
      <c r="FW19" s="1350"/>
      <c r="FX19" s="1350"/>
      <c r="FY19" s="1350"/>
      <c r="FZ19" s="1350"/>
      <c r="GA19" s="1350"/>
      <c r="GB19" s="1350"/>
      <c r="GC19" s="1350"/>
      <c r="GD19" s="1350"/>
      <c r="GE19" s="1350"/>
      <c r="GF19" s="1350"/>
      <c r="GG19" s="1350"/>
      <c r="GH19" s="1350"/>
      <c r="GI19" s="1350"/>
      <c r="GJ19" s="1350"/>
      <c r="GK19" s="1350"/>
      <c r="GL19" s="1350"/>
      <c r="GM19" s="1350"/>
      <c r="GN19" s="1350"/>
      <c r="GO19" s="969"/>
      <c r="GP19" s="526"/>
      <c r="GQ19" s="378"/>
      <c r="GR19" s="378"/>
      <c r="GS19" s="378"/>
      <c r="GT19" s="383"/>
      <c r="IR19" s="378"/>
    </row>
    <row r="20" spans="1:252" ht="4.5" customHeight="1">
      <c r="A20" s="4"/>
      <c r="B20" s="4"/>
      <c r="C20" s="4"/>
      <c r="D20" s="4"/>
      <c r="E20" s="1438">
        <v>1</v>
      </c>
      <c r="F20" s="1439"/>
      <c r="G20" s="1439"/>
      <c r="H20" s="1439"/>
      <c r="I20" s="1440"/>
      <c r="J20" s="1441"/>
      <c r="K20" s="1442"/>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3"/>
      <c r="AI20" s="1395"/>
      <c r="AJ20" s="1396"/>
      <c r="AK20" s="1396"/>
      <c r="AL20" s="1396"/>
      <c r="AM20" s="1396"/>
      <c r="AN20" s="1396"/>
      <c r="AO20" s="1396"/>
      <c r="AP20" s="1396"/>
      <c r="AQ20" s="1396"/>
      <c r="AR20" s="1396"/>
      <c r="AS20" s="1396"/>
      <c r="AT20" s="1396"/>
      <c r="AU20" s="1396"/>
      <c r="AV20" s="1396"/>
      <c r="AW20" s="1396"/>
      <c r="AX20" s="1396"/>
      <c r="AY20" s="1396"/>
      <c r="AZ20" s="1396"/>
      <c r="BA20" s="1396"/>
      <c r="BB20" s="1396"/>
      <c r="BC20" s="1396"/>
      <c r="BD20" s="1396"/>
      <c r="BE20" s="1396"/>
      <c r="BF20" s="1396"/>
      <c r="BG20" s="1396"/>
      <c r="BH20" s="1396"/>
      <c r="BI20" s="1396"/>
      <c r="BJ20" s="1396"/>
      <c r="BK20" s="1396"/>
      <c r="BL20" s="1396"/>
      <c r="BM20" s="1396"/>
      <c r="BN20" s="1396"/>
      <c r="BO20" s="1396"/>
      <c r="BP20" s="1396"/>
      <c r="BQ20" s="1396"/>
      <c r="BR20" s="1396"/>
      <c r="BS20" s="1396"/>
      <c r="BT20" s="1396"/>
      <c r="BU20" s="1396"/>
      <c r="BV20" s="1399"/>
      <c r="BW20" s="450"/>
      <c r="BX20" s="1323"/>
      <c r="BY20" s="1324"/>
      <c r="BZ20" s="1324"/>
      <c r="CA20" s="1324"/>
      <c r="CB20" s="1324"/>
      <c r="CC20" s="1324"/>
      <c r="CD20" s="1324"/>
      <c r="CE20" s="1324"/>
      <c r="CF20" s="1325"/>
      <c r="CG20" s="1392"/>
      <c r="CH20" s="1393"/>
      <c r="CI20" s="1393"/>
      <c r="CJ20" s="1393"/>
      <c r="CK20" s="1393"/>
      <c r="CL20" s="1393"/>
      <c r="CM20" s="1393"/>
      <c r="CN20" s="1393"/>
      <c r="CO20" s="1393"/>
      <c r="CP20" s="1393"/>
      <c r="CQ20" s="1393"/>
      <c r="CR20" s="1393"/>
      <c r="CS20" s="1393"/>
      <c r="CT20" s="1393"/>
      <c r="CU20" s="1393"/>
      <c r="CV20" s="1393"/>
      <c r="CW20" s="1393"/>
      <c r="CX20" s="1393"/>
      <c r="CY20" s="1393"/>
      <c r="CZ20" s="1393"/>
      <c r="DA20" s="1393"/>
      <c r="DB20" s="1393"/>
      <c r="DC20" s="1393"/>
      <c r="DD20" s="1393"/>
      <c r="DE20" s="1393"/>
      <c r="DF20" s="1393"/>
      <c r="DG20" s="1393"/>
      <c r="DH20" s="1393"/>
      <c r="DI20" s="1393"/>
      <c r="DJ20" s="1393"/>
      <c r="DK20" s="1393"/>
      <c r="DL20" s="1393"/>
      <c r="DM20" s="1393"/>
      <c r="DN20" s="1393"/>
      <c r="DO20" s="1393"/>
      <c r="DP20" s="1393"/>
      <c r="DQ20" s="1393"/>
      <c r="DR20" s="1393"/>
      <c r="DS20" s="1393"/>
      <c r="DT20" s="1393"/>
      <c r="DU20" s="1393"/>
      <c r="DV20" s="1393"/>
      <c r="DW20" s="1393"/>
      <c r="DX20" s="1393"/>
      <c r="DY20" s="1393"/>
      <c r="DZ20" s="1393"/>
      <c r="EA20" s="1393"/>
      <c r="EB20" s="1393"/>
      <c r="EC20" s="1393"/>
      <c r="ED20" s="1393"/>
      <c r="EE20" s="1393"/>
      <c r="EF20" s="1393"/>
      <c r="EG20" s="1393"/>
      <c r="EH20" s="1393"/>
      <c r="EI20" s="1393"/>
      <c r="EJ20" s="1393"/>
      <c r="EK20" s="1393"/>
      <c r="EL20" s="1393"/>
      <c r="EM20" s="1393"/>
      <c r="EN20" s="1393"/>
      <c r="EO20" s="1393"/>
      <c r="EP20" s="1393"/>
      <c r="EQ20" s="1393"/>
      <c r="ER20" s="1393"/>
      <c r="ES20" s="1393"/>
      <c r="ET20" s="1393"/>
      <c r="EU20" s="1394"/>
      <c r="EV20" s="390"/>
      <c r="EW20" s="1363" t="s">
        <v>94</v>
      </c>
      <c r="EX20" s="1364"/>
      <c r="EY20" s="1364"/>
      <c r="EZ20" s="1364"/>
      <c r="FA20" s="1364"/>
      <c r="FB20" s="1364"/>
      <c r="FC20" s="1364"/>
      <c r="FD20" s="1364"/>
      <c r="FE20" s="1364"/>
      <c r="FF20" s="1364"/>
      <c r="FG20" s="1364"/>
      <c r="FH20" s="1364"/>
      <c r="FI20" s="1401"/>
      <c r="FJ20" s="1401"/>
      <c r="FK20" s="1401"/>
      <c r="FL20" s="1401"/>
      <c r="FM20" s="1402"/>
      <c r="FN20" s="383"/>
      <c r="FO20" s="378"/>
      <c r="FP20" s="378"/>
      <c r="FQ20" s="967"/>
      <c r="FR20" s="1350"/>
      <c r="FS20" s="1350"/>
      <c r="FT20" s="1350"/>
      <c r="FU20" s="1350"/>
      <c r="FV20" s="1350"/>
      <c r="FW20" s="1350"/>
      <c r="FX20" s="1350"/>
      <c r="FY20" s="1350"/>
      <c r="FZ20" s="1350"/>
      <c r="GA20" s="1350"/>
      <c r="GB20" s="1350"/>
      <c r="GC20" s="1350"/>
      <c r="GD20" s="1350"/>
      <c r="GE20" s="1350"/>
      <c r="GF20" s="1350"/>
      <c r="GG20" s="1350"/>
      <c r="GH20" s="1350"/>
      <c r="GI20" s="1350"/>
      <c r="GJ20" s="1350"/>
      <c r="GK20" s="1350"/>
      <c r="GL20" s="1350"/>
      <c r="GM20" s="1350"/>
      <c r="GN20" s="1350"/>
      <c r="GO20" s="969"/>
      <c r="GP20" s="526"/>
      <c r="GQ20" s="378"/>
      <c r="GR20" s="378"/>
      <c r="GS20" s="378"/>
      <c r="GT20" s="383"/>
      <c r="IR20" s="388"/>
    </row>
    <row r="21" spans="1:252" ht="4.5" customHeight="1">
      <c r="A21" s="4"/>
      <c r="B21" s="4"/>
      <c r="C21" s="4"/>
      <c r="D21" s="4"/>
      <c r="E21" s="1438"/>
      <c r="F21" s="1439"/>
      <c r="G21" s="1439"/>
      <c r="H21" s="1439"/>
      <c r="I21" s="1440"/>
      <c r="J21" s="1444"/>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6"/>
      <c r="AI21" s="1397"/>
      <c r="AJ21" s="1398"/>
      <c r="AK21" s="1398"/>
      <c r="AL21" s="1398"/>
      <c r="AM21" s="1398"/>
      <c r="AN21" s="1398"/>
      <c r="AO21" s="1398"/>
      <c r="AP21" s="1398"/>
      <c r="AQ21" s="1398"/>
      <c r="AR21" s="1398"/>
      <c r="AS21" s="1398"/>
      <c r="AT21" s="1398"/>
      <c r="AU21" s="1398"/>
      <c r="AV21" s="1398"/>
      <c r="AW21" s="1398"/>
      <c r="AX21" s="1398"/>
      <c r="AY21" s="1398"/>
      <c r="AZ21" s="1398"/>
      <c r="BA21" s="1398"/>
      <c r="BB21" s="1398"/>
      <c r="BC21" s="1398"/>
      <c r="BD21" s="1398"/>
      <c r="BE21" s="1398"/>
      <c r="BF21" s="1398"/>
      <c r="BG21" s="1398"/>
      <c r="BH21" s="1398"/>
      <c r="BI21" s="1398"/>
      <c r="BJ21" s="1398"/>
      <c r="BK21" s="1398"/>
      <c r="BL21" s="1398"/>
      <c r="BM21" s="1398"/>
      <c r="BN21" s="1398"/>
      <c r="BO21" s="1398"/>
      <c r="BP21" s="1398"/>
      <c r="BQ21" s="1398"/>
      <c r="BR21" s="1398"/>
      <c r="BS21" s="1398"/>
      <c r="BT21" s="1398"/>
      <c r="BU21" s="1398"/>
      <c r="BV21" s="1400"/>
      <c r="BW21" s="450"/>
      <c r="BX21" s="1323"/>
      <c r="BY21" s="1324"/>
      <c r="BZ21" s="1324"/>
      <c r="CA21" s="1324"/>
      <c r="CB21" s="1324"/>
      <c r="CC21" s="1324"/>
      <c r="CD21" s="1324"/>
      <c r="CE21" s="1324"/>
      <c r="CF21" s="1325"/>
      <c r="CG21" s="1392"/>
      <c r="CH21" s="1393"/>
      <c r="CI21" s="1393"/>
      <c r="CJ21" s="1393"/>
      <c r="CK21" s="1393"/>
      <c r="CL21" s="1393"/>
      <c r="CM21" s="1393"/>
      <c r="CN21" s="1393"/>
      <c r="CO21" s="1393"/>
      <c r="CP21" s="1393"/>
      <c r="CQ21" s="1393"/>
      <c r="CR21" s="1393"/>
      <c r="CS21" s="1393"/>
      <c r="CT21" s="1393"/>
      <c r="CU21" s="1393"/>
      <c r="CV21" s="1393"/>
      <c r="CW21" s="1393"/>
      <c r="CX21" s="1393"/>
      <c r="CY21" s="1393"/>
      <c r="CZ21" s="1393"/>
      <c r="DA21" s="1393"/>
      <c r="DB21" s="1393"/>
      <c r="DC21" s="1393"/>
      <c r="DD21" s="1393"/>
      <c r="DE21" s="1393"/>
      <c r="DF21" s="1393"/>
      <c r="DG21" s="1393"/>
      <c r="DH21" s="1393"/>
      <c r="DI21" s="1393"/>
      <c r="DJ21" s="1393"/>
      <c r="DK21" s="1393"/>
      <c r="DL21" s="1393"/>
      <c r="DM21" s="1393"/>
      <c r="DN21" s="1393"/>
      <c r="DO21" s="1393"/>
      <c r="DP21" s="1393"/>
      <c r="DQ21" s="1393"/>
      <c r="DR21" s="1393"/>
      <c r="DS21" s="1393"/>
      <c r="DT21" s="1393"/>
      <c r="DU21" s="1393"/>
      <c r="DV21" s="1393"/>
      <c r="DW21" s="1393"/>
      <c r="DX21" s="1393"/>
      <c r="DY21" s="1393"/>
      <c r="DZ21" s="1393"/>
      <c r="EA21" s="1393"/>
      <c r="EB21" s="1393"/>
      <c r="EC21" s="1393"/>
      <c r="ED21" s="1393"/>
      <c r="EE21" s="1393"/>
      <c r="EF21" s="1393"/>
      <c r="EG21" s="1393"/>
      <c r="EH21" s="1393"/>
      <c r="EI21" s="1393"/>
      <c r="EJ21" s="1393"/>
      <c r="EK21" s="1393"/>
      <c r="EL21" s="1393"/>
      <c r="EM21" s="1393"/>
      <c r="EN21" s="1393"/>
      <c r="EO21" s="1393"/>
      <c r="EP21" s="1393"/>
      <c r="EQ21" s="1393"/>
      <c r="ER21" s="1393"/>
      <c r="ES21" s="1393"/>
      <c r="ET21" s="1393"/>
      <c r="EU21" s="1394"/>
      <c r="EV21" s="390"/>
      <c r="EW21" s="1365"/>
      <c r="EX21" s="1366"/>
      <c r="EY21" s="1366"/>
      <c r="EZ21" s="1366"/>
      <c r="FA21" s="1366"/>
      <c r="FB21" s="1366"/>
      <c r="FC21" s="1366"/>
      <c r="FD21" s="1366"/>
      <c r="FE21" s="1366"/>
      <c r="FF21" s="1366"/>
      <c r="FG21" s="1366"/>
      <c r="FH21" s="1366"/>
      <c r="FI21" s="1403"/>
      <c r="FJ21" s="1403"/>
      <c r="FK21" s="1403"/>
      <c r="FL21" s="1403"/>
      <c r="FM21" s="1404"/>
      <c r="FN21" s="383"/>
      <c r="FO21" s="378"/>
      <c r="FP21" s="378"/>
      <c r="FQ21" s="967"/>
      <c r="FR21" s="1350"/>
      <c r="FS21" s="1350"/>
      <c r="FT21" s="1350"/>
      <c r="FU21" s="1350"/>
      <c r="FV21" s="1350"/>
      <c r="FW21" s="1350"/>
      <c r="FX21" s="1350"/>
      <c r="FY21" s="1350"/>
      <c r="FZ21" s="1350"/>
      <c r="GA21" s="1350"/>
      <c r="GB21" s="1350"/>
      <c r="GC21" s="1350"/>
      <c r="GD21" s="1350"/>
      <c r="GE21" s="1350"/>
      <c r="GF21" s="1350"/>
      <c r="GG21" s="1350"/>
      <c r="GH21" s="1350"/>
      <c r="GI21" s="1350"/>
      <c r="GJ21" s="1350"/>
      <c r="GK21" s="1350"/>
      <c r="GL21" s="1350"/>
      <c r="GM21" s="1350"/>
      <c r="GN21" s="1350"/>
      <c r="GO21" s="969"/>
      <c r="GP21" s="526"/>
      <c r="GQ21" s="378"/>
      <c r="GR21" s="378"/>
      <c r="GS21" s="378"/>
      <c r="GT21" s="383"/>
      <c r="IR21" s="388"/>
    </row>
    <row r="22" spans="1:252" ht="4.5" customHeight="1">
      <c r="A22" s="4"/>
      <c r="B22" s="4"/>
      <c r="C22" s="4"/>
      <c r="D22" s="4"/>
      <c r="E22" s="1438"/>
      <c r="F22" s="1439"/>
      <c r="G22" s="1439"/>
      <c r="H22" s="1439"/>
      <c r="I22" s="1440"/>
      <c r="J22" s="1444"/>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6"/>
      <c r="AI22" s="1397"/>
      <c r="AJ22" s="1398"/>
      <c r="AK22" s="1398"/>
      <c r="AL22" s="1398"/>
      <c r="AM22" s="1398"/>
      <c r="AN22" s="1398"/>
      <c r="AO22" s="1398"/>
      <c r="AP22" s="1398"/>
      <c r="AQ22" s="1398"/>
      <c r="AR22" s="1398"/>
      <c r="AS22" s="1398"/>
      <c r="AT22" s="1398"/>
      <c r="AU22" s="1398"/>
      <c r="AV22" s="1398"/>
      <c r="AW22" s="1398"/>
      <c r="AX22" s="1398"/>
      <c r="AY22" s="1398"/>
      <c r="AZ22" s="1398"/>
      <c r="BA22" s="1398"/>
      <c r="BB22" s="1398"/>
      <c r="BC22" s="1398"/>
      <c r="BD22" s="1398"/>
      <c r="BE22" s="1398"/>
      <c r="BF22" s="1398"/>
      <c r="BG22" s="1398"/>
      <c r="BH22" s="1398"/>
      <c r="BI22" s="1398"/>
      <c r="BJ22" s="1398"/>
      <c r="BK22" s="1398"/>
      <c r="BL22" s="1398"/>
      <c r="BM22" s="1398"/>
      <c r="BN22" s="1398"/>
      <c r="BO22" s="1398"/>
      <c r="BP22" s="1398"/>
      <c r="BQ22" s="1398"/>
      <c r="BR22" s="1398"/>
      <c r="BS22" s="1398"/>
      <c r="BT22" s="1398"/>
      <c r="BU22" s="1398"/>
      <c r="BV22" s="1400"/>
      <c r="BW22" s="450"/>
      <c r="BX22" s="1323"/>
      <c r="BY22" s="1324"/>
      <c r="BZ22" s="1324"/>
      <c r="CA22" s="1324"/>
      <c r="CB22" s="1324"/>
      <c r="CC22" s="1324"/>
      <c r="CD22" s="1324"/>
      <c r="CE22" s="1324"/>
      <c r="CF22" s="1325"/>
      <c r="CG22" s="1392"/>
      <c r="CH22" s="1393"/>
      <c r="CI22" s="1393"/>
      <c r="CJ22" s="1393"/>
      <c r="CK22" s="1393"/>
      <c r="CL22" s="1393"/>
      <c r="CM22" s="1393"/>
      <c r="CN22" s="1393"/>
      <c r="CO22" s="1393"/>
      <c r="CP22" s="1393"/>
      <c r="CQ22" s="1393"/>
      <c r="CR22" s="1393"/>
      <c r="CS22" s="1393"/>
      <c r="CT22" s="1393"/>
      <c r="CU22" s="1393"/>
      <c r="CV22" s="1393"/>
      <c r="CW22" s="1393"/>
      <c r="CX22" s="1393"/>
      <c r="CY22" s="1393"/>
      <c r="CZ22" s="1393"/>
      <c r="DA22" s="1393"/>
      <c r="DB22" s="1393"/>
      <c r="DC22" s="1393"/>
      <c r="DD22" s="1393"/>
      <c r="DE22" s="1393"/>
      <c r="DF22" s="1393"/>
      <c r="DG22" s="1393"/>
      <c r="DH22" s="1393"/>
      <c r="DI22" s="1393"/>
      <c r="DJ22" s="1393"/>
      <c r="DK22" s="1393"/>
      <c r="DL22" s="1393"/>
      <c r="DM22" s="1393"/>
      <c r="DN22" s="1393"/>
      <c r="DO22" s="1393"/>
      <c r="DP22" s="1393"/>
      <c r="DQ22" s="1393"/>
      <c r="DR22" s="1393"/>
      <c r="DS22" s="1393"/>
      <c r="DT22" s="1393"/>
      <c r="DU22" s="1393"/>
      <c r="DV22" s="1393"/>
      <c r="DW22" s="1393"/>
      <c r="DX22" s="1393"/>
      <c r="DY22" s="1393"/>
      <c r="DZ22" s="1393"/>
      <c r="EA22" s="1393"/>
      <c r="EB22" s="1393"/>
      <c r="EC22" s="1393"/>
      <c r="ED22" s="1393"/>
      <c r="EE22" s="1393"/>
      <c r="EF22" s="1393"/>
      <c r="EG22" s="1393"/>
      <c r="EH22" s="1393"/>
      <c r="EI22" s="1393"/>
      <c r="EJ22" s="1393"/>
      <c r="EK22" s="1393"/>
      <c r="EL22" s="1393"/>
      <c r="EM22" s="1393"/>
      <c r="EN22" s="1393"/>
      <c r="EO22" s="1393"/>
      <c r="EP22" s="1393"/>
      <c r="EQ22" s="1393"/>
      <c r="ER22" s="1393"/>
      <c r="ES22" s="1393"/>
      <c r="ET22" s="1393"/>
      <c r="EU22" s="1394"/>
      <c r="EV22" s="390"/>
      <c r="EW22" s="1365"/>
      <c r="EX22" s="1366"/>
      <c r="EY22" s="1366"/>
      <c r="EZ22" s="1366"/>
      <c r="FA22" s="1366"/>
      <c r="FB22" s="1366"/>
      <c r="FC22" s="1366"/>
      <c r="FD22" s="1366"/>
      <c r="FE22" s="1366"/>
      <c r="FF22" s="1366"/>
      <c r="FG22" s="1366"/>
      <c r="FH22" s="1366"/>
      <c r="FI22" s="1403"/>
      <c r="FJ22" s="1403"/>
      <c r="FK22" s="1403"/>
      <c r="FL22" s="1403"/>
      <c r="FM22" s="1404"/>
      <c r="FN22" s="383"/>
      <c r="FO22" s="378"/>
      <c r="FP22" s="378"/>
      <c r="FQ22" s="967"/>
      <c r="FR22" s="1350"/>
      <c r="FS22" s="1350"/>
      <c r="FT22" s="1350"/>
      <c r="FU22" s="1350"/>
      <c r="FV22" s="1350"/>
      <c r="FW22" s="1350"/>
      <c r="FX22" s="1350"/>
      <c r="FY22" s="1350"/>
      <c r="FZ22" s="1350"/>
      <c r="GA22" s="1350"/>
      <c r="GB22" s="1350"/>
      <c r="GC22" s="1350"/>
      <c r="GD22" s="1350"/>
      <c r="GE22" s="1350"/>
      <c r="GF22" s="1350"/>
      <c r="GG22" s="1350"/>
      <c r="GH22" s="1350"/>
      <c r="GI22" s="1350"/>
      <c r="GJ22" s="1350"/>
      <c r="GK22" s="1350"/>
      <c r="GL22" s="1350"/>
      <c r="GM22" s="1350"/>
      <c r="GN22" s="1350"/>
      <c r="GO22" s="969"/>
      <c r="GP22" s="526"/>
      <c r="GQ22" s="378"/>
      <c r="GR22" s="378"/>
      <c r="GS22" s="378"/>
      <c r="GT22" s="383"/>
      <c r="IR22" s="388"/>
    </row>
    <row r="23" spans="1:252" ht="4.5" customHeight="1">
      <c r="A23" s="4"/>
      <c r="B23" s="4"/>
      <c r="C23" s="4"/>
      <c r="D23" s="4"/>
      <c r="E23" s="1438"/>
      <c r="F23" s="1439"/>
      <c r="G23" s="1439"/>
      <c r="H23" s="1439"/>
      <c r="I23" s="1440"/>
      <c r="J23" s="1444"/>
      <c r="K23" s="1445"/>
      <c r="L23" s="1445"/>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6"/>
      <c r="AI23" s="1397"/>
      <c r="AJ23" s="1398"/>
      <c r="AK23" s="1398"/>
      <c r="AL23" s="1398"/>
      <c r="AM23" s="1398"/>
      <c r="AN23" s="1398"/>
      <c r="AO23" s="1398"/>
      <c r="AP23" s="1398"/>
      <c r="AQ23" s="1398"/>
      <c r="AR23" s="1398"/>
      <c r="AS23" s="1398"/>
      <c r="AT23" s="1398"/>
      <c r="AU23" s="1398"/>
      <c r="AV23" s="1398"/>
      <c r="AW23" s="1398"/>
      <c r="AX23" s="1398"/>
      <c r="AY23" s="1398"/>
      <c r="AZ23" s="1398"/>
      <c r="BA23" s="1398"/>
      <c r="BB23" s="1398"/>
      <c r="BC23" s="1398"/>
      <c r="BD23" s="1398"/>
      <c r="BE23" s="1398"/>
      <c r="BF23" s="1398"/>
      <c r="BG23" s="1398"/>
      <c r="BH23" s="1398"/>
      <c r="BI23" s="1398"/>
      <c r="BJ23" s="1398"/>
      <c r="BK23" s="1398"/>
      <c r="BL23" s="1398"/>
      <c r="BM23" s="1398"/>
      <c r="BN23" s="1398"/>
      <c r="BO23" s="1398"/>
      <c r="BP23" s="1398"/>
      <c r="BQ23" s="1398"/>
      <c r="BR23" s="1398"/>
      <c r="BS23" s="1398"/>
      <c r="BT23" s="1398"/>
      <c r="BU23" s="1398"/>
      <c r="BV23" s="1400"/>
      <c r="BW23" s="450"/>
      <c r="BX23" s="1323"/>
      <c r="BY23" s="1324"/>
      <c r="BZ23" s="1324"/>
      <c r="CA23" s="1324"/>
      <c r="CB23" s="1324"/>
      <c r="CC23" s="1324"/>
      <c r="CD23" s="1324"/>
      <c r="CE23" s="1324"/>
      <c r="CF23" s="1325"/>
      <c r="CG23" s="1392"/>
      <c r="CH23" s="1393"/>
      <c r="CI23" s="1393"/>
      <c r="CJ23" s="1393"/>
      <c r="CK23" s="1393"/>
      <c r="CL23" s="1393"/>
      <c r="CM23" s="1393"/>
      <c r="CN23" s="1393"/>
      <c r="CO23" s="1393"/>
      <c r="CP23" s="1393"/>
      <c r="CQ23" s="1393"/>
      <c r="CR23" s="1393"/>
      <c r="CS23" s="1393"/>
      <c r="CT23" s="1393"/>
      <c r="CU23" s="1393"/>
      <c r="CV23" s="1393"/>
      <c r="CW23" s="1393"/>
      <c r="CX23" s="1393"/>
      <c r="CY23" s="1393"/>
      <c r="CZ23" s="1393"/>
      <c r="DA23" s="1393"/>
      <c r="DB23" s="1393"/>
      <c r="DC23" s="1393"/>
      <c r="DD23" s="1393"/>
      <c r="DE23" s="1393"/>
      <c r="DF23" s="1393"/>
      <c r="DG23" s="1393"/>
      <c r="DH23" s="1393"/>
      <c r="DI23" s="1393"/>
      <c r="DJ23" s="1393"/>
      <c r="DK23" s="1393"/>
      <c r="DL23" s="1393"/>
      <c r="DM23" s="1393"/>
      <c r="DN23" s="1393"/>
      <c r="DO23" s="1393"/>
      <c r="DP23" s="1393"/>
      <c r="DQ23" s="1393"/>
      <c r="DR23" s="1393"/>
      <c r="DS23" s="1393"/>
      <c r="DT23" s="1393"/>
      <c r="DU23" s="1393"/>
      <c r="DV23" s="1393"/>
      <c r="DW23" s="1393"/>
      <c r="DX23" s="1393"/>
      <c r="DY23" s="1393"/>
      <c r="DZ23" s="1393"/>
      <c r="EA23" s="1393"/>
      <c r="EB23" s="1393"/>
      <c r="EC23" s="1393"/>
      <c r="ED23" s="1393"/>
      <c r="EE23" s="1393"/>
      <c r="EF23" s="1393"/>
      <c r="EG23" s="1393"/>
      <c r="EH23" s="1393"/>
      <c r="EI23" s="1393"/>
      <c r="EJ23" s="1393"/>
      <c r="EK23" s="1393"/>
      <c r="EL23" s="1393"/>
      <c r="EM23" s="1393"/>
      <c r="EN23" s="1393"/>
      <c r="EO23" s="1393"/>
      <c r="EP23" s="1393"/>
      <c r="EQ23" s="1393"/>
      <c r="ER23" s="1393"/>
      <c r="ES23" s="1393"/>
      <c r="ET23" s="1393"/>
      <c r="EU23" s="1394"/>
      <c r="EV23" s="390"/>
      <c r="EW23" s="1365"/>
      <c r="EX23" s="1366"/>
      <c r="EY23" s="1366"/>
      <c r="EZ23" s="1366"/>
      <c r="FA23" s="1366"/>
      <c r="FB23" s="1366"/>
      <c r="FC23" s="1366"/>
      <c r="FD23" s="1366"/>
      <c r="FE23" s="1366"/>
      <c r="FF23" s="1366"/>
      <c r="FG23" s="1366"/>
      <c r="FH23" s="1366"/>
      <c r="FI23" s="1403"/>
      <c r="FJ23" s="1403"/>
      <c r="FK23" s="1403"/>
      <c r="FL23" s="1403"/>
      <c r="FM23" s="1404"/>
      <c r="FN23" s="383"/>
      <c r="FO23" s="378"/>
      <c r="FP23" s="378"/>
      <c r="FQ23" s="967"/>
      <c r="FR23" s="1350"/>
      <c r="FS23" s="1350"/>
      <c r="FT23" s="1350"/>
      <c r="FU23" s="1350"/>
      <c r="FV23" s="1350"/>
      <c r="FW23" s="1350"/>
      <c r="FX23" s="1350"/>
      <c r="FY23" s="1350"/>
      <c r="FZ23" s="1350"/>
      <c r="GA23" s="1350"/>
      <c r="GB23" s="1350"/>
      <c r="GC23" s="1350"/>
      <c r="GD23" s="1350"/>
      <c r="GE23" s="1350"/>
      <c r="GF23" s="1350"/>
      <c r="GG23" s="1350"/>
      <c r="GH23" s="1350"/>
      <c r="GI23" s="1350"/>
      <c r="GJ23" s="1350"/>
      <c r="GK23" s="1350"/>
      <c r="GL23" s="1350"/>
      <c r="GM23" s="1350"/>
      <c r="GN23" s="1350"/>
      <c r="GO23" s="969"/>
      <c r="GP23" s="526"/>
      <c r="GQ23" s="378"/>
      <c r="GR23" s="378"/>
      <c r="GS23" s="378"/>
      <c r="GT23" s="383"/>
      <c r="IR23" s="388"/>
    </row>
    <row r="24" spans="1:252" ht="4.5" customHeight="1">
      <c r="A24" s="4"/>
      <c r="B24" s="4"/>
      <c r="C24" s="4"/>
      <c r="D24" s="4"/>
      <c r="E24" s="1438"/>
      <c r="F24" s="1439"/>
      <c r="G24" s="1439"/>
      <c r="H24" s="1439"/>
      <c r="I24" s="1440"/>
      <c r="J24" s="1444"/>
      <c r="K24" s="1445"/>
      <c r="L24" s="1445"/>
      <c r="M24" s="1445"/>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6"/>
      <c r="AI24" s="1397"/>
      <c r="AJ24" s="1398"/>
      <c r="AK24" s="1398"/>
      <c r="AL24" s="1398"/>
      <c r="AM24" s="1398"/>
      <c r="AN24" s="1398"/>
      <c r="AO24" s="1398"/>
      <c r="AP24" s="1398"/>
      <c r="AQ24" s="1398"/>
      <c r="AR24" s="1398"/>
      <c r="AS24" s="1398"/>
      <c r="AT24" s="1398"/>
      <c r="AU24" s="1398"/>
      <c r="AV24" s="1398"/>
      <c r="AW24" s="1398"/>
      <c r="AX24" s="1398"/>
      <c r="AY24" s="1398"/>
      <c r="AZ24" s="1398"/>
      <c r="BA24" s="1398"/>
      <c r="BB24" s="1398"/>
      <c r="BC24" s="1398"/>
      <c r="BD24" s="1398"/>
      <c r="BE24" s="1398"/>
      <c r="BF24" s="1398"/>
      <c r="BG24" s="1398"/>
      <c r="BH24" s="1398"/>
      <c r="BI24" s="1398"/>
      <c r="BJ24" s="1398"/>
      <c r="BK24" s="1398"/>
      <c r="BL24" s="1398"/>
      <c r="BM24" s="1398"/>
      <c r="BN24" s="1398"/>
      <c r="BO24" s="1398"/>
      <c r="BP24" s="1398"/>
      <c r="BQ24" s="1398"/>
      <c r="BR24" s="1398"/>
      <c r="BS24" s="1398"/>
      <c r="BT24" s="1398"/>
      <c r="BU24" s="1398"/>
      <c r="BV24" s="1400"/>
      <c r="BW24" s="450"/>
      <c r="BX24" s="1323"/>
      <c r="BY24" s="1324"/>
      <c r="BZ24" s="1324"/>
      <c r="CA24" s="1324"/>
      <c r="CB24" s="1324"/>
      <c r="CC24" s="1324"/>
      <c r="CD24" s="1324"/>
      <c r="CE24" s="1324"/>
      <c r="CF24" s="1325"/>
      <c r="CG24" s="1392"/>
      <c r="CH24" s="1393"/>
      <c r="CI24" s="1393"/>
      <c r="CJ24" s="1393"/>
      <c r="CK24" s="1393"/>
      <c r="CL24" s="1393"/>
      <c r="CM24" s="1393"/>
      <c r="CN24" s="1393"/>
      <c r="CO24" s="1393"/>
      <c r="CP24" s="1393"/>
      <c r="CQ24" s="1393"/>
      <c r="CR24" s="1393"/>
      <c r="CS24" s="1393"/>
      <c r="CT24" s="1393"/>
      <c r="CU24" s="1393"/>
      <c r="CV24" s="1393"/>
      <c r="CW24" s="1393"/>
      <c r="CX24" s="1393"/>
      <c r="CY24" s="1393"/>
      <c r="CZ24" s="1393"/>
      <c r="DA24" s="1393"/>
      <c r="DB24" s="1393"/>
      <c r="DC24" s="1393"/>
      <c r="DD24" s="1393"/>
      <c r="DE24" s="1393"/>
      <c r="DF24" s="1393"/>
      <c r="DG24" s="1393"/>
      <c r="DH24" s="1393"/>
      <c r="DI24" s="1393"/>
      <c r="DJ24" s="1393"/>
      <c r="DK24" s="1393"/>
      <c r="DL24" s="1393"/>
      <c r="DM24" s="1393"/>
      <c r="DN24" s="1393"/>
      <c r="DO24" s="1393"/>
      <c r="DP24" s="1393"/>
      <c r="DQ24" s="1393"/>
      <c r="DR24" s="1393"/>
      <c r="DS24" s="1393"/>
      <c r="DT24" s="1393"/>
      <c r="DU24" s="1393"/>
      <c r="DV24" s="1393"/>
      <c r="DW24" s="1393"/>
      <c r="DX24" s="1393"/>
      <c r="DY24" s="1393"/>
      <c r="DZ24" s="1393"/>
      <c r="EA24" s="1393"/>
      <c r="EB24" s="1393"/>
      <c r="EC24" s="1393"/>
      <c r="ED24" s="1393"/>
      <c r="EE24" s="1393"/>
      <c r="EF24" s="1393"/>
      <c r="EG24" s="1393"/>
      <c r="EH24" s="1393"/>
      <c r="EI24" s="1393"/>
      <c r="EJ24" s="1393"/>
      <c r="EK24" s="1393"/>
      <c r="EL24" s="1393"/>
      <c r="EM24" s="1393"/>
      <c r="EN24" s="1393"/>
      <c r="EO24" s="1393"/>
      <c r="EP24" s="1393"/>
      <c r="EQ24" s="1393"/>
      <c r="ER24" s="1393"/>
      <c r="ES24" s="1393"/>
      <c r="ET24" s="1393"/>
      <c r="EU24" s="1394"/>
      <c r="EV24" s="390"/>
      <c r="EW24" s="1365"/>
      <c r="EX24" s="1366"/>
      <c r="EY24" s="1366"/>
      <c r="EZ24" s="1366"/>
      <c r="FA24" s="1366"/>
      <c r="FB24" s="1366"/>
      <c r="FC24" s="1366"/>
      <c r="FD24" s="1366"/>
      <c r="FE24" s="1366"/>
      <c r="FF24" s="1366"/>
      <c r="FG24" s="1366"/>
      <c r="FH24" s="1366"/>
      <c r="FI24" s="1403"/>
      <c r="FJ24" s="1403"/>
      <c r="FK24" s="1403"/>
      <c r="FL24" s="1403"/>
      <c r="FM24" s="1404"/>
      <c r="FN24" s="383"/>
      <c r="FO24" s="378"/>
      <c r="FP24" s="378"/>
      <c r="FQ24" s="967"/>
      <c r="FR24" s="1350"/>
      <c r="FS24" s="1350"/>
      <c r="FT24" s="1350"/>
      <c r="FU24" s="1350"/>
      <c r="FV24" s="1350"/>
      <c r="FW24" s="1350"/>
      <c r="FX24" s="1350"/>
      <c r="FY24" s="1350"/>
      <c r="FZ24" s="1350"/>
      <c r="GA24" s="1350"/>
      <c r="GB24" s="1350"/>
      <c r="GC24" s="1350"/>
      <c r="GD24" s="1350"/>
      <c r="GE24" s="1350"/>
      <c r="GF24" s="1350"/>
      <c r="GG24" s="1350"/>
      <c r="GH24" s="1350"/>
      <c r="GI24" s="1350"/>
      <c r="GJ24" s="1350"/>
      <c r="GK24" s="1350"/>
      <c r="GL24" s="1350"/>
      <c r="GM24" s="1350"/>
      <c r="GN24" s="1350"/>
      <c r="GO24" s="969"/>
      <c r="GP24" s="526"/>
      <c r="GQ24" s="378"/>
      <c r="GR24" s="378"/>
      <c r="GS24" s="378"/>
      <c r="GT24" s="383"/>
      <c r="IR24" s="388"/>
    </row>
    <row r="25" spans="1:252" ht="4.5" customHeight="1">
      <c r="A25" s="4"/>
      <c r="B25" s="4"/>
      <c r="C25" s="4"/>
      <c r="D25" s="4"/>
      <c r="E25" s="1438"/>
      <c r="F25" s="1439"/>
      <c r="G25" s="1439"/>
      <c r="H25" s="1439"/>
      <c r="I25" s="1440"/>
      <c r="J25" s="1447"/>
      <c r="K25" s="1448"/>
      <c r="L25" s="1448"/>
      <c r="M25" s="1448"/>
      <c r="N25" s="1448"/>
      <c r="O25" s="1448"/>
      <c r="P25" s="1448"/>
      <c r="Q25" s="1448"/>
      <c r="R25" s="1448"/>
      <c r="S25" s="1448"/>
      <c r="T25" s="1448"/>
      <c r="U25" s="1448"/>
      <c r="V25" s="1448"/>
      <c r="W25" s="1448"/>
      <c r="X25" s="1448"/>
      <c r="Y25" s="1448"/>
      <c r="Z25" s="1448"/>
      <c r="AA25" s="1448"/>
      <c r="AB25" s="1448"/>
      <c r="AC25" s="1448"/>
      <c r="AD25" s="1448"/>
      <c r="AE25" s="1448"/>
      <c r="AF25" s="1448"/>
      <c r="AG25" s="1448"/>
      <c r="AH25" s="1449"/>
      <c r="AI25" s="1397"/>
      <c r="AJ25" s="1398"/>
      <c r="AK25" s="1398"/>
      <c r="AL25" s="1398"/>
      <c r="AM25" s="1398"/>
      <c r="AN25" s="1398"/>
      <c r="AO25" s="1398"/>
      <c r="AP25" s="1398"/>
      <c r="AQ25" s="1398"/>
      <c r="AR25" s="1398"/>
      <c r="AS25" s="1398"/>
      <c r="AT25" s="1398"/>
      <c r="AU25" s="1398"/>
      <c r="AV25" s="1398"/>
      <c r="AW25" s="1398"/>
      <c r="AX25" s="1398"/>
      <c r="AY25" s="1398"/>
      <c r="AZ25" s="1398"/>
      <c r="BA25" s="1398"/>
      <c r="BB25" s="1398"/>
      <c r="BC25" s="1398"/>
      <c r="BD25" s="1398"/>
      <c r="BE25" s="1398"/>
      <c r="BF25" s="1398"/>
      <c r="BG25" s="1398"/>
      <c r="BH25" s="1398"/>
      <c r="BI25" s="1398"/>
      <c r="BJ25" s="1398"/>
      <c r="BK25" s="1398"/>
      <c r="BL25" s="1398"/>
      <c r="BM25" s="1398"/>
      <c r="BN25" s="1398"/>
      <c r="BO25" s="1398"/>
      <c r="BP25" s="1398"/>
      <c r="BQ25" s="1398"/>
      <c r="BR25" s="1398"/>
      <c r="BS25" s="1398"/>
      <c r="BT25" s="1398"/>
      <c r="BU25" s="1398"/>
      <c r="BV25" s="1400"/>
      <c r="BW25" s="450"/>
      <c r="BX25" s="1323"/>
      <c r="BY25" s="1324"/>
      <c r="BZ25" s="1324"/>
      <c r="CA25" s="1324"/>
      <c r="CB25" s="1324"/>
      <c r="CC25" s="1324"/>
      <c r="CD25" s="1324"/>
      <c r="CE25" s="1324"/>
      <c r="CF25" s="1325"/>
      <c r="CG25" s="1392"/>
      <c r="CH25" s="1393"/>
      <c r="CI25" s="1393"/>
      <c r="CJ25" s="1393"/>
      <c r="CK25" s="1393"/>
      <c r="CL25" s="1393"/>
      <c r="CM25" s="1393"/>
      <c r="CN25" s="1393"/>
      <c r="CO25" s="1393"/>
      <c r="CP25" s="1393"/>
      <c r="CQ25" s="1393"/>
      <c r="CR25" s="1393"/>
      <c r="CS25" s="1393"/>
      <c r="CT25" s="1393"/>
      <c r="CU25" s="1393"/>
      <c r="CV25" s="1393"/>
      <c r="CW25" s="1393"/>
      <c r="CX25" s="1393"/>
      <c r="CY25" s="1393"/>
      <c r="CZ25" s="1393"/>
      <c r="DA25" s="1393"/>
      <c r="DB25" s="1393"/>
      <c r="DC25" s="1393"/>
      <c r="DD25" s="1393"/>
      <c r="DE25" s="1393"/>
      <c r="DF25" s="1393"/>
      <c r="DG25" s="1393"/>
      <c r="DH25" s="1393"/>
      <c r="DI25" s="1393"/>
      <c r="DJ25" s="1393"/>
      <c r="DK25" s="1393"/>
      <c r="DL25" s="1393"/>
      <c r="DM25" s="1393"/>
      <c r="DN25" s="1393"/>
      <c r="DO25" s="1393"/>
      <c r="DP25" s="1393"/>
      <c r="DQ25" s="1393"/>
      <c r="DR25" s="1393"/>
      <c r="DS25" s="1393"/>
      <c r="DT25" s="1393"/>
      <c r="DU25" s="1393"/>
      <c r="DV25" s="1393"/>
      <c r="DW25" s="1393"/>
      <c r="DX25" s="1393"/>
      <c r="DY25" s="1393"/>
      <c r="DZ25" s="1393"/>
      <c r="EA25" s="1393"/>
      <c r="EB25" s="1393"/>
      <c r="EC25" s="1393"/>
      <c r="ED25" s="1393"/>
      <c r="EE25" s="1393"/>
      <c r="EF25" s="1393"/>
      <c r="EG25" s="1393"/>
      <c r="EH25" s="1393"/>
      <c r="EI25" s="1393"/>
      <c r="EJ25" s="1393"/>
      <c r="EK25" s="1393"/>
      <c r="EL25" s="1393"/>
      <c r="EM25" s="1393"/>
      <c r="EN25" s="1393"/>
      <c r="EO25" s="1393"/>
      <c r="EP25" s="1393"/>
      <c r="EQ25" s="1393"/>
      <c r="ER25" s="1393"/>
      <c r="ES25" s="1393"/>
      <c r="ET25" s="1393"/>
      <c r="EU25" s="1394"/>
      <c r="EV25" s="390"/>
      <c r="EW25" s="1367"/>
      <c r="EX25" s="1368"/>
      <c r="EY25" s="1368"/>
      <c r="EZ25" s="1368"/>
      <c r="FA25" s="1368"/>
      <c r="FB25" s="1368"/>
      <c r="FC25" s="1368"/>
      <c r="FD25" s="1368"/>
      <c r="FE25" s="1368"/>
      <c r="FF25" s="1368"/>
      <c r="FG25" s="1368"/>
      <c r="FH25" s="1368"/>
      <c r="FI25" s="1405"/>
      <c r="FJ25" s="1405"/>
      <c r="FK25" s="1405"/>
      <c r="FL25" s="1405"/>
      <c r="FM25" s="1406"/>
      <c r="FN25" s="383"/>
      <c r="FO25" s="378"/>
      <c r="FP25" s="378"/>
      <c r="FQ25" s="967"/>
      <c r="FR25" s="1350"/>
      <c r="FS25" s="1350"/>
      <c r="FT25" s="1350"/>
      <c r="FU25" s="1350"/>
      <c r="FV25" s="1350"/>
      <c r="FW25" s="1350"/>
      <c r="FX25" s="1350"/>
      <c r="FY25" s="1350"/>
      <c r="FZ25" s="1350"/>
      <c r="GA25" s="1350"/>
      <c r="GB25" s="1350"/>
      <c r="GC25" s="1350"/>
      <c r="GD25" s="1350"/>
      <c r="GE25" s="1350"/>
      <c r="GF25" s="1350"/>
      <c r="GG25" s="1350"/>
      <c r="GH25" s="1350"/>
      <c r="GI25" s="1350"/>
      <c r="GJ25" s="1350"/>
      <c r="GK25" s="1350"/>
      <c r="GL25" s="1350"/>
      <c r="GM25" s="1350"/>
      <c r="GN25" s="1350"/>
      <c r="GO25" s="969"/>
      <c r="GP25" s="526"/>
      <c r="GQ25" s="378"/>
      <c r="GR25" s="378"/>
      <c r="GS25" s="378"/>
      <c r="GT25" s="383"/>
      <c r="IR25" s="388"/>
    </row>
    <row r="26" spans="1:252" ht="4.5" customHeight="1">
      <c r="A26" s="4"/>
      <c r="B26" s="4"/>
      <c r="C26" s="4"/>
      <c r="D26" s="4"/>
      <c r="E26" s="1438"/>
      <c r="F26" s="1439"/>
      <c r="G26" s="1439"/>
      <c r="H26" s="1439"/>
      <c r="I26" s="1440"/>
      <c r="J26" s="1431"/>
      <c r="K26" s="1378"/>
      <c r="L26" s="1378"/>
      <c r="M26" s="1378"/>
      <c r="N26" s="1378"/>
      <c r="O26" s="1378"/>
      <c r="P26" s="1378"/>
      <c r="Q26" s="1378"/>
      <c r="R26" s="1378"/>
      <c r="S26" s="1378"/>
      <c r="T26" s="1378"/>
      <c r="U26" s="1378"/>
      <c r="V26" s="1378"/>
      <c r="W26" s="1378"/>
      <c r="X26" s="1378"/>
      <c r="Y26" s="1378"/>
      <c r="Z26" s="1378"/>
      <c r="AA26" s="1378"/>
      <c r="AB26" s="1378"/>
      <c r="AC26" s="1378"/>
      <c r="AD26" s="1378"/>
      <c r="AE26" s="1378"/>
      <c r="AF26" s="1378"/>
      <c r="AG26" s="1378"/>
      <c r="AH26" s="1433"/>
      <c r="AI26" s="1407"/>
      <c r="AJ26" s="1377"/>
      <c r="AK26" s="1377"/>
      <c r="AL26" s="1377"/>
      <c r="AM26" s="1377"/>
      <c r="AN26" s="1377"/>
      <c r="AO26" s="1377"/>
      <c r="AP26" s="1377"/>
      <c r="AQ26" s="1377"/>
      <c r="AR26" s="1377"/>
      <c r="AS26" s="1377"/>
      <c r="AT26" s="1377"/>
      <c r="AU26" s="1377"/>
      <c r="AV26" s="1377"/>
      <c r="AW26" s="1377"/>
      <c r="AX26" s="1377"/>
      <c r="AY26" s="1377"/>
      <c r="AZ26" s="1377"/>
      <c r="BA26" s="1377"/>
      <c r="BB26" s="1377"/>
      <c r="BC26" s="1377"/>
      <c r="BD26" s="1377"/>
      <c r="BE26" s="1377"/>
      <c r="BF26" s="1377"/>
      <c r="BG26" s="1377"/>
      <c r="BH26" s="1377"/>
      <c r="BI26" s="1377"/>
      <c r="BJ26" s="1377"/>
      <c r="BK26" s="1377"/>
      <c r="BL26" s="1377"/>
      <c r="BM26" s="1378"/>
      <c r="BN26" s="1378"/>
      <c r="BO26" s="1378"/>
      <c r="BP26" s="1378"/>
      <c r="BQ26" s="1378"/>
      <c r="BR26" s="1378"/>
      <c r="BS26" s="1378"/>
      <c r="BT26" s="1378"/>
      <c r="BU26" s="1378"/>
      <c r="BV26" s="1380"/>
      <c r="BW26" s="450"/>
      <c r="BX26" s="1323"/>
      <c r="BY26" s="1324"/>
      <c r="BZ26" s="1324"/>
      <c r="CA26" s="1324"/>
      <c r="CB26" s="1324"/>
      <c r="CC26" s="1324"/>
      <c r="CD26" s="1324"/>
      <c r="CE26" s="1324"/>
      <c r="CF26" s="1325"/>
      <c r="CG26" s="1392"/>
      <c r="CH26" s="1393"/>
      <c r="CI26" s="1393"/>
      <c r="CJ26" s="1393"/>
      <c r="CK26" s="1393"/>
      <c r="CL26" s="1393"/>
      <c r="CM26" s="1393"/>
      <c r="CN26" s="1393"/>
      <c r="CO26" s="1393"/>
      <c r="CP26" s="1393"/>
      <c r="CQ26" s="1393"/>
      <c r="CR26" s="1393"/>
      <c r="CS26" s="1393"/>
      <c r="CT26" s="1393"/>
      <c r="CU26" s="1393"/>
      <c r="CV26" s="1393"/>
      <c r="CW26" s="1393"/>
      <c r="CX26" s="1393"/>
      <c r="CY26" s="1393"/>
      <c r="CZ26" s="1393"/>
      <c r="DA26" s="1393"/>
      <c r="DB26" s="1393"/>
      <c r="DC26" s="1393"/>
      <c r="DD26" s="1393"/>
      <c r="DE26" s="1393"/>
      <c r="DF26" s="1393"/>
      <c r="DG26" s="1393"/>
      <c r="DH26" s="1393"/>
      <c r="DI26" s="1393"/>
      <c r="DJ26" s="1393"/>
      <c r="DK26" s="1393"/>
      <c r="DL26" s="1393"/>
      <c r="DM26" s="1393"/>
      <c r="DN26" s="1393"/>
      <c r="DO26" s="1393"/>
      <c r="DP26" s="1393"/>
      <c r="DQ26" s="1393"/>
      <c r="DR26" s="1393"/>
      <c r="DS26" s="1393"/>
      <c r="DT26" s="1393"/>
      <c r="DU26" s="1393"/>
      <c r="DV26" s="1393"/>
      <c r="DW26" s="1393"/>
      <c r="DX26" s="1393"/>
      <c r="DY26" s="1393"/>
      <c r="DZ26" s="1393"/>
      <c r="EA26" s="1393"/>
      <c r="EB26" s="1393"/>
      <c r="EC26" s="1393"/>
      <c r="ED26" s="1393"/>
      <c r="EE26" s="1393"/>
      <c r="EF26" s="1393"/>
      <c r="EG26" s="1393"/>
      <c r="EH26" s="1393"/>
      <c r="EI26" s="1393"/>
      <c r="EJ26" s="1393"/>
      <c r="EK26" s="1393"/>
      <c r="EL26" s="1393"/>
      <c r="EM26" s="1393"/>
      <c r="EN26" s="1393"/>
      <c r="EO26" s="1393"/>
      <c r="EP26" s="1393"/>
      <c r="EQ26" s="1393"/>
      <c r="ER26" s="1393"/>
      <c r="ES26" s="1393"/>
      <c r="ET26" s="1393"/>
      <c r="EU26" s="1394"/>
      <c r="EV26" s="390"/>
      <c r="EW26" s="1290" t="s">
        <v>168</v>
      </c>
      <c r="EX26" s="1291"/>
      <c r="EY26" s="1291"/>
      <c r="EZ26" s="1291"/>
      <c r="FA26" s="1291"/>
      <c r="FB26" s="1291"/>
      <c r="FC26" s="1291"/>
      <c r="FD26" s="1291"/>
      <c r="FE26" s="1291"/>
      <c r="FF26" s="1291"/>
      <c r="FG26" s="1291"/>
      <c r="FH26" s="1291"/>
      <c r="FI26" s="1269"/>
      <c r="FJ26" s="1269"/>
      <c r="FK26" s="1269"/>
      <c r="FL26" s="1269"/>
      <c r="FM26" s="1270"/>
      <c r="FN26" s="383"/>
      <c r="FO26" s="378"/>
      <c r="FP26" s="378"/>
      <c r="FQ26" s="967"/>
      <c r="FR26" s="1350"/>
      <c r="FS26" s="1350"/>
      <c r="FT26" s="1350"/>
      <c r="FU26" s="1350"/>
      <c r="FV26" s="1350"/>
      <c r="FW26" s="1350"/>
      <c r="FX26" s="1350"/>
      <c r="FY26" s="1350"/>
      <c r="FZ26" s="1350"/>
      <c r="GA26" s="1350"/>
      <c r="GB26" s="1350"/>
      <c r="GC26" s="1350"/>
      <c r="GD26" s="1350"/>
      <c r="GE26" s="1350"/>
      <c r="GF26" s="1350"/>
      <c r="GG26" s="1350"/>
      <c r="GH26" s="1350"/>
      <c r="GI26" s="1350"/>
      <c r="GJ26" s="1350"/>
      <c r="GK26" s="1350"/>
      <c r="GL26" s="1350"/>
      <c r="GM26" s="1350"/>
      <c r="GN26" s="1350"/>
      <c r="GO26" s="969"/>
      <c r="GP26" s="526"/>
      <c r="GQ26" s="378"/>
      <c r="GR26" s="378"/>
      <c r="GS26" s="378"/>
      <c r="GT26" s="383"/>
      <c r="IR26" s="388"/>
    </row>
    <row r="27" spans="1:252" ht="4.5" customHeight="1">
      <c r="A27" s="4"/>
      <c r="B27" s="4"/>
      <c r="C27" s="4"/>
      <c r="D27" s="4"/>
      <c r="E27" s="1438"/>
      <c r="F27" s="1439"/>
      <c r="G27" s="1439"/>
      <c r="H27" s="1439"/>
      <c r="I27" s="1440"/>
      <c r="J27" s="1432"/>
      <c r="K27" s="1379"/>
      <c r="L27" s="1379"/>
      <c r="M27" s="1379"/>
      <c r="N27" s="1379"/>
      <c r="O27" s="1379"/>
      <c r="P27" s="1379"/>
      <c r="Q27" s="1379"/>
      <c r="R27" s="1379"/>
      <c r="S27" s="1379"/>
      <c r="T27" s="1379"/>
      <c r="U27" s="1379"/>
      <c r="V27" s="1379"/>
      <c r="W27" s="1379"/>
      <c r="X27" s="1379"/>
      <c r="Y27" s="1379"/>
      <c r="Z27" s="1379"/>
      <c r="AA27" s="1379"/>
      <c r="AB27" s="1379"/>
      <c r="AC27" s="1379"/>
      <c r="AD27" s="1379"/>
      <c r="AE27" s="1379"/>
      <c r="AF27" s="1379"/>
      <c r="AG27" s="1379"/>
      <c r="AH27" s="1434"/>
      <c r="AI27" s="140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9"/>
      <c r="BN27" s="1379"/>
      <c r="BO27" s="1379"/>
      <c r="BP27" s="1379"/>
      <c r="BQ27" s="1379"/>
      <c r="BR27" s="1379"/>
      <c r="BS27" s="1379"/>
      <c r="BT27" s="1379"/>
      <c r="BU27" s="1379"/>
      <c r="BV27" s="1381"/>
      <c r="BW27" s="450"/>
      <c r="BX27" s="1323"/>
      <c r="BY27" s="1324"/>
      <c r="BZ27" s="1324"/>
      <c r="CA27" s="1324"/>
      <c r="CB27" s="1324"/>
      <c r="CC27" s="1324"/>
      <c r="CD27" s="1324"/>
      <c r="CE27" s="1324"/>
      <c r="CF27" s="1325"/>
      <c r="CG27" s="1392"/>
      <c r="CH27" s="1393"/>
      <c r="CI27" s="1393"/>
      <c r="CJ27" s="1393"/>
      <c r="CK27" s="1393"/>
      <c r="CL27" s="1393"/>
      <c r="CM27" s="1393"/>
      <c r="CN27" s="1393"/>
      <c r="CO27" s="1393"/>
      <c r="CP27" s="1393"/>
      <c r="CQ27" s="1393"/>
      <c r="CR27" s="1393"/>
      <c r="CS27" s="1393"/>
      <c r="CT27" s="1393"/>
      <c r="CU27" s="1393"/>
      <c r="CV27" s="1393"/>
      <c r="CW27" s="1393"/>
      <c r="CX27" s="1393"/>
      <c r="CY27" s="1393"/>
      <c r="CZ27" s="1393"/>
      <c r="DA27" s="1393"/>
      <c r="DB27" s="1393"/>
      <c r="DC27" s="1393"/>
      <c r="DD27" s="1393"/>
      <c r="DE27" s="1393"/>
      <c r="DF27" s="1393"/>
      <c r="DG27" s="1393"/>
      <c r="DH27" s="1393"/>
      <c r="DI27" s="1393"/>
      <c r="DJ27" s="1393"/>
      <c r="DK27" s="1393"/>
      <c r="DL27" s="1393"/>
      <c r="DM27" s="1393"/>
      <c r="DN27" s="1393"/>
      <c r="DO27" s="1393"/>
      <c r="DP27" s="1393"/>
      <c r="DQ27" s="1393"/>
      <c r="DR27" s="1393"/>
      <c r="DS27" s="1393"/>
      <c r="DT27" s="1393"/>
      <c r="DU27" s="1393"/>
      <c r="DV27" s="1393"/>
      <c r="DW27" s="1393"/>
      <c r="DX27" s="1393"/>
      <c r="DY27" s="1393"/>
      <c r="DZ27" s="1393"/>
      <c r="EA27" s="1393"/>
      <c r="EB27" s="1393"/>
      <c r="EC27" s="1393"/>
      <c r="ED27" s="1393"/>
      <c r="EE27" s="1393"/>
      <c r="EF27" s="1393"/>
      <c r="EG27" s="1393"/>
      <c r="EH27" s="1393"/>
      <c r="EI27" s="1393"/>
      <c r="EJ27" s="1393"/>
      <c r="EK27" s="1393"/>
      <c r="EL27" s="1393"/>
      <c r="EM27" s="1393"/>
      <c r="EN27" s="1393"/>
      <c r="EO27" s="1393"/>
      <c r="EP27" s="1393"/>
      <c r="EQ27" s="1393"/>
      <c r="ER27" s="1393"/>
      <c r="ES27" s="1393"/>
      <c r="ET27" s="1393"/>
      <c r="EU27" s="1394"/>
      <c r="EV27" s="390"/>
      <c r="EW27" s="1292"/>
      <c r="EX27" s="1293"/>
      <c r="EY27" s="1293"/>
      <c r="EZ27" s="1293"/>
      <c r="FA27" s="1293"/>
      <c r="FB27" s="1293"/>
      <c r="FC27" s="1293"/>
      <c r="FD27" s="1293"/>
      <c r="FE27" s="1293"/>
      <c r="FF27" s="1293"/>
      <c r="FG27" s="1293"/>
      <c r="FH27" s="1293"/>
      <c r="FI27" s="1271"/>
      <c r="FJ27" s="1271"/>
      <c r="FK27" s="1271"/>
      <c r="FL27" s="1271"/>
      <c r="FM27" s="1272"/>
      <c r="FN27" s="383"/>
      <c r="FO27" s="378"/>
      <c r="FP27" s="378"/>
      <c r="FQ27" s="967"/>
      <c r="FR27" s="1350"/>
      <c r="FS27" s="1350"/>
      <c r="FT27" s="1350"/>
      <c r="FU27" s="1350"/>
      <c r="FV27" s="1350"/>
      <c r="FW27" s="1350"/>
      <c r="FX27" s="1350"/>
      <c r="FY27" s="1350"/>
      <c r="FZ27" s="1350"/>
      <c r="GA27" s="1350"/>
      <c r="GB27" s="1350"/>
      <c r="GC27" s="1350"/>
      <c r="GD27" s="1350"/>
      <c r="GE27" s="1350"/>
      <c r="GF27" s="1350"/>
      <c r="GG27" s="1350"/>
      <c r="GH27" s="1350"/>
      <c r="GI27" s="1350"/>
      <c r="GJ27" s="1350"/>
      <c r="GK27" s="1350"/>
      <c r="GL27" s="1350"/>
      <c r="GM27" s="1350"/>
      <c r="GN27" s="1350"/>
      <c r="GO27" s="969"/>
      <c r="GP27" s="526"/>
      <c r="GQ27" s="378"/>
      <c r="GR27" s="378"/>
      <c r="GS27" s="378"/>
      <c r="GT27" s="383"/>
      <c r="IR27" s="388"/>
    </row>
    <row r="28" spans="1:252" ht="4.5" customHeight="1">
      <c r="A28" s="4"/>
      <c r="B28" s="4"/>
      <c r="C28" s="4"/>
      <c r="D28" s="4"/>
      <c r="E28" s="1438"/>
      <c r="F28" s="1439"/>
      <c r="G28" s="1439"/>
      <c r="H28" s="1439"/>
      <c r="I28" s="1440"/>
      <c r="J28" s="1432"/>
      <c r="K28" s="1379"/>
      <c r="L28" s="1379"/>
      <c r="M28" s="1379"/>
      <c r="N28" s="1379"/>
      <c r="O28" s="1379"/>
      <c r="P28" s="1379"/>
      <c r="Q28" s="1379"/>
      <c r="R28" s="1379"/>
      <c r="S28" s="1379"/>
      <c r="T28" s="1379"/>
      <c r="U28" s="1379"/>
      <c r="V28" s="1379"/>
      <c r="W28" s="1379"/>
      <c r="X28" s="1379"/>
      <c r="Y28" s="1379"/>
      <c r="Z28" s="1379"/>
      <c r="AA28" s="1379"/>
      <c r="AB28" s="1379"/>
      <c r="AC28" s="1379"/>
      <c r="AD28" s="1379"/>
      <c r="AE28" s="1379"/>
      <c r="AF28" s="1379"/>
      <c r="AG28" s="1379"/>
      <c r="AH28" s="1434"/>
      <c r="AI28" s="1407"/>
      <c r="AJ28" s="1377"/>
      <c r="AK28" s="1377"/>
      <c r="AL28" s="1377"/>
      <c r="AM28" s="1377"/>
      <c r="AN28" s="1377"/>
      <c r="AO28" s="1377"/>
      <c r="AP28" s="1377"/>
      <c r="AQ28" s="1377"/>
      <c r="AR28" s="1377"/>
      <c r="AS28" s="1377"/>
      <c r="AT28" s="1377"/>
      <c r="AU28" s="1377"/>
      <c r="AV28" s="1377"/>
      <c r="AW28" s="1377"/>
      <c r="AX28" s="1377"/>
      <c r="AY28" s="1377"/>
      <c r="AZ28" s="1377"/>
      <c r="BA28" s="1377"/>
      <c r="BB28" s="1377"/>
      <c r="BC28" s="1377"/>
      <c r="BD28" s="1377"/>
      <c r="BE28" s="1377"/>
      <c r="BF28" s="1377"/>
      <c r="BG28" s="1377"/>
      <c r="BH28" s="1377"/>
      <c r="BI28" s="1377"/>
      <c r="BJ28" s="1377"/>
      <c r="BK28" s="1377"/>
      <c r="BL28" s="1377"/>
      <c r="BM28" s="1379"/>
      <c r="BN28" s="1379"/>
      <c r="BO28" s="1379"/>
      <c r="BP28" s="1379"/>
      <c r="BQ28" s="1379"/>
      <c r="BR28" s="1379"/>
      <c r="BS28" s="1379"/>
      <c r="BT28" s="1379"/>
      <c r="BU28" s="1379"/>
      <c r="BV28" s="1381"/>
      <c r="BW28" s="450"/>
      <c r="BX28" s="1323"/>
      <c r="BY28" s="1324"/>
      <c r="BZ28" s="1324"/>
      <c r="CA28" s="1324"/>
      <c r="CB28" s="1324"/>
      <c r="CC28" s="1324"/>
      <c r="CD28" s="1324"/>
      <c r="CE28" s="1324"/>
      <c r="CF28" s="1325"/>
      <c r="CG28" s="1392"/>
      <c r="CH28" s="1393"/>
      <c r="CI28" s="1393"/>
      <c r="CJ28" s="1393"/>
      <c r="CK28" s="1393"/>
      <c r="CL28" s="1393"/>
      <c r="CM28" s="1393"/>
      <c r="CN28" s="1393"/>
      <c r="CO28" s="1393"/>
      <c r="CP28" s="1393"/>
      <c r="CQ28" s="1393"/>
      <c r="CR28" s="1393"/>
      <c r="CS28" s="1393"/>
      <c r="CT28" s="1393"/>
      <c r="CU28" s="1393"/>
      <c r="CV28" s="1393"/>
      <c r="CW28" s="1393"/>
      <c r="CX28" s="1393"/>
      <c r="CY28" s="1393"/>
      <c r="CZ28" s="1393"/>
      <c r="DA28" s="1393"/>
      <c r="DB28" s="1393"/>
      <c r="DC28" s="1393"/>
      <c r="DD28" s="1393"/>
      <c r="DE28" s="1393"/>
      <c r="DF28" s="1393"/>
      <c r="DG28" s="1393"/>
      <c r="DH28" s="1393"/>
      <c r="DI28" s="1393"/>
      <c r="DJ28" s="1393"/>
      <c r="DK28" s="1393"/>
      <c r="DL28" s="1393"/>
      <c r="DM28" s="1393"/>
      <c r="DN28" s="1393"/>
      <c r="DO28" s="1393"/>
      <c r="DP28" s="1393"/>
      <c r="DQ28" s="1393"/>
      <c r="DR28" s="1393"/>
      <c r="DS28" s="1393"/>
      <c r="DT28" s="1393"/>
      <c r="DU28" s="1393"/>
      <c r="DV28" s="1393"/>
      <c r="DW28" s="1393"/>
      <c r="DX28" s="1393"/>
      <c r="DY28" s="1393"/>
      <c r="DZ28" s="1393"/>
      <c r="EA28" s="1393"/>
      <c r="EB28" s="1393"/>
      <c r="EC28" s="1393"/>
      <c r="ED28" s="1393"/>
      <c r="EE28" s="1393"/>
      <c r="EF28" s="1393"/>
      <c r="EG28" s="1393"/>
      <c r="EH28" s="1393"/>
      <c r="EI28" s="1393"/>
      <c r="EJ28" s="1393"/>
      <c r="EK28" s="1393"/>
      <c r="EL28" s="1393"/>
      <c r="EM28" s="1393"/>
      <c r="EN28" s="1393"/>
      <c r="EO28" s="1393"/>
      <c r="EP28" s="1393"/>
      <c r="EQ28" s="1393"/>
      <c r="ER28" s="1393"/>
      <c r="ES28" s="1393"/>
      <c r="ET28" s="1393"/>
      <c r="EU28" s="1394"/>
      <c r="EV28" s="378"/>
      <c r="EW28" s="1292"/>
      <c r="EX28" s="1293"/>
      <c r="EY28" s="1293"/>
      <c r="EZ28" s="1293"/>
      <c r="FA28" s="1293"/>
      <c r="FB28" s="1293"/>
      <c r="FC28" s="1293"/>
      <c r="FD28" s="1293"/>
      <c r="FE28" s="1293"/>
      <c r="FF28" s="1293"/>
      <c r="FG28" s="1293"/>
      <c r="FH28" s="1293"/>
      <c r="FI28" s="1271"/>
      <c r="FJ28" s="1271"/>
      <c r="FK28" s="1271"/>
      <c r="FL28" s="1271"/>
      <c r="FM28" s="1272"/>
      <c r="FN28" s="383"/>
      <c r="FO28" s="378"/>
      <c r="FP28" s="378"/>
      <c r="FQ28" s="967"/>
      <c r="FR28" s="1350"/>
      <c r="FS28" s="1350"/>
      <c r="FT28" s="1350"/>
      <c r="FU28" s="1350"/>
      <c r="FV28" s="1350"/>
      <c r="FW28" s="1350"/>
      <c r="FX28" s="1350"/>
      <c r="FY28" s="1350"/>
      <c r="FZ28" s="1350"/>
      <c r="GA28" s="1350"/>
      <c r="GB28" s="1350"/>
      <c r="GC28" s="1350"/>
      <c r="GD28" s="1350"/>
      <c r="GE28" s="1350"/>
      <c r="GF28" s="1350"/>
      <c r="GG28" s="1350"/>
      <c r="GH28" s="1350"/>
      <c r="GI28" s="1350"/>
      <c r="GJ28" s="1350"/>
      <c r="GK28" s="1350"/>
      <c r="GL28" s="1350"/>
      <c r="GM28" s="1350"/>
      <c r="GN28" s="1350"/>
      <c r="GO28" s="969"/>
      <c r="GP28" s="526"/>
      <c r="GQ28" s="378"/>
      <c r="GR28" s="378"/>
      <c r="GS28" s="378"/>
      <c r="GT28" s="383"/>
      <c r="IR28" s="388"/>
    </row>
    <row r="29" spans="1:252" ht="4.5" customHeight="1">
      <c r="A29" s="4"/>
      <c r="B29" s="4"/>
      <c r="C29" s="4"/>
      <c r="D29" s="4"/>
      <c r="E29" s="1438"/>
      <c r="F29" s="1439"/>
      <c r="G29" s="1439"/>
      <c r="H29" s="1439"/>
      <c r="I29" s="1440"/>
      <c r="J29" s="1432"/>
      <c r="K29" s="1379"/>
      <c r="L29" s="1379"/>
      <c r="M29" s="1379"/>
      <c r="N29" s="1379"/>
      <c r="O29" s="1379"/>
      <c r="P29" s="1379"/>
      <c r="Q29" s="1379"/>
      <c r="R29" s="1379"/>
      <c r="S29" s="1379"/>
      <c r="T29" s="1379"/>
      <c r="U29" s="1379"/>
      <c r="V29" s="1379"/>
      <c r="W29" s="1379"/>
      <c r="X29" s="1379"/>
      <c r="Y29" s="1379"/>
      <c r="Z29" s="1379"/>
      <c r="AA29" s="1379"/>
      <c r="AB29" s="1379"/>
      <c r="AC29" s="1379"/>
      <c r="AD29" s="1379"/>
      <c r="AE29" s="1379"/>
      <c r="AF29" s="1379"/>
      <c r="AG29" s="1379"/>
      <c r="AH29" s="1434"/>
      <c r="AI29" s="140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9"/>
      <c r="BN29" s="1379"/>
      <c r="BO29" s="1379"/>
      <c r="BP29" s="1379"/>
      <c r="BQ29" s="1379"/>
      <c r="BR29" s="1379"/>
      <c r="BS29" s="1379"/>
      <c r="BT29" s="1379"/>
      <c r="BU29" s="1379"/>
      <c r="BV29" s="1381"/>
      <c r="BW29" s="450"/>
      <c r="BX29" s="1323"/>
      <c r="BY29" s="1324"/>
      <c r="BZ29" s="1324"/>
      <c r="CA29" s="1324"/>
      <c r="CB29" s="1324"/>
      <c r="CC29" s="1324"/>
      <c r="CD29" s="1324"/>
      <c r="CE29" s="1324"/>
      <c r="CF29" s="1325"/>
      <c r="CG29" s="1435" t="s">
        <v>92</v>
      </c>
      <c r="CH29" s="968"/>
      <c r="CI29" s="968"/>
      <c r="CJ29" s="968"/>
      <c r="CK29" s="968"/>
      <c r="CL29" s="968"/>
      <c r="CM29" s="968"/>
      <c r="CN29" s="968"/>
      <c r="CO29" s="968"/>
      <c r="CP29" s="968"/>
      <c r="CQ29" s="968"/>
      <c r="CR29" s="968"/>
      <c r="CS29" s="968"/>
      <c r="CT29" s="968"/>
      <c r="CU29" s="968"/>
      <c r="CV29" s="968"/>
      <c r="CW29" s="968"/>
      <c r="CX29" s="968"/>
      <c r="CY29" s="968"/>
      <c r="CZ29" s="968"/>
      <c r="DA29" s="968"/>
      <c r="DB29" s="968"/>
      <c r="DC29" s="968"/>
      <c r="DD29" s="968"/>
      <c r="DE29" s="968"/>
      <c r="DF29" s="968"/>
      <c r="DG29" s="968"/>
      <c r="DH29" s="968"/>
      <c r="DI29" s="968"/>
      <c r="DJ29" s="968"/>
      <c r="DK29" s="968"/>
      <c r="DL29" s="378"/>
      <c r="DM29" s="389"/>
      <c r="DN29" s="968" t="s">
        <v>2058</v>
      </c>
      <c r="DO29" s="968"/>
      <c r="DP29" s="968"/>
      <c r="DQ29" s="968"/>
      <c r="DR29" s="968"/>
      <c r="DS29" s="968"/>
      <c r="DT29" s="968"/>
      <c r="DU29" s="968"/>
      <c r="DV29" s="968"/>
      <c r="DW29" s="1409"/>
      <c r="DX29" s="1409"/>
      <c r="DY29" s="1409"/>
      <c r="DZ29" s="1409"/>
      <c r="EA29" s="1277" t="s">
        <v>117</v>
      </c>
      <c r="EB29" s="1409"/>
      <c r="EC29" s="1409"/>
      <c r="ED29" s="1409"/>
      <c r="EE29" s="1409"/>
      <c r="EF29" s="1277" t="s">
        <v>118</v>
      </c>
      <c r="EG29" s="1277"/>
      <c r="EH29" s="1409"/>
      <c r="EI29" s="1409"/>
      <c r="EJ29" s="1409"/>
      <c r="EK29" s="1409"/>
      <c r="EL29" s="1409"/>
      <c r="EM29" s="1409"/>
      <c r="EN29" s="1277" t="s">
        <v>119</v>
      </c>
      <c r="EO29" s="1277"/>
      <c r="EP29" s="1277"/>
      <c r="EQ29" s="1279"/>
      <c r="ER29" s="1279"/>
      <c r="ES29" s="1279"/>
      <c r="ET29" s="1279"/>
      <c r="EU29" s="1280"/>
      <c r="EV29" s="378"/>
      <c r="EW29" s="1292"/>
      <c r="EX29" s="1293"/>
      <c r="EY29" s="1293"/>
      <c r="EZ29" s="1293"/>
      <c r="FA29" s="1293"/>
      <c r="FB29" s="1293"/>
      <c r="FC29" s="1293"/>
      <c r="FD29" s="1293"/>
      <c r="FE29" s="1293"/>
      <c r="FF29" s="1293"/>
      <c r="FG29" s="1293"/>
      <c r="FH29" s="1293"/>
      <c r="FI29" s="1271"/>
      <c r="FJ29" s="1271"/>
      <c r="FK29" s="1271"/>
      <c r="FL29" s="1271"/>
      <c r="FM29" s="1272"/>
      <c r="FN29" s="383"/>
      <c r="FO29" s="378"/>
      <c r="FP29" s="378"/>
      <c r="FQ29" s="967"/>
      <c r="FR29" s="1350"/>
      <c r="FS29" s="1350"/>
      <c r="FT29" s="1350"/>
      <c r="FU29" s="1350"/>
      <c r="FV29" s="1350"/>
      <c r="FW29" s="1350"/>
      <c r="FX29" s="1350"/>
      <c r="FY29" s="1350"/>
      <c r="FZ29" s="1350"/>
      <c r="GA29" s="1350"/>
      <c r="GB29" s="1350"/>
      <c r="GC29" s="1350"/>
      <c r="GD29" s="1350"/>
      <c r="GE29" s="1350"/>
      <c r="GF29" s="1350"/>
      <c r="GG29" s="1350"/>
      <c r="GH29" s="1350"/>
      <c r="GI29" s="1350"/>
      <c r="GJ29" s="1350"/>
      <c r="GK29" s="1350"/>
      <c r="GL29" s="1350"/>
      <c r="GM29" s="1350"/>
      <c r="GN29" s="1350"/>
      <c r="GO29" s="969"/>
      <c r="GP29" s="526"/>
      <c r="GQ29" s="378"/>
      <c r="GR29" s="378"/>
      <c r="GS29" s="378"/>
      <c r="GT29" s="383"/>
      <c r="IR29" s="388"/>
    </row>
    <row r="30" spans="1:252" ht="4.5" customHeight="1">
      <c r="A30" s="4"/>
      <c r="B30" s="4"/>
      <c r="C30" s="4"/>
      <c r="D30" s="4"/>
      <c r="E30" s="1438"/>
      <c r="F30" s="1439"/>
      <c r="G30" s="1439"/>
      <c r="H30" s="1439"/>
      <c r="I30" s="1440"/>
      <c r="J30" s="1432"/>
      <c r="K30" s="1379"/>
      <c r="L30" s="1379"/>
      <c r="M30" s="1379"/>
      <c r="N30" s="1379"/>
      <c r="O30" s="1379"/>
      <c r="P30" s="1379"/>
      <c r="Q30" s="1379"/>
      <c r="R30" s="1379"/>
      <c r="S30" s="1379"/>
      <c r="T30" s="1379"/>
      <c r="U30" s="1379"/>
      <c r="V30" s="1379"/>
      <c r="W30" s="1379"/>
      <c r="X30" s="1379"/>
      <c r="Y30" s="1379"/>
      <c r="Z30" s="1379"/>
      <c r="AA30" s="1379"/>
      <c r="AB30" s="1379"/>
      <c r="AC30" s="1379"/>
      <c r="AD30" s="1379"/>
      <c r="AE30" s="1379"/>
      <c r="AF30" s="1379"/>
      <c r="AG30" s="1379"/>
      <c r="AH30" s="1434"/>
      <c r="AI30" s="1408"/>
      <c r="AJ30" s="1378"/>
      <c r="AK30" s="1378"/>
      <c r="AL30" s="1378"/>
      <c r="AM30" s="1378"/>
      <c r="AN30" s="1378"/>
      <c r="AO30" s="1378"/>
      <c r="AP30" s="1378"/>
      <c r="AQ30" s="1378"/>
      <c r="AR30" s="1378"/>
      <c r="AS30" s="1378"/>
      <c r="AT30" s="1378"/>
      <c r="AU30" s="1378"/>
      <c r="AV30" s="1378"/>
      <c r="AW30" s="1378"/>
      <c r="AX30" s="1378"/>
      <c r="AY30" s="1378"/>
      <c r="AZ30" s="1378"/>
      <c r="BA30" s="1378"/>
      <c r="BB30" s="1378"/>
      <c r="BC30" s="1378"/>
      <c r="BD30" s="1378"/>
      <c r="BE30" s="1378"/>
      <c r="BF30" s="1378"/>
      <c r="BG30" s="1378"/>
      <c r="BH30" s="1378"/>
      <c r="BI30" s="1378"/>
      <c r="BJ30" s="1378"/>
      <c r="BK30" s="1378"/>
      <c r="BL30" s="1378"/>
      <c r="BM30" s="1379"/>
      <c r="BN30" s="1379"/>
      <c r="BO30" s="1379"/>
      <c r="BP30" s="1379"/>
      <c r="BQ30" s="1379"/>
      <c r="BR30" s="1379"/>
      <c r="BS30" s="1379"/>
      <c r="BT30" s="1379"/>
      <c r="BU30" s="1379"/>
      <c r="BV30" s="1381"/>
      <c r="BW30" s="450"/>
      <c r="BX30" s="1323"/>
      <c r="BY30" s="1324"/>
      <c r="BZ30" s="1324"/>
      <c r="CA30" s="1324"/>
      <c r="CB30" s="1324"/>
      <c r="CC30" s="1324"/>
      <c r="CD30" s="1324"/>
      <c r="CE30" s="1324"/>
      <c r="CF30" s="1325"/>
      <c r="CG30" s="1435"/>
      <c r="CH30" s="968"/>
      <c r="CI30" s="968"/>
      <c r="CJ30" s="968"/>
      <c r="CK30" s="968"/>
      <c r="CL30" s="968"/>
      <c r="CM30" s="968"/>
      <c r="CN30" s="968"/>
      <c r="CO30" s="968"/>
      <c r="CP30" s="968"/>
      <c r="CQ30" s="968"/>
      <c r="CR30" s="968"/>
      <c r="CS30" s="968"/>
      <c r="CT30" s="968"/>
      <c r="CU30" s="968"/>
      <c r="CV30" s="968"/>
      <c r="CW30" s="968"/>
      <c r="CX30" s="968"/>
      <c r="CY30" s="968"/>
      <c r="CZ30" s="968"/>
      <c r="DA30" s="968"/>
      <c r="DB30" s="968"/>
      <c r="DC30" s="968"/>
      <c r="DD30" s="968"/>
      <c r="DE30" s="968"/>
      <c r="DF30" s="968"/>
      <c r="DG30" s="968"/>
      <c r="DH30" s="968"/>
      <c r="DI30" s="968"/>
      <c r="DJ30" s="968"/>
      <c r="DK30" s="968"/>
      <c r="DL30" s="378"/>
      <c r="DM30" s="389"/>
      <c r="DN30" s="968"/>
      <c r="DO30" s="968"/>
      <c r="DP30" s="968"/>
      <c r="DQ30" s="968"/>
      <c r="DR30" s="968"/>
      <c r="DS30" s="968"/>
      <c r="DT30" s="968"/>
      <c r="DU30" s="968"/>
      <c r="DV30" s="968"/>
      <c r="DW30" s="1409"/>
      <c r="DX30" s="1409"/>
      <c r="DY30" s="1409"/>
      <c r="DZ30" s="1409"/>
      <c r="EA30" s="1277"/>
      <c r="EB30" s="1409"/>
      <c r="EC30" s="1409"/>
      <c r="ED30" s="1409"/>
      <c r="EE30" s="1409"/>
      <c r="EF30" s="1277"/>
      <c r="EG30" s="1277"/>
      <c r="EH30" s="1409"/>
      <c r="EI30" s="1409"/>
      <c r="EJ30" s="1409"/>
      <c r="EK30" s="1409"/>
      <c r="EL30" s="1409"/>
      <c r="EM30" s="1409"/>
      <c r="EN30" s="1277"/>
      <c r="EO30" s="1277"/>
      <c r="EP30" s="1277"/>
      <c r="EQ30" s="1279"/>
      <c r="ER30" s="1279"/>
      <c r="ES30" s="1279"/>
      <c r="ET30" s="1279"/>
      <c r="EU30" s="1280"/>
      <c r="EV30" s="378"/>
      <c r="EW30" s="1292"/>
      <c r="EX30" s="1293"/>
      <c r="EY30" s="1293"/>
      <c r="EZ30" s="1293"/>
      <c r="FA30" s="1293"/>
      <c r="FB30" s="1293"/>
      <c r="FC30" s="1293"/>
      <c r="FD30" s="1293"/>
      <c r="FE30" s="1293"/>
      <c r="FF30" s="1293"/>
      <c r="FG30" s="1293"/>
      <c r="FH30" s="1293"/>
      <c r="FI30" s="1271"/>
      <c r="FJ30" s="1271"/>
      <c r="FK30" s="1271"/>
      <c r="FL30" s="1271"/>
      <c r="FM30" s="1272"/>
      <c r="FN30" s="383"/>
      <c r="FO30" s="378"/>
      <c r="FP30" s="378"/>
      <c r="FQ30" s="967"/>
      <c r="FR30" s="1350"/>
      <c r="FS30" s="1350"/>
      <c r="FT30" s="1350"/>
      <c r="FU30" s="1350"/>
      <c r="FV30" s="1350"/>
      <c r="FW30" s="1350"/>
      <c r="FX30" s="1350"/>
      <c r="FY30" s="1350"/>
      <c r="FZ30" s="1350"/>
      <c r="GA30" s="1350"/>
      <c r="GB30" s="1350"/>
      <c r="GC30" s="1350"/>
      <c r="GD30" s="1350"/>
      <c r="GE30" s="1350"/>
      <c r="GF30" s="1350"/>
      <c r="GG30" s="1350"/>
      <c r="GH30" s="1350"/>
      <c r="GI30" s="1350"/>
      <c r="GJ30" s="1350"/>
      <c r="GK30" s="1350"/>
      <c r="GL30" s="1350"/>
      <c r="GM30" s="1350"/>
      <c r="GN30" s="1350"/>
      <c r="GO30" s="969"/>
      <c r="GP30" s="526"/>
      <c r="GQ30" s="378"/>
      <c r="GR30" s="378"/>
      <c r="GS30" s="378"/>
      <c r="GT30" s="383"/>
      <c r="IR30" s="388"/>
    </row>
    <row r="31" spans="1:252" ht="5.25" customHeight="1">
      <c r="B31" s="8"/>
      <c r="C31" s="8"/>
      <c r="D31" s="8"/>
      <c r="E31" s="1382">
        <v>1</v>
      </c>
      <c r="F31" s="1383"/>
      <c r="G31" s="1383"/>
      <c r="H31" s="1383"/>
      <c r="I31" s="1384"/>
      <c r="J31" s="1385">
        <v>2</v>
      </c>
      <c r="K31" s="1386"/>
      <c r="L31" s="1386"/>
      <c r="M31" s="1386"/>
      <c r="N31" s="1386"/>
      <c r="O31" s="1387"/>
      <c r="P31" s="1387"/>
      <c r="Q31" s="1387"/>
      <c r="R31" s="1387"/>
      <c r="S31" s="1387"/>
      <c r="T31" s="1387"/>
      <c r="U31" s="1387"/>
      <c r="V31" s="1387"/>
      <c r="W31" s="1387"/>
      <c r="X31" s="1387"/>
      <c r="Y31" s="1387"/>
      <c r="Z31" s="1387"/>
      <c r="AA31" s="1387"/>
      <c r="AB31" s="1387"/>
      <c r="AC31" s="1387"/>
      <c r="AD31" s="1387"/>
      <c r="AE31" s="1387"/>
      <c r="AF31" s="1387"/>
      <c r="AG31" s="1387"/>
      <c r="AH31" s="1388"/>
      <c r="AI31" s="1267">
        <v>7</v>
      </c>
      <c r="AJ31" s="1268"/>
      <c r="AK31" s="1268"/>
      <c r="AL31" s="1268"/>
      <c r="AM31" s="1268"/>
      <c r="AN31" s="1146"/>
      <c r="AO31" s="1146"/>
      <c r="AP31" s="1146"/>
      <c r="AQ31" s="1146"/>
      <c r="AR31" s="1146"/>
      <c r="AS31" s="1146"/>
      <c r="AT31" s="1146"/>
      <c r="AU31" s="1146"/>
      <c r="AV31" s="1146"/>
      <c r="AW31" s="1146"/>
      <c r="AX31" s="1146"/>
      <c r="AY31" s="1146"/>
      <c r="AZ31" s="1146"/>
      <c r="BA31" s="1146"/>
      <c r="BB31" s="1146"/>
      <c r="BC31" s="1146"/>
      <c r="BD31" s="1146"/>
      <c r="BE31" s="1146"/>
      <c r="BF31" s="1146"/>
      <c r="BG31" s="1146"/>
      <c r="BH31" s="1146"/>
      <c r="BI31" s="1146"/>
      <c r="BJ31" s="1146"/>
      <c r="BK31" s="1146"/>
      <c r="BL31" s="1146"/>
      <c r="BM31" s="1146"/>
      <c r="BN31" s="1146"/>
      <c r="BO31" s="1146"/>
      <c r="BP31" s="1146"/>
      <c r="BQ31" s="1146"/>
      <c r="BR31" s="1146"/>
      <c r="BS31" s="1146"/>
      <c r="BT31" s="1146"/>
      <c r="BU31" s="1146"/>
      <c r="BV31" s="1149"/>
      <c r="BW31" s="9"/>
      <c r="BX31" s="1326"/>
      <c r="BY31" s="1327"/>
      <c r="BZ31" s="1327"/>
      <c r="CA31" s="1327"/>
      <c r="CB31" s="1327"/>
      <c r="CC31" s="1327"/>
      <c r="CD31" s="1327"/>
      <c r="CE31" s="1327"/>
      <c r="CF31" s="1328"/>
      <c r="CG31" s="1436"/>
      <c r="CH31" s="971"/>
      <c r="CI31" s="971"/>
      <c r="CJ31" s="971"/>
      <c r="CK31" s="971"/>
      <c r="CL31" s="971"/>
      <c r="CM31" s="971"/>
      <c r="CN31" s="971"/>
      <c r="CO31" s="971"/>
      <c r="CP31" s="971"/>
      <c r="CQ31" s="971"/>
      <c r="CR31" s="971"/>
      <c r="CS31" s="971"/>
      <c r="CT31" s="971"/>
      <c r="CU31" s="971"/>
      <c r="CV31" s="971"/>
      <c r="CW31" s="971"/>
      <c r="CX31" s="971"/>
      <c r="CY31" s="971"/>
      <c r="CZ31" s="971"/>
      <c r="DA31" s="971"/>
      <c r="DB31" s="971"/>
      <c r="DC31" s="971"/>
      <c r="DD31" s="971"/>
      <c r="DE31" s="971"/>
      <c r="DF31" s="971"/>
      <c r="DG31" s="971"/>
      <c r="DH31" s="971"/>
      <c r="DI31" s="971"/>
      <c r="DJ31" s="971"/>
      <c r="DK31" s="971"/>
      <c r="DL31" s="493"/>
      <c r="DM31" s="501"/>
      <c r="DN31" s="971"/>
      <c r="DO31" s="971"/>
      <c r="DP31" s="971"/>
      <c r="DQ31" s="971"/>
      <c r="DR31" s="971"/>
      <c r="DS31" s="971"/>
      <c r="DT31" s="971"/>
      <c r="DU31" s="971"/>
      <c r="DV31" s="971"/>
      <c r="DW31" s="1410"/>
      <c r="DX31" s="1410"/>
      <c r="DY31" s="1410"/>
      <c r="DZ31" s="1410"/>
      <c r="EA31" s="1278"/>
      <c r="EB31" s="1410"/>
      <c r="EC31" s="1410"/>
      <c r="ED31" s="1410"/>
      <c r="EE31" s="1410"/>
      <c r="EF31" s="1278"/>
      <c r="EG31" s="1278"/>
      <c r="EH31" s="1410"/>
      <c r="EI31" s="1410"/>
      <c r="EJ31" s="1410"/>
      <c r="EK31" s="1410"/>
      <c r="EL31" s="1410"/>
      <c r="EM31" s="1410"/>
      <c r="EN31" s="1278"/>
      <c r="EO31" s="1278"/>
      <c r="EP31" s="1278"/>
      <c r="EQ31" s="1281"/>
      <c r="ER31" s="1281"/>
      <c r="ES31" s="1281"/>
      <c r="ET31" s="1281"/>
      <c r="EU31" s="1282"/>
      <c r="EV31" s="393"/>
      <c r="EW31" s="1294"/>
      <c r="EX31" s="1295"/>
      <c r="EY31" s="1295"/>
      <c r="EZ31" s="1295"/>
      <c r="FA31" s="1295"/>
      <c r="FB31" s="1295"/>
      <c r="FC31" s="1295"/>
      <c r="FD31" s="1295"/>
      <c r="FE31" s="1295"/>
      <c r="FF31" s="1295"/>
      <c r="FG31" s="1295"/>
      <c r="FH31" s="1295"/>
      <c r="FI31" s="1273"/>
      <c r="FJ31" s="1273"/>
      <c r="FK31" s="1273"/>
      <c r="FL31" s="1273"/>
      <c r="FM31" s="1274"/>
      <c r="FN31" s="394"/>
      <c r="FO31" s="378"/>
      <c r="FP31" s="378"/>
      <c r="FQ31" s="970"/>
      <c r="FR31" s="1351"/>
      <c r="FS31" s="1351"/>
      <c r="FT31" s="1351"/>
      <c r="FU31" s="1351"/>
      <c r="FV31" s="1351"/>
      <c r="FW31" s="1351"/>
      <c r="FX31" s="1351"/>
      <c r="FY31" s="1351"/>
      <c r="FZ31" s="1351"/>
      <c r="GA31" s="1351"/>
      <c r="GB31" s="1351"/>
      <c r="GC31" s="1351"/>
      <c r="GD31" s="1351"/>
      <c r="GE31" s="1351"/>
      <c r="GF31" s="1351"/>
      <c r="GG31" s="1351"/>
      <c r="GH31" s="1351"/>
      <c r="GI31" s="1351"/>
      <c r="GJ31" s="1351"/>
      <c r="GK31" s="1351"/>
      <c r="GL31" s="1351"/>
      <c r="GM31" s="1351"/>
      <c r="GN31" s="1351"/>
      <c r="GO31" s="972"/>
      <c r="GP31" s="378"/>
      <c r="GQ31" s="378"/>
      <c r="GR31" s="378"/>
      <c r="GS31" s="378"/>
      <c r="GT31" s="383"/>
      <c r="IR31" s="388"/>
    </row>
    <row r="32" spans="1:252" ht="4.5" customHeight="1">
      <c r="A32" s="9"/>
      <c r="B32" s="9"/>
      <c r="C32" s="9"/>
      <c r="D32" s="9"/>
      <c r="E32" s="9"/>
      <c r="F32" s="9"/>
      <c r="G32" s="9"/>
      <c r="H32" s="9"/>
      <c r="I32" s="9"/>
      <c r="J32" s="10"/>
      <c r="K32" s="10"/>
      <c r="L32" s="10"/>
      <c r="M32" s="10"/>
      <c r="N32" s="11"/>
      <c r="O32" s="11"/>
      <c r="P32" s="11"/>
      <c r="Q32" s="11"/>
      <c r="R32" s="11"/>
      <c r="S32" s="11"/>
      <c r="T32" s="11"/>
      <c r="U32" s="11"/>
      <c r="V32" s="11"/>
      <c r="W32" s="11"/>
      <c r="X32" s="11"/>
      <c r="Y32" s="11"/>
      <c r="Z32" s="11"/>
      <c r="AA32" s="11"/>
      <c r="AB32" s="11"/>
      <c r="AC32" s="11"/>
      <c r="AD32" s="10"/>
      <c r="AE32" s="10"/>
      <c r="AF32" s="10"/>
      <c r="AG32" s="10"/>
      <c r="AH32" s="11"/>
      <c r="AI32" s="11"/>
      <c r="AJ32" s="11"/>
      <c r="AK32" s="11"/>
      <c r="AL32" s="11"/>
      <c r="AM32" s="11"/>
      <c r="AN32" s="11"/>
      <c r="AO32" s="11"/>
      <c r="AP32" s="11"/>
      <c r="AQ32" s="11"/>
      <c r="AR32" s="11"/>
      <c r="AS32" s="11"/>
      <c r="AT32" s="11"/>
      <c r="AU32" s="11"/>
      <c r="AV32" s="11"/>
      <c r="AW32" s="11"/>
      <c r="AX32" s="11"/>
      <c r="AY32" s="11"/>
      <c r="AZ32" s="11"/>
      <c r="BA32" s="11"/>
      <c r="BM32" s="9"/>
      <c r="BN32" s="9"/>
      <c r="BO32" s="9"/>
      <c r="BP32" s="9"/>
      <c r="BQ32" s="9"/>
      <c r="BR32" s="9"/>
      <c r="BV32" s="12"/>
      <c r="BW32" s="12"/>
      <c r="BX32" s="12"/>
      <c r="BY32" s="12"/>
      <c r="BZ32" s="12"/>
      <c r="CA32" s="12"/>
      <c r="CB32" s="12"/>
      <c r="CC32" s="12"/>
      <c r="CD32" s="12"/>
      <c r="CE32" s="12"/>
      <c r="CF32" s="12"/>
      <c r="CG32" s="12"/>
      <c r="CH32" s="12"/>
      <c r="CI32" s="12"/>
      <c r="CJ32" s="12"/>
      <c r="CK32" s="12"/>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t="s">
        <v>1991</v>
      </c>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GG32" s="13"/>
      <c r="GH32" s="13"/>
      <c r="GQ32" s="23"/>
      <c r="GR32" s="23"/>
      <c r="GS32" s="23"/>
      <c r="GT32" s="23"/>
      <c r="IR32" s="388"/>
    </row>
    <row r="33" spans="5:252" ht="4.5" customHeight="1">
      <c r="E33" s="1450" t="s">
        <v>83</v>
      </c>
      <c r="F33" s="1451"/>
      <c r="G33" s="1451"/>
      <c r="H33" s="1452"/>
      <c r="I33" s="1450" t="s">
        <v>84</v>
      </c>
      <c r="J33" s="1451"/>
      <c r="K33" s="1451"/>
      <c r="L33" s="1452"/>
      <c r="M33" s="1456" t="s">
        <v>32</v>
      </c>
      <c r="N33" s="1457"/>
      <c r="O33" s="1457"/>
      <c r="P33" s="1457"/>
      <c r="Q33" s="1457"/>
      <c r="R33" s="1457"/>
      <c r="S33" s="1457"/>
      <c r="T33" s="1457"/>
      <c r="U33" s="1457"/>
      <c r="V33" s="1457"/>
      <c r="W33" s="1457"/>
      <c r="X33" s="1457"/>
      <c r="Y33" s="1457"/>
      <c r="Z33" s="1457"/>
      <c r="AA33" s="1457"/>
      <c r="AB33" s="1457"/>
      <c r="AC33" s="1457"/>
      <c r="AD33" s="1457"/>
      <c r="AE33" s="1457"/>
      <c r="AF33" s="1457"/>
      <c r="AG33" s="1457"/>
      <c r="AH33" s="1457"/>
      <c r="AI33" s="1457"/>
      <c r="AJ33" s="1458"/>
      <c r="AK33" s="1462" t="s">
        <v>63</v>
      </c>
      <c r="AL33" s="1463"/>
      <c r="AM33" s="1464"/>
      <c r="AN33" s="1471" t="s">
        <v>109</v>
      </c>
      <c r="AO33" s="1472"/>
      <c r="AP33" s="1472"/>
      <c r="AQ33" s="1472"/>
      <c r="AR33" s="1472"/>
      <c r="AS33" s="1472"/>
      <c r="AT33" s="1472"/>
      <c r="AU33" s="1472"/>
      <c r="AV33" s="1472"/>
      <c r="AW33" s="1472"/>
      <c r="AX33" s="1472"/>
      <c r="AY33" s="1472"/>
      <c r="AZ33" s="1472"/>
      <c r="BA33" s="1472"/>
      <c r="BB33" s="1472"/>
      <c r="BC33" s="1472"/>
      <c r="BD33" s="1472"/>
      <c r="BE33" s="1472"/>
      <c r="BF33" s="1472"/>
      <c r="BG33" s="1472"/>
      <c r="BH33" s="1472"/>
      <c r="BI33" s="1472"/>
      <c r="BJ33" s="1472"/>
      <c r="BK33" s="1472"/>
      <c r="BL33" s="1472"/>
      <c r="BM33" s="1472"/>
      <c r="BN33" s="1472"/>
      <c r="BO33" s="1472"/>
      <c r="BP33" s="1472"/>
      <c r="BQ33" s="1472"/>
      <c r="BR33" s="1472"/>
      <c r="BS33" s="1472"/>
      <c r="BT33" s="1472"/>
      <c r="BU33" s="1472"/>
      <c r="BV33" s="1472"/>
      <c r="BW33" s="1472"/>
      <c r="BX33" s="1472"/>
      <c r="BY33" s="1472"/>
      <c r="BZ33" s="1472"/>
      <c r="CA33" s="1472"/>
      <c r="CB33" s="1472"/>
      <c r="CC33" s="1472"/>
      <c r="CD33" s="1413" t="s">
        <v>59</v>
      </c>
      <c r="CE33" s="1414"/>
      <c r="CF33" s="1414"/>
      <c r="CG33" s="1414"/>
      <c r="CH33" s="1414"/>
      <c r="CI33" s="1414"/>
      <c r="CJ33" s="1414"/>
      <c r="CK33" s="1414"/>
      <c r="CL33" s="1414"/>
      <c r="CM33" s="1414"/>
      <c r="CN33" s="1414"/>
      <c r="CO33" s="1414"/>
      <c r="CP33" s="1414"/>
      <c r="CQ33" s="1414"/>
      <c r="CR33" s="1414"/>
      <c r="CS33" s="1414"/>
      <c r="CT33" s="1414"/>
      <c r="CU33" s="1414"/>
      <c r="CV33" s="1414"/>
      <c r="CW33" s="1414"/>
      <c r="CX33" s="1415"/>
      <c r="CY33" s="1413" t="s">
        <v>60</v>
      </c>
      <c r="CZ33" s="1414"/>
      <c r="DA33" s="1414"/>
      <c r="DB33" s="1414"/>
      <c r="DC33" s="1414"/>
      <c r="DD33" s="1414"/>
      <c r="DE33" s="1414"/>
      <c r="DF33" s="1414"/>
      <c r="DG33" s="1414"/>
      <c r="DH33" s="1414"/>
      <c r="DI33" s="1414"/>
      <c r="DJ33" s="1414"/>
      <c r="DK33" s="1414"/>
      <c r="DL33" s="1414"/>
      <c r="DM33" s="1414"/>
      <c r="DN33" s="1414"/>
      <c r="DO33" s="1414"/>
      <c r="DP33" s="1414"/>
      <c r="DQ33" s="1414"/>
      <c r="DR33" s="1414"/>
      <c r="DS33" s="1415"/>
      <c r="DT33" s="1508" t="s">
        <v>64</v>
      </c>
      <c r="DU33" s="1509"/>
      <c r="DV33" s="1509"/>
      <c r="DW33" s="1509"/>
      <c r="DX33" s="1509"/>
      <c r="DY33" s="1510"/>
      <c r="DZ33" s="1494" t="s">
        <v>398</v>
      </c>
      <c r="EA33" s="1495"/>
      <c r="EB33" s="1496"/>
      <c r="EC33" s="1514" t="s">
        <v>65</v>
      </c>
      <c r="ED33" s="1515"/>
      <c r="EE33" s="1516"/>
      <c r="EF33" s="1520" t="s">
        <v>21</v>
      </c>
      <c r="EG33" s="1521"/>
      <c r="EH33" s="1522"/>
      <c r="EI33" s="1494" t="s">
        <v>22</v>
      </c>
      <c r="EJ33" s="1495"/>
      <c r="EK33" s="1495"/>
      <c r="EL33" s="1495"/>
      <c r="EM33" s="1495"/>
      <c r="EN33" s="1496"/>
      <c r="EO33" s="1500" t="s">
        <v>82</v>
      </c>
      <c r="EP33" s="1500"/>
      <c r="EQ33" s="1500"/>
      <c r="ER33" s="1500"/>
      <c r="ES33" s="1500"/>
      <c r="ET33" s="1500"/>
      <c r="EU33" s="1501" t="s">
        <v>399</v>
      </c>
      <c r="EV33" s="1501"/>
      <c r="EW33" s="1501"/>
      <c r="EX33" s="1501"/>
      <c r="EY33" s="1501"/>
      <c r="EZ33" s="1256" t="s">
        <v>2084</v>
      </c>
      <c r="FA33" s="1257"/>
      <c r="FB33" s="1257"/>
      <c r="FC33" s="1257"/>
      <c r="FD33" s="1257"/>
      <c r="FE33" s="1257"/>
      <c r="FF33" s="1258"/>
      <c r="FG33" s="1501" t="s">
        <v>171</v>
      </c>
      <c r="FH33" s="1501"/>
      <c r="FI33" s="1501"/>
      <c r="FJ33" s="1501"/>
      <c r="FK33" s="1501"/>
      <c r="FL33" s="1501" t="s">
        <v>66</v>
      </c>
      <c r="FM33" s="1501"/>
      <c r="FN33" s="1501"/>
      <c r="FO33" s="1501"/>
      <c r="FP33" s="1501"/>
      <c r="FQ33" s="1476" t="s">
        <v>61</v>
      </c>
      <c r="FR33" s="1477"/>
      <c r="FS33" s="1477"/>
      <c r="FT33" s="1477"/>
      <c r="FU33" s="1477"/>
      <c r="FV33" s="1477"/>
      <c r="FW33" s="1477"/>
      <c r="FX33" s="1477"/>
      <c r="FY33" s="1477"/>
      <c r="FZ33" s="1477"/>
      <c r="GA33" s="1477"/>
      <c r="GB33" s="1477"/>
      <c r="GC33" s="1477"/>
      <c r="GD33" s="1477"/>
      <c r="GE33" s="1477"/>
      <c r="GF33" s="1477"/>
      <c r="GG33" s="1477"/>
      <c r="GH33" s="1477"/>
      <c r="GI33" s="1477"/>
      <c r="GJ33" s="1477"/>
      <c r="GK33" s="1478"/>
      <c r="GL33" s="14"/>
      <c r="GM33" s="502"/>
      <c r="GN33" s="502"/>
      <c r="GO33" s="502"/>
      <c r="GP33" s="502"/>
      <c r="GQ33" s="502"/>
      <c r="GR33" s="502"/>
      <c r="GS33" s="502"/>
      <c r="GT33" s="503"/>
      <c r="IR33" s="388"/>
    </row>
    <row r="34" spans="5:252" ht="4.5" customHeight="1">
      <c r="E34" s="1453"/>
      <c r="F34" s="1454"/>
      <c r="G34" s="1454"/>
      <c r="H34" s="1455"/>
      <c r="I34" s="1453"/>
      <c r="J34" s="1454"/>
      <c r="K34" s="1454"/>
      <c r="L34" s="1455"/>
      <c r="M34" s="1459"/>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1"/>
      <c r="AK34" s="1465"/>
      <c r="AL34" s="1466"/>
      <c r="AM34" s="1467"/>
      <c r="AN34" s="1473"/>
      <c r="AO34" s="1437"/>
      <c r="AP34" s="1437"/>
      <c r="AQ34" s="1437"/>
      <c r="AR34" s="1437"/>
      <c r="AS34" s="1437"/>
      <c r="AT34" s="1437"/>
      <c r="AU34" s="1437"/>
      <c r="AV34" s="1437"/>
      <c r="AW34" s="1437"/>
      <c r="AX34" s="1437"/>
      <c r="AY34" s="1437"/>
      <c r="AZ34" s="1437"/>
      <c r="BA34" s="1437"/>
      <c r="BB34" s="1437"/>
      <c r="BC34" s="1437"/>
      <c r="BD34" s="1437"/>
      <c r="BE34" s="1437"/>
      <c r="BF34" s="1437"/>
      <c r="BG34" s="1437"/>
      <c r="BH34" s="1437"/>
      <c r="BI34" s="1437"/>
      <c r="BJ34" s="1437"/>
      <c r="BK34" s="1437"/>
      <c r="BL34" s="1437"/>
      <c r="BM34" s="1437"/>
      <c r="BN34" s="1437"/>
      <c r="BO34" s="1437"/>
      <c r="BP34" s="1437"/>
      <c r="BQ34" s="1437"/>
      <c r="BR34" s="1437"/>
      <c r="BS34" s="1437"/>
      <c r="BT34" s="1437"/>
      <c r="BU34" s="1437"/>
      <c r="BV34" s="1437"/>
      <c r="BW34" s="1437"/>
      <c r="BX34" s="1437"/>
      <c r="BY34" s="1437"/>
      <c r="BZ34" s="1437"/>
      <c r="CA34" s="1437"/>
      <c r="CB34" s="1437"/>
      <c r="CC34" s="1437"/>
      <c r="CD34" s="1416"/>
      <c r="CE34" s="1417"/>
      <c r="CF34" s="1417"/>
      <c r="CG34" s="1417"/>
      <c r="CH34" s="1417"/>
      <c r="CI34" s="1417"/>
      <c r="CJ34" s="1417"/>
      <c r="CK34" s="1417"/>
      <c r="CL34" s="1417"/>
      <c r="CM34" s="1417"/>
      <c r="CN34" s="1417"/>
      <c r="CO34" s="1417"/>
      <c r="CP34" s="1417"/>
      <c r="CQ34" s="1417"/>
      <c r="CR34" s="1417"/>
      <c r="CS34" s="1417"/>
      <c r="CT34" s="1417"/>
      <c r="CU34" s="1417"/>
      <c r="CV34" s="1417"/>
      <c r="CW34" s="1417"/>
      <c r="CX34" s="1418"/>
      <c r="CY34" s="1416"/>
      <c r="CZ34" s="1417"/>
      <c r="DA34" s="1417"/>
      <c r="DB34" s="1417"/>
      <c r="DC34" s="1417"/>
      <c r="DD34" s="1417"/>
      <c r="DE34" s="1417"/>
      <c r="DF34" s="1417"/>
      <c r="DG34" s="1417"/>
      <c r="DH34" s="1417"/>
      <c r="DI34" s="1417"/>
      <c r="DJ34" s="1417"/>
      <c r="DK34" s="1417"/>
      <c r="DL34" s="1417"/>
      <c r="DM34" s="1417"/>
      <c r="DN34" s="1417"/>
      <c r="DO34" s="1417"/>
      <c r="DP34" s="1417"/>
      <c r="DQ34" s="1417"/>
      <c r="DR34" s="1417"/>
      <c r="DS34" s="1418"/>
      <c r="DT34" s="1511"/>
      <c r="DU34" s="1512"/>
      <c r="DV34" s="1512"/>
      <c r="DW34" s="1512"/>
      <c r="DX34" s="1512"/>
      <c r="DY34" s="1513"/>
      <c r="DZ34" s="1497"/>
      <c r="EA34" s="1498"/>
      <c r="EB34" s="1499"/>
      <c r="EC34" s="1517"/>
      <c r="ED34" s="1518"/>
      <c r="EE34" s="1519"/>
      <c r="EF34" s="1523"/>
      <c r="EG34" s="1524"/>
      <c r="EH34" s="1525"/>
      <c r="EI34" s="1497"/>
      <c r="EJ34" s="1498"/>
      <c r="EK34" s="1498"/>
      <c r="EL34" s="1498"/>
      <c r="EM34" s="1498"/>
      <c r="EN34" s="1499"/>
      <c r="EO34" s="1500"/>
      <c r="EP34" s="1500"/>
      <c r="EQ34" s="1500"/>
      <c r="ER34" s="1500"/>
      <c r="ES34" s="1500"/>
      <c r="ET34" s="1500"/>
      <c r="EU34" s="1501"/>
      <c r="EV34" s="1501"/>
      <c r="EW34" s="1501"/>
      <c r="EX34" s="1501"/>
      <c r="EY34" s="1501"/>
      <c r="EZ34" s="1259"/>
      <c r="FA34" s="1260"/>
      <c r="FB34" s="1260"/>
      <c r="FC34" s="1260"/>
      <c r="FD34" s="1260"/>
      <c r="FE34" s="1260"/>
      <c r="FF34" s="1261"/>
      <c r="FG34" s="1501"/>
      <c r="FH34" s="1501"/>
      <c r="FI34" s="1501"/>
      <c r="FJ34" s="1501"/>
      <c r="FK34" s="1501"/>
      <c r="FL34" s="1501"/>
      <c r="FM34" s="1501"/>
      <c r="FN34" s="1501"/>
      <c r="FO34" s="1501"/>
      <c r="FP34" s="1501"/>
      <c r="FQ34" s="1479"/>
      <c r="FR34" s="1480"/>
      <c r="FS34" s="1480"/>
      <c r="FT34" s="1480"/>
      <c r="FU34" s="1480"/>
      <c r="FV34" s="1480"/>
      <c r="FW34" s="1480"/>
      <c r="FX34" s="1480"/>
      <c r="FY34" s="1480"/>
      <c r="FZ34" s="1480"/>
      <c r="GA34" s="1480"/>
      <c r="GB34" s="1480"/>
      <c r="GC34" s="1480"/>
      <c r="GD34" s="1480"/>
      <c r="GE34" s="1480"/>
      <c r="GF34" s="1480"/>
      <c r="GG34" s="1480"/>
      <c r="GH34" s="1480"/>
      <c r="GI34" s="1480"/>
      <c r="GJ34" s="1480"/>
      <c r="GK34" s="1481"/>
      <c r="GL34" s="15"/>
      <c r="GM34" s="504"/>
      <c r="GN34" s="504"/>
      <c r="GO34" s="504"/>
      <c r="GP34" s="504"/>
      <c r="GQ34" s="504"/>
      <c r="GR34" s="504"/>
      <c r="GS34" s="504"/>
      <c r="GT34" s="505"/>
      <c r="IR34" s="388"/>
    </row>
    <row r="35" spans="5:252" ht="4.5" customHeight="1">
      <c r="E35" s="1453"/>
      <c r="F35" s="1454"/>
      <c r="G35" s="1454"/>
      <c r="H35" s="1455"/>
      <c r="I35" s="1453"/>
      <c r="J35" s="1454"/>
      <c r="K35" s="1454"/>
      <c r="L35" s="1455"/>
      <c r="M35" s="1459"/>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1"/>
      <c r="AK35" s="1465"/>
      <c r="AL35" s="1466"/>
      <c r="AM35" s="1467"/>
      <c r="AN35" s="1473"/>
      <c r="AO35" s="1437"/>
      <c r="AP35" s="1437"/>
      <c r="AQ35" s="1437"/>
      <c r="AR35" s="1437"/>
      <c r="AS35" s="1437"/>
      <c r="AT35" s="1437"/>
      <c r="AU35" s="1437"/>
      <c r="AV35" s="1437"/>
      <c r="AW35" s="1437"/>
      <c r="AX35" s="1437"/>
      <c r="AY35" s="1437"/>
      <c r="AZ35" s="1437"/>
      <c r="BA35" s="1437"/>
      <c r="BB35" s="1437"/>
      <c r="BC35" s="1437"/>
      <c r="BD35" s="1437"/>
      <c r="BE35" s="1437"/>
      <c r="BF35" s="1437"/>
      <c r="BG35" s="1437"/>
      <c r="BH35" s="1437"/>
      <c r="BI35" s="1437"/>
      <c r="BJ35" s="1437"/>
      <c r="BK35" s="1437"/>
      <c r="BL35" s="1437"/>
      <c r="BM35" s="1437"/>
      <c r="BN35" s="1437"/>
      <c r="BO35" s="1437"/>
      <c r="BP35" s="1437"/>
      <c r="BQ35" s="1437"/>
      <c r="BR35" s="1437"/>
      <c r="BS35" s="1437"/>
      <c r="BT35" s="1437"/>
      <c r="BU35" s="1437"/>
      <c r="BV35" s="1437"/>
      <c r="BW35" s="1437"/>
      <c r="BX35" s="1437"/>
      <c r="BY35" s="1437"/>
      <c r="BZ35" s="1437"/>
      <c r="CA35" s="1437"/>
      <c r="CB35" s="1437"/>
      <c r="CC35" s="1437"/>
      <c r="CD35" s="1416"/>
      <c r="CE35" s="1417"/>
      <c r="CF35" s="1417"/>
      <c r="CG35" s="1417"/>
      <c r="CH35" s="1417"/>
      <c r="CI35" s="1417"/>
      <c r="CJ35" s="1417"/>
      <c r="CK35" s="1417"/>
      <c r="CL35" s="1417"/>
      <c r="CM35" s="1417"/>
      <c r="CN35" s="1417"/>
      <c r="CO35" s="1417"/>
      <c r="CP35" s="1417"/>
      <c r="CQ35" s="1417"/>
      <c r="CR35" s="1417"/>
      <c r="CS35" s="1417"/>
      <c r="CT35" s="1417"/>
      <c r="CU35" s="1417"/>
      <c r="CV35" s="1417"/>
      <c r="CW35" s="1417"/>
      <c r="CX35" s="1418"/>
      <c r="CY35" s="1416"/>
      <c r="CZ35" s="1417"/>
      <c r="DA35" s="1417"/>
      <c r="DB35" s="1417"/>
      <c r="DC35" s="1417"/>
      <c r="DD35" s="1417"/>
      <c r="DE35" s="1417"/>
      <c r="DF35" s="1417"/>
      <c r="DG35" s="1417"/>
      <c r="DH35" s="1417"/>
      <c r="DI35" s="1417"/>
      <c r="DJ35" s="1417"/>
      <c r="DK35" s="1417"/>
      <c r="DL35" s="1417"/>
      <c r="DM35" s="1417"/>
      <c r="DN35" s="1417"/>
      <c r="DO35" s="1417"/>
      <c r="DP35" s="1417"/>
      <c r="DQ35" s="1417"/>
      <c r="DR35" s="1417"/>
      <c r="DS35" s="1418"/>
      <c r="DT35" s="1511"/>
      <c r="DU35" s="1512"/>
      <c r="DV35" s="1512"/>
      <c r="DW35" s="1512"/>
      <c r="DX35" s="1512"/>
      <c r="DY35" s="1513"/>
      <c r="DZ35" s="1497"/>
      <c r="EA35" s="1498"/>
      <c r="EB35" s="1499"/>
      <c r="EC35" s="1517"/>
      <c r="ED35" s="1518"/>
      <c r="EE35" s="1519"/>
      <c r="EF35" s="1523"/>
      <c r="EG35" s="1524"/>
      <c r="EH35" s="1525"/>
      <c r="EI35" s="1497"/>
      <c r="EJ35" s="1498"/>
      <c r="EK35" s="1498"/>
      <c r="EL35" s="1498"/>
      <c r="EM35" s="1498"/>
      <c r="EN35" s="1499"/>
      <c r="EO35" s="1500"/>
      <c r="EP35" s="1500"/>
      <c r="EQ35" s="1500"/>
      <c r="ER35" s="1500"/>
      <c r="ES35" s="1500"/>
      <c r="ET35" s="1500"/>
      <c r="EU35" s="1501"/>
      <c r="EV35" s="1501"/>
      <c r="EW35" s="1501"/>
      <c r="EX35" s="1501"/>
      <c r="EY35" s="1501"/>
      <c r="EZ35" s="1259"/>
      <c r="FA35" s="1260"/>
      <c r="FB35" s="1260"/>
      <c r="FC35" s="1260"/>
      <c r="FD35" s="1260"/>
      <c r="FE35" s="1260"/>
      <c r="FF35" s="1261"/>
      <c r="FG35" s="1501"/>
      <c r="FH35" s="1501"/>
      <c r="FI35" s="1501"/>
      <c r="FJ35" s="1501"/>
      <c r="FK35" s="1501"/>
      <c r="FL35" s="1501"/>
      <c r="FM35" s="1501"/>
      <c r="FN35" s="1501"/>
      <c r="FO35" s="1501"/>
      <c r="FP35" s="1501"/>
      <c r="FQ35" s="1479"/>
      <c r="FR35" s="1480"/>
      <c r="FS35" s="1480"/>
      <c r="FT35" s="1480"/>
      <c r="FU35" s="1480"/>
      <c r="FV35" s="1480"/>
      <c r="FW35" s="1480"/>
      <c r="FX35" s="1480"/>
      <c r="FY35" s="1480"/>
      <c r="FZ35" s="1480"/>
      <c r="GA35" s="1480"/>
      <c r="GB35" s="1480"/>
      <c r="GC35" s="1480"/>
      <c r="GD35" s="1480"/>
      <c r="GE35" s="1480"/>
      <c r="GF35" s="1480"/>
      <c r="GG35" s="1480"/>
      <c r="GH35" s="1480"/>
      <c r="GI35" s="1480"/>
      <c r="GJ35" s="1480"/>
      <c r="GK35" s="1481"/>
      <c r="GL35" s="1482" t="s">
        <v>62</v>
      </c>
      <c r="GM35" s="1483"/>
      <c r="GN35" s="1483"/>
      <c r="GO35" s="1483"/>
      <c r="GP35" s="1483"/>
      <c r="GQ35" s="1483"/>
      <c r="GR35" s="1483"/>
      <c r="GS35" s="1483"/>
      <c r="GT35" s="1484"/>
      <c r="IR35" s="392"/>
    </row>
    <row r="36" spans="5:252" ht="4.5" customHeight="1">
      <c r="E36" s="1453"/>
      <c r="F36" s="1454"/>
      <c r="G36" s="1454"/>
      <c r="H36" s="1455"/>
      <c r="I36" s="1453"/>
      <c r="J36" s="1454"/>
      <c r="K36" s="1454"/>
      <c r="L36" s="1455"/>
      <c r="M36" s="1459"/>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1"/>
      <c r="AK36" s="1465"/>
      <c r="AL36" s="1466"/>
      <c r="AM36" s="1467"/>
      <c r="AN36" s="1473"/>
      <c r="AO36" s="1437"/>
      <c r="AP36" s="1437"/>
      <c r="AQ36" s="1437"/>
      <c r="AR36" s="1437"/>
      <c r="AS36" s="1437"/>
      <c r="AT36" s="1437"/>
      <c r="AU36" s="1437"/>
      <c r="AV36" s="1437"/>
      <c r="AW36" s="1437"/>
      <c r="AX36" s="1437"/>
      <c r="AY36" s="1437"/>
      <c r="AZ36" s="1437"/>
      <c r="BA36" s="1437"/>
      <c r="BB36" s="1437"/>
      <c r="BC36" s="1437"/>
      <c r="BD36" s="1437"/>
      <c r="BE36" s="1437"/>
      <c r="BF36" s="1437"/>
      <c r="BG36" s="1437"/>
      <c r="BH36" s="1437"/>
      <c r="BI36" s="1437"/>
      <c r="BJ36" s="1437"/>
      <c r="BK36" s="1437"/>
      <c r="BL36" s="1437"/>
      <c r="BM36" s="1437"/>
      <c r="BN36" s="1437"/>
      <c r="BO36" s="1437"/>
      <c r="BP36" s="1437"/>
      <c r="BQ36" s="1437"/>
      <c r="BR36" s="1437"/>
      <c r="BS36" s="1437"/>
      <c r="BT36" s="1437"/>
      <c r="BU36" s="1437"/>
      <c r="BV36" s="1437"/>
      <c r="BW36" s="1437"/>
      <c r="BX36" s="1437"/>
      <c r="BY36" s="1437"/>
      <c r="BZ36" s="1437"/>
      <c r="CA36" s="1437"/>
      <c r="CB36" s="1437"/>
      <c r="CC36" s="1437"/>
      <c r="CD36" s="1416"/>
      <c r="CE36" s="1417"/>
      <c r="CF36" s="1417"/>
      <c r="CG36" s="1417"/>
      <c r="CH36" s="1417"/>
      <c r="CI36" s="1417"/>
      <c r="CJ36" s="1417"/>
      <c r="CK36" s="1417"/>
      <c r="CL36" s="1417"/>
      <c r="CM36" s="1417"/>
      <c r="CN36" s="1417"/>
      <c r="CO36" s="1417"/>
      <c r="CP36" s="1417"/>
      <c r="CQ36" s="1417"/>
      <c r="CR36" s="1417"/>
      <c r="CS36" s="1417"/>
      <c r="CT36" s="1417"/>
      <c r="CU36" s="1417"/>
      <c r="CV36" s="1417"/>
      <c r="CW36" s="1417"/>
      <c r="CX36" s="1418"/>
      <c r="CY36" s="1416"/>
      <c r="CZ36" s="1417"/>
      <c r="DA36" s="1417"/>
      <c r="DB36" s="1417"/>
      <c r="DC36" s="1417"/>
      <c r="DD36" s="1417"/>
      <c r="DE36" s="1417"/>
      <c r="DF36" s="1417"/>
      <c r="DG36" s="1417"/>
      <c r="DH36" s="1417"/>
      <c r="DI36" s="1417"/>
      <c r="DJ36" s="1417"/>
      <c r="DK36" s="1417"/>
      <c r="DL36" s="1417"/>
      <c r="DM36" s="1417"/>
      <c r="DN36" s="1417"/>
      <c r="DO36" s="1417"/>
      <c r="DP36" s="1417"/>
      <c r="DQ36" s="1417"/>
      <c r="DR36" s="1417"/>
      <c r="DS36" s="1418"/>
      <c r="DT36" s="1511"/>
      <c r="DU36" s="1512"/>
      <c r="DV36" s="1512"/>
      <c r="DW36" s="1512"/>
      <c r="DX36" s="1512"/>
      <c r="DY36" s="1513"/>
      <c r="DZ36" s="1497"/>
      <c r="EA36" s="1498"/>
      <c r="EB36" s="1499"/>
      <c r="EC36" s="1517"/>
      <c r="ED36" s="1518"/>
      <c r="EE36" s="1519"/>
      <c r="EF36" s="1523"/>
      <c r="EG36" s="1524"/>
      <c r="EH36" s="1525"/>
      <c r="EI36" s="1497"/>
      <c r="EJ36" s="1498"/>
      <c r="EK36" s="1498"/>
      <c r="EL36" s="1498"/>
      <c r="EM36" s="1498"/>
      <c r="EN36" s="1499"/>
      <c r="EO36" s="1500"/>
      <c r="EP36" s="1500"/>
      <c r="EQ36" s="1500"/>
      <c r="ER36" s="1500"/>
      <c r="ES36" s="1500"/>
      <c r="ET36" s="1500"/>
      <c r="EU36" s="1501"/>
      <c r="EV36" s="1501"/>
      <c r="EW36" s="1501"/>
      <c r="EX36" s="1501"/>
      <c r="EY36" s="1501"/>
      <c r="EZ36" s="1259"/>
      <c r="FA36" s="1260"/>
      <c r="FB36" s="1260"/>
      <c r="FC36" s="1260"/>
      <c r="FD36" s="1260"/>
      <c r="FE36" s="1260"/>
      <c r="FF36" s="1261"/>
      <c r="FG36" s="1501"/>
      <c r="FH36" s="1501"/>
      <c r="FI36" s="1501"/>
      <c r="FJ36" s="1501"/>
      <c r="FK36" s="1501"/>
      <c r="FL36" s="1501"/>
      <c r="FM36" s="1501"/>
      <c r="FN36" s="1501"/>
      <c r="FO36" s="1501"/>
      <c r="FP36" s="1501"/>
      <c r="FQ36" s="1479"/>
      <c r="FR36" s="1480"/>
      <c r="FS36" s="1480"/>
      <c r="FT36" s="1480"/>
      <c r="FU36" s="1480"/>
      <c r="FV36" s="1480"/>
      <c r="FW36" s="1480"/>
      <c r="FX36" s="1480"/>
      <c r="FY36" s="1480"/>
      <c r="FZ36" s="1480"/>
      <c r="GA36" s="1480"/>
      <c r="GB36" s="1480"/>
      <c r="GC36" s="1480"/>
      <c r="GD36" s="1480"/>
      <c r="GE36" s="1480"/>
      <c r="GF36" s="1480"/>
      <c r="GG36" s="1480"/>
      <c r="GH36" s="1480"/>
      <c r="GI36" s="1480"/>
      <c r="GJ36" s="1480"/>
      <c r="GK36" s="1481"/>
      <c r="GL36" s="1482"/>
      <c r="GM36" s="1483"/>
      <c r="GN36" s="1483"/>
      <c r="GO36" s="1483"/>
      <c r="GP36" s="1483"/>
      <c r="GQ36" s="1483"/>
      <c r="GR36" s="1483"/>
      <c r="GS36" s="1483"/>
      <c r="GT36" s="1484"/>
    </row>
    <row r="37" spans="5:252" ht="4.5" customHeight="1">
      <c r="E37" s="1453"/>
      <c r="F37" s="1454"/>
      <c r="G37" s="1454"/>
      <c r="H37" s="1455"/>
      <c r="I37" s="1453"/>
      <c r="J37" s="1454"/>
      <c r="K37" s="1454"/>
      <c r="L37" s="1455"/>
      <c r="M37" s="1459"/>
      <c r="N37" s="1460"/>
      <c r="O37" s="1460"/>
      <c r="P37" s="1460"/>
      <c r="Q37" s="1460"/>
      <c r="R37" s="1460"/>
      <c r="S37" s="1460"/>
      <c r="T37" s="1460"/>
      <c r="U37" s="1460"/>
      <c r="V37" s="1460"/>
      <c r="W37" s="1460"/>
      <c r="X37" s="1460"/>
      <c r="Y37" s="1460"/>
      <c r="Z37" s="1460"/>
      <c r="AA37" s="1460"/>
      <c r="AB37" s="1460"/>
      <c r="AC37" s="1460"/>
      <c r="AD37" s="1460"/>
      <c r="AE37" s="1460"/>
      <c r="AF37" s="1460"/>
      <c r="AG37" s="1460"/>
      <c r="AH37" s="1460"/>
      <c r="AI37" s="1460"/>
      <c r="AJ37" s="1461"/>
      <c r="AK37" s="1465"/>
      <c r="AL37" s="1466"/>
      <c r="AM37" s="1467"/>
      <c r="AN37" s="1473"/>
      <c r="AO37" s="1437"/>
      <c r="AP37" s="1437"/>
      <c r="AQ37" s="1437"/>
      <c r="AR37" s="1437"/>
      <c r="AS37" s="1437"/>
      <c r="AT37" s="1437"/>
      <c r="AU37" s="1437"/>
      <c r="AV37" s="1437"/>
      <c r="AW37" s="1437"/>
      <c r="AX37" s="1437"/>
      <c r="AY37" s="1437"/>
      <c r="AZ37" s="1437"/>
      <c r="BA37" s="1437"/>
      <c r="BB37" s="1437"/>
      <c r="BC37" s="1437"/>
      <c r="BD37" s="1437"/>
      <c r="BE37" s="1437"/>
      <c r="BF37" s="1437"/>
      <c r="BG37" s="1437"/>
      <c r="BH37" s="1437"/>
      <c r="BI37" s="1437"/>
      <c r="BJ37" s="1437"/>
      <c r="BK37" s="1437"/>
      <c r="BL37" s="1437"/>
      <c r="BM37" s="1437"/>
      <c r="BN37" s="1437"/>
      <c r="BO37" s="1437"/>
      <c r="BP37" s="1437"/>
      <c r="BQ37" s="1437"/>
      <c r="BR37" s="1437"/>
      <c r="BS37" s="1437"/>
      <c r="BT37" s="1437"/>
      <c r="BU37" s="1437"/>
      <c r="BV37" s="1437"/>
      <c r="BW37" s="1437"/>
      <c r="BX37" s="1437"/>
      <c r="BY37" s="1437"/>
      <c r="BZ37" s="1437"/>
      <c r="CA37" s="1437"/>
      <c r="CB37" s="1437"/>
      <c r="CC37" s="1437"/>
      <c r="CD37" s="1416"/>
      <c r="CE37" s="1417"/>
      <c r="CF37" s="1417"/>
      <c r="CG37" s="1417"/>
      <c r="CH37" s="1417"/>
      <c r="CI37" s="1417"/>
      <c r="CJ37" s="1417"/>
      <c r="CK37" s="1417"/>
      <c r="CL37" s="1417"/>
      <c r="CM37" s="1417"/>
      <c r="CN37" s="1417"/>
      <c r="CO37" s="1417"/>
      <c r="CP37" s="1417"/>
      <c r="CQ37" s="1417"/>
      <c r="CR37" s="1417"/>
      <c r="CS37" s="1417"/>
      <c r="CT37" s="1417"/>
      <c r="CU37" s="1417"/>
      <c r="CV37" s="1417"/>
      <c r="CW37" s="1417"/>
      <c r="CX37" s="1418"/>
      <c r="CY37" s="1505"/>
      <c r="CZ37" s="1506"/>
      <c r="DA37" s="1506"/>
      <c r="DB37" s="1506"/>
      <c r="DC37" s="1506"/>
      <c r="DD37" s="1506"/>
      <c r="DE37" s="1506"/>
      <c r="DF37" s="1506"/>
      <c r="DG37" s="1506"/>
      <c r="DH37" s="1506"/>
      <c r="DI37" s="1506"/>
      <c r="DJ37" s="1506"/>
      <c r="DK37" s="1506"/>
      <c r="DL37" s="1506"/>
      <c r="DM37" s="1506"/>
      <c r="DN37" s="1506"/>
      <c r="DO37" s="1506"/>
      <c r="DP37" s="1506"/>
      <c r="DQ37" s="1506"/>
      <c r="DR37" s="1506"/>
      <c r="DS37" s="1507"/>
      <c r="DT37" s="1511"/>
      <c r="DU37" s="1512"/>
      <c r="DV37" s="1512"/>
      <c r="DW37" s="1512"/>
      <c r="DX37" s="1512"/>
      <c r="DY37" s="1513"/>
      <c r="DZ37" s="1497"/>
      <c r="EA37" s="1498"/>
      <c r="EB37" s="1499"/>
      <c r="EC37" s="1517"/>
      <c r="ED37" s="1518"/>
      <c r="EE37" s="1519"/>
      <c r="EF37" s="1523"/>
      <c r="EG37" s="1524"/>
      <c r="EH37" s="1525"/>
      <c r="EI37" s="1497"/>
      <c r="EJ37" s="1498"/>
      <c r="EK37" s="1498"/>
      <c r="EL37" s="1498"/>
      <c r="EM37" s="1498"/>
      <c r="EN37" s="1499"/>
      <c r="EO37" s="1500"/>
      <c r="EP37" s="1500"/>
      <c r="EQ37" s="1500"/>
      <c r="ER37" s="1500"/>
      <c r="ES37" s="1500"/>
      <c r="ET37" s="1500"/>
      <c r="EU37" s="1501"/>
      <c r="EV37" s="1501"/>
      <c r="EW37" s="1501"/>
      <c r="EX37" s="1501"/>
      <c r="EY37" s="1501"/>
      <c r="EZ37" s="1259"/>
      <c r="FA37" s="1260"/>
      <c r="FB37" s="1260"/>
      <c r="FC37" s="1260"/>
      <c r="FD37" s="1260"/>
      <c r="FE37" s="1260"/>
      <c r="FF37" s="1261"/>
      <c r="FG37" s="1501"/>
      <c r="FH37" s="1501"/>
      <c r="FI37" s="1501"/>
      <c r="FJ37" s="1501"/>
      <c r="FK37" s="1501"/>
      <c r="FL37" s="1501"/>
      <c r="FM37" s="1501"/>
      <c r="FN37" s="1501"/>
      <c r="FO37" s="1501"/>
      <c r="FP37" s="1501"/>
      <c r="FQ37" s="1479"/>
      <c r="FR37" s="1480"/>
      <c r="FS37" s="1480"/>
      <c r="FT37" s="1480"/>
      <c r="FU37" s="1480"/>
      <c r="FV37" s="1480"/>
      <c r="FW37" s="1480"/>
      <c r="FX37" s="1480"/>
      <c r="FY37" s="1480"/>
      <c r="FZ37" s="1480"/>
      <c r="GA37" s="1480"/>
      <c r="GB37" s="1480"/>
      <c r="GC37" s="1480"/>
      <c r="GD37" s="1480"/>
      <c r="GE37" s="1480"/>
      <c r="GF37" s="1480"/>
      <c r="GG37" s="1480"/>
      <c r="GH37" s="1480"/>
      <c r="GI37" s="1480"/>
      <c r="GJ37" s="1480"/>
      <c r="GK37" s="1481"/>
      <c r="GL37" s="1482"/>
      <c r="GM37" s="1483"/>
      <c r="GN37" s="1483"/>
      <c r="GO37" s="1483"/>
      <c r="GP37" s="1483"/>
      <c r="GQ37" s="1483"/>
      <c r="GR37" s="1483"/>
      <c r="GS37" s="1483"/>
      <c r="GT37" s="1484"/>
    </row>
    <row r="38" spans="5:252" ht="4.5" customHeight="1">
      <c r="E38" s="1453"/>
      <c r="F38" s="1454"/>
      <c r="G38" s="1454"/>
      <c r="H38" s="1455"/>
      <c r="I38" s="1453"/>
      <c r="J38" s="1454"/>
      <c r="K38" s="1454"/>
      <c r="L38" s="1455"/>
      <c r="M38" s="1459" t="s">
        <v>23</v>
      </c>
      <c r="N38" s="1460"/>
      <c r="O38" s="1460"/>
      <c r="P38" s="1460"/>
      <c r="Q38" s="1460"/>
      <c r="R38" s="1460"/>
      <c r="S38" s="1460" t="s">
        <v>24</v>
      </c>
      <c r="T38" s="1460"/>
      <c r="U38" s="1460"/>
      <c r="V38" s="1460"/>
      <c r="W38" s="1460"/>
      <c r="X38" s="1460"/>
      <c r="Y38" s="1460" t="s">
        <v>25</v>
      </c>
      <c r="Z38" s="1460"/>
      <c r="AA38" s="1460"/>
      <c r="AB38" s="1460"/>
      <c r="AC38" s="1460"/>
      <c r="AD38" s="1460"/>
      <c r="AE38" s="1460" t="s">
        <v>26</v>
      </c>
      <c r="AF38" s="1460"/>
      <c r="AG38" s="1460"/>
      <c r="AH38" s="1460"/>
      <c r="AI38" s="1460"/>
      <c r="AJ38" s="1461"/>
      <c r="AK38" s="1465"/>
      <c r="AL38" s="1466"/>
      <c r="AM38" s="1467"/>
      <c r="AN38" s="1473"/>
      <c r="AO38" s="1437"/>
      <c r="AP38" s="1437"/>
      <c r="AQ38" s="1437"/>
      <c r="AR38" s="1437"/>
      <c r="AS38" s="1437"/>
      <c r="AT38" s="1437"/>
      <c r="AU38" s="1437"/>
      <c r="AV38" s="1437"/>
      <c r="AW38" s="1437"/>
      <c r="AX38" s="1437"/>
      <c r="AY38" s="1437"/>
      <c r="AZ38" s="1437"/>
      <c r="BA38" s="1437"/>
      <c r="BB38" s="1437"/>
      <c r="BC38" s="1437"/>
      <c r="BD38" s="1437"/>
      <c r="BE38" s="1437"/>
      <c r="BF38" s="1437"/>
      <c r="BG38" s="1437"/>
      <c r="BH38" s="1437"/>
      <c r="BI38" s="1437"/>
      <c r="BJ38" s="1437"/>
      <c r="BK38" s="1437"/>
      <c r="BL38" s="1437"/>
      <c r="BM38" s="1437"/>
      <c r="BN38" s="1437"/>
      <c r="BO38" s="1437"/>
      <c r="BP38" s="1437"/>
      <c r="BQ38" s="1437"/>
      <c r="BR38" s="1437"/>
      <c r="BS38" s="1437"/>
      <c r="BT38" s="1437"/>
      <c r="BU38" s="1437"/>
      <c r="BV38" s="1437"/>
      <c r="BW38" s="1437"/>
      <c r="BX38" s="1437"/>
      <c r="BY38" s="1437"/>
      <c r="BZ38" s="1437"/>
      <c r="CA38" s="1437"/>
      <c r="CB38" s="1437"/>
      <c r="CC38" s="1437"/>
      <c r="CD38" s="1485" t="s">
        <v>102</v>
      </c>
      <c r="CE38" s="1486"/>
      <c r="CF38" s="1487"/>
      <c r="CG38" s="1460" t="s">
        <v>24</v>
      </c>
      <c r="CH38" s="1460"/>
      <c r="CI38" s="1460"/>
      <c r="CJ38" s="1460"/>
      <c r="CK38" s="1460"/>
      <c r="CL38" s="1460"/>
      <c r="CM38" s="1460" t="s">
        <v>25</v>
      </c>
      <c r="CN38" s="1460"/>
      <c r="CO38" s="1460"/>
      <c r="CP38" s="1460"/>
      <c r="CQ38" s="1460"/>
      <c r="CR38" s="1460"/>
      <c r="CS38" s="1460" t="s">
        <v>26</v>
      </c>
      <c r="CT38" s="1460"/>
      <c r="CU38" s="1460"/>
      <c r="CV38" s="1460"/>
      <c r="CW38" s="1460"/>
      <c r="CX38" s="1461"/>
      <c r="CY38" s="1485" t="s">
        <v>102</v>
      </c>
      <c r="CZ38" s="1486"/>
      <c r="DA38" s="1487"/>
      <c r="DB38" s="1460" t="s">
        <v>24</v>
      </c>
      <c r="DC38" s="1460"/>
      <c r="DD38" s="1460"/>
      <c r="DE38" s="1460"/>
      <c r="DF38" s="1460"/>
      <c r="DG38" s="1460"/>
      <c r="DH38" s="1460" t="s">
        <v>25</v>
      </c>
      <c r="DI38" s="1460"/>
      <c r="DJ38" s="1460"/>
      <c r="DK38" s="1460"/>
      <c r="DL38" s="1460"/>
      <c r="DM38" s="1460"/>
      <c r="DN38" s="1460" t="s">
        <v>26</v>
      </c>
      <c r="DO38" s="1460"/>
      <c r="DP38" s="1460"/>
      <c r="DQ38" s="1460"/>
      <c r="DR38" s="1460"/>
      <c r="DS38" s="1461"/>
      <c r="DT38" s="1511"/>
      <c r="DU38" s="1512"/>
      <c r="DV38" s="1512"/>
      <c r="DW38" s="1512"/>
      <c r="DX38" s="1512"/>
      <c r="DY38" s="1513"/>
      <c r="DZ38" s="1497"/>
      <c r="EA38" s="1498"/>
      <c r="EB38" s="1499"/>
      <c r="EC38" s="1517"/>
      <c r="ED38" s="1518"/>
      <c r="EE38" s="1519"/>
      <c r="EF38" s="1523"/>
      <c r="EG38" s="1524"/>
      <c r="EH38" s="1525"/>
      <c r="EI38" s="1497"/>
      <c r="EJ38" s="1498"/>
      <c r="EK38" s="1498"/>
      <c r="EL38" s="1498"/>
      <c r="EM38" s="1498"/>
      <c r="EN38" s="1499"/>
      <c r="EO38" s="1500"/>
      <c r="EP38" s="1500"/>
      <c r="EQ38" s="1500"/>
      <c r="ER38" s="1500"/>
      <c r="ES38" s="1500"/>
      <c r="ET38" s="1500"/>
      <c r="EU38" s="1501"/>
      <c r="EV38" s="1501"/>
      <c r="EW38" s="1501"/>
      <c r="EX38" s="1501"/>
      <c r="EY38" s="1501"/>
      <c r="EZ38" s="1259"/>
      <c r="FA38" s="1260"/>
      <c r="FB38" s="1260"/>
      <c r="FC38" s="1260"/>
      <c r="FD38" s="1260"/>
      <c r="FE38" s="1260"/>
      <c r="FF38" s="1261"/>
      <c r="FG38" s="1501"/>
      <c r="FH38" s="1501"/>
      <c r="FI38" s="1501"/>
      <c r="FJ38" s="1501"/>
      <c r="FK38" s="1501"/>
      <c r="FL38" s="1501"/>
      <c r="FM38" s="1501"/>
      <c r="FN38" s="1501"/>
      <c r="FO38" s="1501"/>
      <c r="FP38" s="1501"/>
      <c r="FQ38" s="1479"/>
      <c r="FR38" s="1480"/>
      <c r="FS38" s="1480"/>
      <c r="FT38" s="1480"/>
      <c r="FU38" s="1480"/>
      <c r="FV38" s="1480"/>
      <c r="FW38" s="1480"/>
      <c r="FX38" s="1480"/>
      <c r="FY38" s="1480"/>
      <c r="FZ38" s="1480"/>
      <c r="GA38" s="1480"/>
      <c r="GB38" s="1480"/>
      <c r="GC38" s="1480"/>
      <c r="GD38" s="1480"/>
      <c r="GE38" s="1480"/>
      <c r="GF38" s="1480"/>
      <c r="GG38" s="1480"/>
      <c r="GH38" s="1480"/>
      <c r="GI38" s="1480"/>
      <c r="GJ38" s="1480"/>
      <c r="GK38" s="1481"/>
      <c r="GL38" s="15"/>
      <c r="GM38" s="504"/>
      <c r="GN38" s="504"/>
      <c r="GO38" s="504"/>
      <c r="GP38" s="504"/>
      <c r="GQ38" s="504"/>
      <c r="GR38" s="504"/>
      <c r="GS38" s="504"/>
      <c r="GT38" s="505"/>
    </row>
    <row r="39" spans="5:252" ht="4.5" customHeight="1">
      <c r="E39" s="1453"/>
      <c r="F39" s="1454"/>
      <c r="G39" s="1454"/>
      <c r="H39" s="1455"/>
      <c r="I39" s="1453"/>
      <c r="J39" s="1454"/>
      <c r="K39" s="1454"/>
      <c r="L39" s="1455"/>
      <c r="M39" s="1459"/>
      <c r="N39" s="1460"/>
      <c r="O39" s="1460"/>
      <c r="P39" s="1460"/>
      <c r="Q39" s="1460"/>
      <c r="R39" s="1460"/>
      <c r="S39" s="1460"/>
      <c r="T39" s="1460"/>
      <c r="U39" s="1460"/>
      <c r="V39" s="1460"/>
      <c r="W39" s="1460"/>
      <c r="X39" s="1460"/>
      <c r="Y39" s="1460"/>
      <c r="Z39" s="1460"/>
      <c r="AA39" s="1460"/>
      <c r="AB39" s="1460"/>
      <c r="AC39" s="1460"/>
      <c r="AD39" s="1460"/>
      <c r="AE39" s="1460"/>
      <c r="AF39" s="1460"/>
      <c r="AG39" s="1460"/>
      <c r="AH39" s="1460"/>
      <c r="AI39" s="1460"/>
      <c r="AJ39" s="1461"/>
      <c r="AK39" s="1465"/>
      <c r="AL39" s="1466"/>
      <c r="AM39" s="1467"/>
      <c r="AN39" s="1473"/>
      <c r="AO39" s="1437"/>
      <c r="AP39" s="1437"/>
      <c r="AQ39" s="1437"/>
      <c r="AR39" s="1437"/>
      <c r="AS39" s="1437"/>
      <c r="AT39" s="1437"/>
      <c r="AU39" s="1437"/>
      <c r="AV39" s="1437"/>
      <c r="AW39" s="1437"/>
      <c r="AX39" s="1437"/>
      <c r="AY39" s="1437"/>
      <c r="AZ39" s="1437"/>
      <c r="BA39" s="1437"/>
      <c r="BB39" s="1437"/>
      <c r="BC39" s="1437"/>
      <c r="BD39" s="1437"/>
      <c r="BE39" s="1437"/>
      <c r="BF39" s="1437"/>
      <c r="BG39" s="1437"/>
      <c r="BH39" s="1437"/>
      <c r="BI39" s="1437"/>
      <c r="BJ39" s="1437"/>
      <c r="BK39" s="1437"/>
      <c r="BL39" s="1437"/>
      <c r="BM39" s="1437"/>
      <c r="BN39" s="1437"/>
      <c r="BO39" s="1437"/>
      <c r="BP39" s="1437"/>
      <c r="BQ39" s="1437"/>
      <c r="BR39" s="1437"/>
      <c r="BS39" s="1437"/>
      <c r="BT39" s="1437"/>
      <c r="BU39" s="1437"/>
      <c r="BV39" s="1437"/>
      <c r="BW39" s="1437"/>
      <c r="BX39" s="1437"/>
      <c r="BY39" s="1437"/>
      <c r="BZ39" s="1437"/>
      <c r="CA39" s="1437"/>
      <c r="CB39" s="1437"/>
      <c r="CC39" s="1437"/>
      <c r="CD39" s="1488"/>
      <c r="CE39" s="1489"/>
      <c r="CF39" s="1490"/>
      <c r="CG39" s="1460"/>
      <c r="CH39" s="1460"/>
      <c r="CI39" s="1460"/>
      <c r="CJ39" s="1460"/>
      <c r="CK39" s="1460"/>
      <c r="CL39" s="1460"/>
      <c r="CM39" s="1460"/>
      <c r="CN39" s="1460"/>
      <c r="CO39" s="1460"/>
      <c r="CP39" s="1460"/>
      <c r="CQ39" s="1460"/>
      <c r="CR39" s="1460"/>
      <c r="CS39" s="1460"/>
      <c r="CT39" s="1460"/>
      <c r="CU39" s="1460"/>
      <c r="CV39" s="1460"/>
      <c r="CW39" s="1460"/>
      <c r="CX39" s="1461"/>
      <c r="CY39" s="1488"/>
      <c r="CZ39" s="1489"/>
      <c r="DA39" s="1490"/>
      <c r="DB39" s="1460"/>
      <c r="DC39" s="1460"/>
      <c r="DD39" s="1460"/>
      <c r="DE39" s="1460"/>
      <c r="DF39" s="1460"/>
      <c r="DG39" s="1460"/>
      <c r="DH39" s="1460"/>
      <c r="DI39" s="1460"/>
      <c r="DJ39" s="1460"/>
      <c r="DK39" s="1460"/>
      <c r="DL39" s="1460"/>
      <c r="DM39" s="1460"/>
      <c r="DN39" s="1460"/>
      <c r="DO39" s="1460"/>
      <c r="DP39" s="1460"/>
      <c r="DQ39" s="1460"/>
      <c r="DR39" s="1460"/>
      <c r="DS39" s="1461"/>
      <c r="DT39" s="1511"/>
      <c r="DU39" s="1512"/>
      <c r="DV39" s="1512"/>
      <c r="DW39" s="1512"/>
      <c r="DX39" s="1512"/>
      <c r="DY39" s="1513"/>
      <c r="DZ39" s="1497"/>
      <c r="EA39" s="1498"/>
      <c r="EB39" s="1499"/>
      <c r="EC39" s="1517"/>
      <c r="ED39" s="1518"/>
      <c r="EE39" s="1519"/>
      <c r="EF39" s="1523"/>
      <c r="EG39" s="1524"/>
      <c r="EH39" s="1525"/>
      <c r="EI39" s="1497"/>
      <c r="EJ39" s="1498"/>
      <c r="EK39" s="1498"/>
      <c r="EL39" s="1498"/>
      <c r="EM39" s="1498"/>
      <c r="EN39" s="1499"/>
      <c r="EO39" s="1500"/>
      <c r="EP39" s="1500"/>
      <c r="EQ39" s="1500"/>
      <c r="ER39" s="1500"/>
      <c r="ES39" s="1500"/>
      <c r="ET39" s="1500"/>
      <c r="EU39" s="1501"/>
      <c r="EV39" s="1501"/>
      <c r="EW39" s="1501"/>
      <c r="EX39" s="1501"/>
      <c r="EY39" s="1501"/>
      <c r="EZ39" s="1259"/>
      <c r="FA39" s="1260"/>
      <c r="FB39" s="1260"/>
      <c r="FC39" s="1260"/>
      <c r="FD39" s="1260"/>
      <c r="FE39" s="1260"/>
      <c r="FF39" s="1261"/>
      <c r="FG39" s="1501"/>
      <c r="FH39" s="1501"/>
      <c r="FI39" s="1501"/>
      <c r="FJ39" s="1501"/>
      <c r="FK39" s="1501"/>
      <c r="FL39" s="1501"/>
      <c r="FM39" s="1501"/>
      <c r="FN39" s="1501"/>
      <c r="FO39" s="1501"/>
      <c r="FP39" s="1501"/>
      <c r="FQ39" s="1479"/>
      <c r="FR39" s="1480"/>
      <c r="FS39" s="1480"/>
      <c r="FT39" s="1480"/>
      <c r="FU39" s="1480"/>
      <c r="FV39" s="1480"/>
      <c r="FW39" s="1480"/>
      <c r="FX39" s="1480"/>
      <c r="FY39" s="1480"/>
      <c r="FZ39" s="1480"/>
      <c r="GA39" s="1480"/>
      <c r="GB39" s="1480"/>
      <c r="GC39" s="1480"/>
      <c r="GD39" s="1480"/>
      <c r="GE39" s="1480"/>
      <c r="GF39" s="1480"/>
      <c r="GG39" s="1480"/>
      <c r="GH39" s="1480"/>
      <c r="GI39" s="1480"/>
      <c r="GJ39" s="1480"/>
      <c r="GK39" s="1481"/>
      <c r="GL39" s="16"/>
      <c r="GM39" s="508"/>
      <c r="GN39" s="508"/>
      <c r="GO39" s="508"/>
      <c r="GP39" s="508"/>
      <c r="GQ39" s="508"/>
      <c r="GR39" s="508"/>
      <c r="GS39" s="508"/>
      <c r="GT39" s="509"/>
    </row>
    <row r="40" spans="5:252" ht="4.5" customHeight="1">
      <c r="E40" s="1453"/>
      <c r="F40" s="1454"/>
      <c r="G40" s="1454"/>
      <c r="H40" s="1455"/>
      <c r="I40" s="1453"/>
      <c r="J40" s="1454"/>
      <c r="K40" s="1454"/>
      <c r="L40" s="1455"/>
      <c r="M40" s="1459"/>
      <c r="N40" s="1460"/>
      <c r="O40" s="1460"/>
      <c r="P40" s="1460"/>
      <c r="Q40" s="1460"/>
      <c r="R40" s="1460"/>
      <c r="S40" s="1460"/>
      <c r="T40" s="1460"/>
      <c r="U40" s="1460"/>
      <c r="V40" s="1460"/>
      <c r="W40" s="1460"/>
      <c r="X40" s="1460"/>
      <c r="Y40" s="1460"/>
      <c r="Z40" s="1460"/>
      <c r="AA40" s="1460"/>
      <c r="AB40" s="1460"/>
      <c r="AC40" s="1460"/>
      <c r="AD40" s="1460"/>
      <c r="AE40" s="1460"/>
      <c r="AF40" s="1460"/>
      <c r="AG40" s="1460"/>
      <c r="AH40" s="1460"/>
      <c r="AI40" s="1460"/>
      <c r="AJ40" s="1461"/>
      <c r="AK40" s="1465"/>
      <c r="AL40" s="1466"/>
      <c r="AM40" s="1467"/>
      <c r="AN40" s="1473"/>
      <c r="AO40" s="1437"/>
      <c r="AP40" s="1437"/>
      <c r="AQ40" s="1437"/>
      <c r="AR40" s="1437"/>
      <c r="AS40" s="1437"/>
      <c r="AT40" s="1437"/>
      <c r="AU40" s="1437"/>
      <c r="AV40" s="1437"/>
      <c r="AW40" s="1437"/>
      <c r="AX40" s="1437"/>
      <c r="AY40" s="1437"/>
      <c r="AZ40" s="1437"/>
      <c r="BA40" s="1437"/>
      <c r="BB40" s="1437"/>
      <c r="BC40" s="1437"/>
      <c r="BD40" s="1437"/>
      <c r="BE40" s="1437"/>
      <c r="BF40" s="1437"/>
      <c r="BG40" s="1437"/>
      <c r="BH40" s="1437"/>
      <c r="BI40" s="1437"/>
      <c r="BJ40" s="1437"/>
      <c r="BK40" s="1437"/>
      <c r="BL40" s="1437"/>
      <c r="BM40" s="1437"/>
      <c r="BN40" s="1437"/>
      <c r="BO40" s="1437"/>
      <c r="BP40" s="1437"/>
      <c r="BQ40" s="1437"/>
      <c r="BR40" s="1437"/>
      <c r="BS40" s="1437"/>
      <c r="BT40" s="1437"/>
      <c r="BU40" s="1437"/>
      <c r="BV40" s="1437"/>
      <c r="BW40" s="1437"/>
      <c r="BX40" s="1437"/>
      <c r="BY40" s="1437"/>
      <c r="BZ40" s="1437"/>
      <c r="CA40" s="1437"/>
      <c r="CB40" s="1437"/>
      <c r="CC40" s="1437"/>
      <c r="CD40" s="1488"/>
      <c r="CE40" s="1489"/>
      <c r="CF40" s="1490"/>
      <c r="CG40" s="1460"/>
      <c r="CH40" s="1460"/>
      <c r="CI40" s="1460"/>
      <c r="CJ40" s="1460"/>
      <c r="CK40" s="1460"/>
      <c r="CL40" s="1460"/>
      <c r="CM40" s="1460"/>
      <c r="CN40" s="1460"/>
      <c r="CO40" s="1460"/>
      <c r="CP40" s="1460"/>
      <c r="CQ40" s="1460"/>
      <c r="CR40" s="1460"/>
      <c r="CS40" s="1460"/>
      <c r="CT40" s="1460"/>
      <c r="CU40" s="1460"/>
      <c r="CV40" s="1460"/>
      <c r="CW40" s="1460"/>
      <c r="CX40" s="1461"/>
      <c r="CY40" s="1488"/>
      <c r="CZ40" s="1489"/>
      <c r="DA40" s="1490"/>
      <c r="DB40" s="1460"/>
      <c r="DC40" s="1460"/>
      <c r="DD40" s="1460"/>
      <c r="DE40" s="1460"/>
      <c r="DF40" s="1460"/>
      <c r="DG40" s="1460"/>
      <c r="DH40" s="1460"/>
      <c r="DI40" s="1460"/>
      <c r="DJ40" s="1460"/>
      <c r="DK40" s="1460"/>
      <c r="DL40" s="1460"/>
      <c r="DM40" s="1460"/>
      <c r="DN40" s="1460"/>
      <c r="DO40" s="1460"/>
      <c r="DP40" s="1460"/>
      <c r="DQ40" s="1460"/>
      <c r="DR40" s="1460"/>
      <c r="DS40" s="1461"/>
      <c r="DT40" s="1511"/>
      <c r="DU40" s="1512"/>
      <c r="DV40" s="1512"/>
      <c r="DW40" s="1512"/>
      <c r="DX40" s="1512"/>
      <c r="DY40" s="1513"/>
      <c r="DZ40" s="1497"/>
      <c r="EA40" s="1498"/>
      <c r="EB40" s="1499"/>
      <c r="EC40" s="1517"/>
      <c r="ED40" s="1518"/>
      <c r="EE40" s="1519"/>
      <c r="EF40" s="1523"/>
      <c r="EG40" s="1524"/>
      <c r="EH40" s="1525"/>
      <c r="EI40" s="1497"/>
      <c r="EJ40" s="1498"/>
      <c r="EK40" s="1498"/>
      <c r="EL40" s="1498"/>
      <c r="EM40" s="1498"/>
      <c r="EN40" s="1499"/>
      <c r="EO40" s="1500"/>
      <c r="EP40" s="1500"/>
      <c r="EQ40" s="1500"/>
      <c r="ER40" s="1500"/>
      <c r="ES40" s="1500"/>
      <c r="ET40" s="1500"/>
      <c r="EU40" s="1501"/>
      <c r="EV40" s="1501"/>
      <c r="EW40" s="1501"/>
      <c r="EX40" s="1501"/>
      <c r="EY40" s="1501"/>
      <c r="EZ40" s="1259"/>
      <c r="FA40" s="1260"/>
      <c r="FB40" s="1260"/>
      <c r="FC40" s="1260"/>
      <c r="FD40" s="1260"/>
      <c r="FE40" s="1260"/>
      <c r="FF40" s="1261"/>
      <c r="FG40" s="1501"/>
      <c r="FH40" s="1501"/>
      <c r="FI40" s="1501"/>
      <c r="FJ40" s="1501"/>
      <c r="FK40" s="1501"/>
      <c r="FL40" s="1501"/>
      <c r="FM40" s="1501"/>
      <c r="FN40" s="1501"/>
      <c r="FO40" s="1501"/>
      <c r="FP40" s="1501"/>
      <c r="FQ40" s="1526" t="s">
        <v>95</v>
      </c>
      <c r="FR40" s="1527"/>
      <c r="FS40" s="1527"/>
      <c r="FT40" s="1527"/>
      <c r="FU40" s="1527"/>
      <c r="FV40" s="1527"/>
      <c r="FW40" s="1527"/>
      <c r="FX40" s="1527"/>
      <c r="FY40" s="1527"/>
      <c r="FZ40" s="1527"/>
      <c r="GA40" s="1527"/>
      <c r="GB40" s="1527"/>
      <c r="GC40" s="1527"/>
      <c r="GD40" s="1527"/>
      <c r="GE40" s="1527"/>
      <c r="GF40" s="1527"/>
      <c r="GG40" s="1527"/>
      <c r="GH40" s="1527"/>
      <c r="GI40" s="1527"/>
      <c r="GJ40" s="1527"/>
      <c r="GK40" s="1527"/>
      <c r="GL40" s="1527"/>
      <c r="GM40" s="1527"/>
      <c r="GN40" s="1527"/>
      <c r="GO40" s="1527"/>
      <c r="GP40" s="1527"/>
      <c r="GQ40" s="1527"/>
      <c r="GR40" s="1527"/>
      <c r="GS40" s="1527"/>
      <c r="GT40" s="1528"/>
    </row>
    <row r="41" spans="5:252" ht="4.5" customHeight="1">
      <c r="E41" s="1453"/>
      <c r="F41" s="1454"/>
      <c r="G41" s="1454"/>
      <c r="H41" s="1455"/>
      <c r="I41" s="1453"/>
      <c r="J41" s="1454"/>
      <c r="K41" s="1454"/>
      <c r="L41" s="1455"/>
      <c r="M41" s="1459"/>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1"/>
      <c r="AK41" s="1465"/>
      <c r="AL41" s="1466"/>
      <c r="AM41" s="1467"/>
      <c r="AN41" s="1473"/>
      <c r="AO41" s="1437"/>
      <c r="AP41" s="1437"/>
      <c r="AQ41" s="1437"/>
      <c r="AR41" s="1437"/>
      <c r="AS41" s="1437"/>
      <c r="AT41" s="1437"/>
      <c r="AU41" s="1437"/>
      <c r="AV41" s="1437"/>
      <c r="AW41" s="1437"/>
      <c r="AX41" s="1437"/>
      <c r="AY41" s="1437"/>
      <c r="AZ41" s="1437"/>
      <c r="BA41" s="1437"/>
      <c r="BB41" s="1437"/>
      <c r="BC41" s="1437"/>
      <c r="BD41" s="1437"/>
      <c r="BE41" s="1437"/>
      <c r="BF41" s="1437"/>
      <c r="BG41" s="1437"/>
      <c r="BH41" s="1437"/>
      <c r="BI41" s="1437"/>
      <c r="BJ41" s="1437"/>
      <c r="BK41" s="1437"/>
      <c r="BL41" s="1437"/>
      <c r="BM41" s="1437"/>
      <c r="BN41" s="1437"/>
      <c r="BO41" s="1437"/>
      <c r="BP41" s="1437"/>
      <c r="BQ41" s="1437"/>
      <c r="BR41" s="1437"/>
      <c r="BS41" s="1437"/>
      <c r="BT41" s="1437"/>
      <c r="BU41" s="1437"/>
      <c r="BV41" s="1437"/>
      <c r="BW41" s="1437"/>
      <c r="BX41" s="1437"/>
      <c r="BY41" s="1437"/>
      <c r="BZ41" s="1437"/>
      <c r="CA41" s="1437"/>
      <c r="CB41" s="1437"/>
      <c r="CC41" s="1437"/>
      <c r="CD41" s="1488"/>
      <c r="CE41" s="1489"/>
      <c r="CF41" s="1490"/>
      <c r="CG41" s="1460"/>
      <c r="CH41" s="1460"/>
      <c r="CI41" s="1460"/>
      <c r="CJ41" s="1460"/>
      <c r="CK41" s="1460"/>
      <c r="CL41" s="1460"/>
      <c r="CM41" s="1460"/>
      <c r="CN41" s="1460"/>
      <c r="CO41" s="1460"/>
      <c r="CP41" s="1460"/>
      <c r="CQ41" s="1460"/>
      <c r="CR41" s="1460"/>
      <c r="CS41" s="1460"/>
      <c r="CT41" s="1460"/>
      <c r="CU41" s="1460"/>
      <c r="CV41" s="1460"/>
      <c r="CW41" s="1460"/>
      <c r="CX41" s="1461"/>
      <c r="CY41" s="1488"/>
      <c r="CZ41" s="1489"/>
      <c r="DA41" s="1490"/>
      <c r="DB41" s="1460"/>
      <c r="DC41" s="1460"/>
      <c r="DD41" s="1460"/>
      <c r="DE41" s="1460"/>
      <c r="DF41" s="1460"/>
      <c r="DG41" s="1460"/>
      <c r="DH41" s="1460"/>
      <c r="DI41" s="1460"/>
      <c r="DJ41" s="1460"/>
      <c r="DK41" s="1460"/>
      <c r="DL41" s="1460"/>
      <c r="DM41" s="1460"/>
      <c r="DN41" s="1460"/>
      <c r="DO41" s="1460"/>
      <c r="DP41" s="1460"/>
      <c r="DQ41" s="1460"/>
      <c r="DR41" s="1460"/>
      <c r="DS41" s="1461"/>
      <c r="DT41" s="1511"/>
      <c r="DU41" s="1512"/>
      <c r="DV41" s="1512"/>
      <c r="DW41" s="1512"/>
      <c r="DX41" s="1512"/>
      <c r="DY41" s="1513"/>
      <c r="DZ41" s="1497"/>
      <c r="EA41" s="1498"/>
      <c r="EB41" s="1499"/>
      <c r="EC41" s="1517"/>
      <c r="ED41" s="1518"/>
      <c r="EE41" s="1519"/>
      <c r="EF41" s="1523"/>
      <c r="EG41" s="1524"/>
      <c r="EH41" s="1525"/>
      <c r="EI41" s="1497"/>
      <c r="EJ41" s="1498"/>
      <c r="EK41" s="1498"/>
      <c r="EL41" s="1498"/>
      <c r="EM41" s="1498"/>
      <c r="EN41" s="1499"/>
      <c r="EO41" s="1500"/>
      <c r="EP41" s="1500"/>
      <c r="EQ41" s="1500"/>
      <c r="ER41" s="1500"/>
      <c r="ES41" s="1500"/>
      <c r="ET41" s="1500"/>
      <c r="EU41" s="1501"/>
      <c r="EV41" s="1501"/>
      <c r="EW41" s="1501"/>
      <c r="EX41" s="1501"/>
      <c r="EY41" s="1501"/>
      <c r="EZ41" s="1259"/>
      <c r="FA41" s="1260"/>
      <c r="FB41" s="1260"/>
      <c r="FC41" s="1260"/>
      <c r="FD41" s="1260"/>
      <c r="FE41" s="1260"/>
      <c r="FF41" s="1261"/>
      <c r="FG41" s="1501"/>
      <c r="FH41" s="1501"/>
      <c r="FI41" s="1501"/>
      <c r="FJ41" s="1501"/>
      <c r="FK41" s="1501"/>
      <c r="FL41" s="1501"/>
      <c r="FM41" s="1501"/>
      <c r="FN41" s="1501"/>
      <c r="FO41" s="1501"/>
      <c r="FP41" s="1501"/>
      <c r="FQ41" s="1529"/>
      <c r="FR41" s="1529"/>
      <c r="FS41" s="1529"/>
      <c r="FT41" s="1529"/>
      <c r="FU41" s="1529"/>
      <c r="FV41" s="1529"/>
      <c r="FW41" s="1529"/>
      <c r="FX41" s="1529"/>
      <c r="FY41" s="1529"/>
      <c r="FZ41" s="1529"/>
      <c r="GA41" s="1529"/>
      <c r="GB41" s="1529"/>
      <c r="GC41" s="1529"/>
      <c r="GD41" s="1529"/>
      <c r="GE41" s="1529"/>
      <c r="GF41" s="1529"/>
      <c r="GG41" s="1529"/>
      <c r="GH41" s="1529"/>
      <c r="GI41" s="1529"/>
      <c r="GJ41" s="1529"/>
      <c r="GK41" s="1529"/>
      <c r="GL41" s="1529"/>
      <c r="GM41" s="1529"/>
      <c r="GN41" s="1529"/>
      <c r="GO41" s="1529"/>
      <c r="GP41" s="1529"/>
      <c r="GQ41" s="1529"/>
      <c r="GR41" s="1529"/>
      <c r="GS41" s="1529"/>
      <c r="GT41" s="1530"/>
    </row>
    <row r="42" spans="5:252" ht="4.5" customHeight="1">
      <c r="E42" s="1453"/>
      <c r="F42" s="1454"/>
      <c r="G42" s="1454"/>
      <c r="H42" s="1455"/>
      <c r="I42" s="1453"/>
      <c r="J42" s="1454"/>
      <c r="K42" s="1454"/>
      <c r="L42" s="1455"/>
      <c r="M42" s="1459"/>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1"/>
      <c r="AK42" s="1465"/>
      <c r="AL42" s="1466"/>
      <c r="AM42" s="1467"/>
      <c r="AN42" s="1473"/>
      <c r="AO42" s="1437"/>
      <c r="AP42" s="1437"/>
      <c r="AQ42" s="1437"/>
      <c r="AR42" s="1437"/>
      <c r="AS42" s="1437"/>
      <c r="AT42" s="1437"/>
      <c r="AU42" s="1437"/>
      <c r="AV42" s="1437"/>
      <c r="AW42" s="1437"/>
      <c r="AX42" s="1437"/>
      <c r="AY42" s="1437"/>
      <c r="AZ42" s="1437"/>
      <c r="BA42" s="1437"/>
      <c r="BB42" s="1437"/>
      <c r="BC42" s="1437"/>
      <c r="BD42" s="1437"/>
      <c r="BE42" s="1437"/>
      <c r="BF42" s="1437"/>
      <c r="BG42" s="1437"/>
      <c r="BH42" s="1437"/>
      <c r="BI42" s="1437"/>
      <c r="BJ42" s="1437"/>
      <c r="BK42" s="1437"/>
      <c r="BL42" s="1437"/>
      <c r="BM42" s="1437"/>
      <c r="BN42" s="1437"/>
      <c r="BO42" s="1437"/>
      <c r="BP42" s="1437"/>
      <c r="BQ42" s="1437"/>
      <c r="BR42" s="1437"/>
      <c r="BS42" s="1437"/>
      <c r="BT42" s="1437"/>
      <c r="BU42" s="1437"/>
      <c r="BV42" s="1437"/>
      <c r="BW42" s="1437"/>
      <c r="BX42" s="1437"/>
      <c r="BY42" s="1437"/>
      <c r="BZ42" s="1437"/>
      <c r="CA42" s="1437"/>
      <c r="CB42" s="1437"/>
      <c r="CC42" s="1437"/>
      <c r="CD42" s="1488"/>
      <c r="CE42" s="1489"/>
      <c r="CF42" s="1490"/>
      <c r="CG42" s="1460"/>
      <c r="CH42" s="1460"/>
      <c r="CI42" s="1460"/>
      <c r="CJ42" s="1460"/>
      <c r="CK42" s="1460"/>
      <c r="CL42" s="1460"/>
      <c r="CM42" s="1460"/>
      <c r="CN42" s="1460"/>
      <c r="CO42" s="1460"/>
      <c r="CP42" s="1460"/>
      <c r="CQ42" s="1460"/>
      <c r="CR42" s="1460"/>
      <c r="CS42" s="1460"/>
      <c r="CT42" s="1460"/>
      <c r="CU42" s="1460"/>
      <c r="CV42" s="1460"/>
      <c r="CW42" s="1460"/>
      <c r="CX42" s="1461"/>
      <c r="CY42" s="1488"/>
      <c r="CZ42" s="1489"/>
      <c r="DA42" s="1490"/>
      <c r="DB42" s="1460"/>
      <c r="DC42" s="1460"/>
      <c r="DD42" s="1460"/>
      <c r="DE42" s="1460"/>
      <c r="DF42" s="1460"/>
      <c r="DG42" s="1460"/>
      <c r="DH42" s="1460"/>
      <c r="DI42" s="1460"/>
      <c r="DJ42" s="1460"/>
      <c r="DK42" s="1460"/>
      <c r="DL42" s="1460"/>
      <c r="DM42" s="1460"/>
      <c r="DN42" s="1460"/>
      <c r="DO42" s="1460"/>
      <c r="DP42" s="1460"/>
      <c r="DQ42" s="1460"/>
      <c r="DR42" s="1460"/>
      <c r="DS42" s="1461"/>
      <c r="DT42" s="1511"/>
      <c r="DU42" s="1512"/>
      <c r="DV42" s="1512"/>
      <c r="DW42" s="1512"/>
      <c r="DX42" s="1512"/>
      <c r="DY42" s="1513"/>
      <c r="DZ42" s="1497"/>
      <c r="EA42" s="1498"/>
      <c r="EB42" s="1499"/>
      <c r="EC42" s="1517"/>
      <c r="ED42" s="1518"/>
      <c r="EE42" s="1519"/>
      <c r="EF42" s="1523"/>
      <c r="EG42" s="1524"/>
      <c r="EH42" s="1525"/>
      <c r="EI42" s="1497"/>
      <c r="EJ42" s="1498"/>
      <c r="EK42" s="1498"/>
      <c r="EL42" s="1498"/>
      <c r="EM42" s="1498"/>
      <c r="EN42" s="1499"/>
      <c r="EO42" s="1500"/>
      <c r="EP42" s="1500"/>
      <c r="EQ42" s="1500"/>
      <c r="ER42" s="1500"/>
      <c r="ES42" s="1500"/>
      <c r="ET42" s="1500"/>
      <c r="EU42" s="1501"/>
      <c r="EV42" s="1501"/>
      <c r="EW42" s="1501"/>
      <c r="EX42" s="1501"/>
      <c r="EY42" s="1501"/>
      <c r="EZ42" s="1259"/>
      <c r="FA42" s="1260"/>
      <c r="FB42" s="1260"/>
      <c r="FC42" s="1260"/>
      <c r="FD42" s="1260"/>
      <c r="FE42" s="1260"/>
      <c r="FF42" s="1261"/>
      <c r="FG42" s="1501"/>
      <c r="FH42" s="1501"/>
      <c r="FI42" s="1501"/>
      <c r="FJ42" s="1501"/>
      <c r="FK42" s="1501"/>
      <c r="FL42" s="1501"/>
      <c r="FM42" s="1501"/>
      <c r="FN42" s="1501"/>
      <c r="FO42" s="1501"/>
      <c r="FP42" s="1501"/>
      <c r="FQ42" s="1529"/>
      <c r="FR42" s="1529"/>
      <c r="FS42" s="1529"/>
      <c r="FT42" s="1529"/>
      <c r="FU42" s="1529"/>
      <c r="FV42" s="1529"/>
      <c r="FW42" s="1529"/>
      <c r="FX42" s="1529"/>
      <c r="FY42" s="1529"/>
      <c r="FZ42" s="1529"/>
      <c r="GA42" s="1529"/>
      <c r="GB42" s="1529"/>
      <c r="GC42" s="1529"/>
      <c r="GD42" s="1529"/>
      <c r="GE42" s="1529"/>
      <c r="GF42" s="1529"/>
      <c r="GG42" s="1529"/>
      <c r="GH42" s="1529"/>
      <c r="GI42" s="1529"/>
      <c r="GJ42" s="1529"/>
      <c r="GK42" s="1529"/>
      <c r="GL42" s="1529"/>
      <c r="GM42" s="1529"/>
      <c r="GN42" s="1529"/>
      <c r="GO42" s="1529"/>
      <c r="GP42" s="1529"/>
      <c r="GQ42" s="1529"/>
      <c r="GR42" s="1529"/>
      <c r="GS42" s="1529"/>
      <c r="GT42" s="1530"/>
    </row>
    <row r="43" spans="5:252" ht="4.5" customHeight="1">
      <c r="E43" s="1453"/>
      <c r="F43" s="1454"/>
      <c r="G43" s="1454"/>
      <c r="H43" s="1455"/>
      <c r="I43" s="1453"/>
      <c r="J43" s="1454"/>
      <c r="K43" s="1454"/>
      <c r="L43" s="1455"/>
      <c r="M43" s="1459"/>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1"/>
      <c r="AK43" s="1465"/>
      <c r="AL43" s="1466"/>
      <c r="AM43" s="1467"/>
      <c r="AN43" s="1473"/>
      <c r="AO43" s="1437"/>
      <c r="AP43" s="1437"/>
      <c r="AQ43" s="1437"/>
      <c r="AR43" s="1437"/>
      <c r="AS43" s="1437"/>
      <c r="AT43" s="1437"/>
      <c r="AU43" s="1437"/>
      <c r="AV43" s="1437"/>
      <c r="AW43" s="1437"/>
      <c r="AX43" s="1437"/>
      <c r="AY43" s="1437"/>
      <c r="AZ43" s="1437"/>
      <c r="BA43" s="1437"/>
      <c r="BB43" s="1437"/>
      <c r="BC43" s="1437"/>
      <c r="BD43" s="1437"/>
      <c r="BE43" s="1437"/>
      <c r="BF43" s="1437"/>
      <c r="BG43" s="1437"/>
      <c r="BH43" s="1437"/>
      <c r="BI43" s="1437"/>
      <c r="BJ43" s="1437"/>
      <c r="BK43" s="1437"/>
      <c r="BL43" s="1437"/>
      <c r="BM43" s="1437"/>
      <c r="BN43" s="1437"/>
      <c r="BO43" s="1437"/>
      <c r="BP43" s="1437"/>
      <c r="BQ43" s="1437"/>
      <c r="BR43" s="1437"/>
      <c r="BS43" s="1437"/>
      <c r="BT43" s="1437"/>
      <c r="BU43" s="1437"/>
      <c r="BV43" s="1437"/>
      <c r="BW43" s="1437"/>
      <c r="BX43" s="1437"/>
      <c r="BY43" s="1437"/>
      <c r="BZ43" s="1437"/>
      <c r="CA43" s="1437"/>
      <c r="CB43" s="1437"/>
      <c r="CC43" s="1437"/>
      <c r="CD43" s="1488"/>
      <c r="CE43" s="1489"/>
      <c r="CF43" s="1490"/>
      <c r="CG43" s="1460"/>
      <c r="CH43" s="1460"/>
      <c r="CI43" s="1460"/>
      <c r="CJ43" s="1460"/>
      <c r="CK43" s="1460"/>
      <c r="CL43" s="1460"/>
      <c r="CM43" s="1460"/>
      <c r="CN43" s="1460"/>
      <c r="CO43" s="1460"/>
      <c r="CP43" s="1460"/>
      <c r="CQ43" s="1460"/>
      <c r="CR43" s="1460"/>
      <c r="CS43" s="1460"/>
      <c r="CT43" s="1460"/>
      <c r="CU43" s="1460"/>
      <c r="CV43" s="1460"/>
      <c r="CW43" s="1460"/>
      <c r="CX43" s="1461"/>
      <c r="CY43" s="1488"/>
      <c r="CZ43" s="1489"/>
      <c r="DA43" s="1490"/>
      <c r="DB43" s="1460"/>
      <c r="DC43" s="1460"/>
      <c r="DD43" s="1460"/>
      <c r="DE43" s="1460"/>
      <c r="DF43" s="1460"/>
      <c r="DG43" s="1460"/>
      <c r="DH43" s="1460"/>
      <c r="DI43" s="1460"/>
      <c r="DJ43" s="1460"/>
      <c r="DK43" s="1460"/>
      <c r="DL43" s="1460"/>
      <c r="DM43" s="1460"/>
      <c r="DN43" s="1460"/>
      <c r="DO43" s="1460"/>
      <c r="DP43" s="1460"/>
      <c r="DQ43" s="1460"/>
      <c r="DR43" s="1460"/>
      <c r="DS43" s="1461"/>
      <c r="DT43" s="1511"/>
      <c r="DU43" s="1512"/>
      <c r="DV43" s="1512"/>
      <c r="DW43" s="1512"/>
      <c r="DX43" s="1512"/>
      <c r="DY43" s="1513"/>
      <c r="DZ43" s="1497"/>
      <c r="EA43" s="1498"/>
      <c r="EB43" s="1499"/>
      <c r="EC43" s="1517"/>
      <c r="ED43" s="1518"/>
      <c r="EE43" s="1519"/>
      <c r="EF43" s="1523"/>
      <c r="EG43" s="1524"/>
      <c r="EH43" s="1525"/>
      <c r="EI43" s="1497"/>
      <c r="EJ43" s="1498"/>
      <c r="EK43" s="1498"/>
      <c r="EL43" s="1498"/>
      <c r="EM43" s="1498"/>
      <c r="EN43" s="1499"/>
      <c r="EO43" s="1500"/>
      <c r="EP43" s="1500"/>
      <c r="EQ43" s="1500"/>
      <c r="ER43" s="1500"/>
      <c r="ES43" s="1500"/>
      <c r="ET43" s="1500"/>
      <c r="EU43" s="1501"/>
      <c r="EV43" s="1501"/>
      <c r="EW43" s="1501"/>
      <c r="EX43" s="1501"/>
      <c r="EY43" s="1501"/>
      <c r="EZ43" s="1259"/>
      <c r="FA43" s="1260"/>
      <c r="FB43" s="1260"/>
      <c r="FC43" s="1260"/>
      <c r="FD43" s="1260"/>
      <c r="FE43" s="1260"/>
      <c r="FF43" s="1261"/>
      <c r="FG43" s="1501"/>
      <c r="FH43" s="1501"/>
      <c r="FI43" s="1501"/>
      <c r="FJ43" s="1501"/>
      <c r="FK43" s="1501"/>
      <c r="FL43" s="1501"/>
      <c r="FM43" s="1501"/>
      <c r="FN43" s="1501"/>
      <c r="FO43" s="1501"/>
      <c r="FP43" s="1501"/>
      <c r="FQ43" s="1529"/>
      <c r="FR43" s="1529"/>
      <c r="FS43" s="1529"/>
      <c r="FT43" s="1529"/>
      <c r="FU43" s="1529"/>
      <c r="FV43" s="1529"/>
      <c r="FW43" s="1529"/>
      <c r="FX43" s="1529"/>
      <c r="FY43" s="1529"/>
      <c r="FZ43" s="1529"/>
      <c r="GA43" s="1529"/>
      <c r="GB43" s="1529"/>
      <c r="GC43" s="1529"/>
      <c r="GD43" s="1529"/>
      <c r="GE43" s="1529"/>
      <c r="GF43" s="1529"/>
      <c r="GG43" s="1529"/>
      <c r="GH43" s="1529"/>
      <c r="GI43" s="1529"/>
      <c r="GJ43" s="1529"/>
      <c r="GK43" s="1529"/>
      <c r="GL43" s="1529"/>
      <c r="GM43" s="1529"/>
      <c r="GN43" s="1529"/>
      <c r="GO43" s="1529"/>
      <c r="GP43" s="1529"/>
      <c r="GQ43" s="1529"/>
      <c r="GR43" s="1529"/>
      <c r="GS43" s="1529"/>
      <c r="GT43" s="1530"/>
    </row>
    <row r="44" spans="5:252" ht="4.5" customHeight="1">
      <c r="E44" s="1453"/>
      <c r="F44" s="1454"/>
      <c r="G44" s="1454"/>
      <c r="H44" s="1455"/>
      <c r="I44" s="1453"/>
      <c r="J44" s="1454"/>
      <c r="K44" s="1454"/>
      <c r="L44" s="1455"/>
      <c r="M44" s="1459"/>
      <c r="N44" s="1460"/>
      <c r="O44" s="1460"/>
      <c r="P44" s="1460"/>
      <c r="Q44" s="1460"/>
      <c r="R44" s="1460"/>
      <c r="S44" s="1460"/>
      <c r="T44" s="1460"/>
      <c r="U44" s="1460"/>
      <c r="V44" s="1460"/>
      <c r="W44" s="1460"/>
      <c r="X44" s="1460"/>
      <c r="Y44" s="1460"/>
      <c r="Z44" s="1460"/>
      <c r="AA44" s="1460"/>
      <c r="AB44" s="1460"/>
      <c r="AC44" s="1460"/>
      <c r="AD44" s="1460"/>
      <c r="AE44" s="1460"/>
      <c r="AF44" s="1460"/>
      <c r="AG44" s="1460"/>
      <c r="AH44" s="1460"/>
      <c r="AI44" s="1460"/>
      <c r="AJ44" s="1461"/>
      <c r="AK44" s="1465"/>
      <c r="AL44" s="1466"/>
      <c r="AM44" s="1467"/>
      <c r="AN44" s="1473"/>
      <c r="AO44" s="1437"/>
      <c r="AP44" s="1437"/>
      <c r="AQ44" s="1437"/>
      <c r="AR44" s="1437"/>
      <c r="AS44" s="1437"/>
      <c r="AT44" s="1437"/>
      <c r="AU44" s="1437"/>
      <c r="AV44" s="1437"/>
      <c r="AW44" s="1437"/>
      <c r="AX44" s="1437"/>
      <c r="AY44" s="1437"/>
      <c r="AZ44" s="1437"/>
      <c r="BA44" s="1437"/>
      <c r="BB44" s="1437"/>
      <c r="BC44" s="1437"/>
      <c r="BD44" s="1437"/>
      <c r="BE44" s="1437"/>
      <c r="BF44" s="1437"/>
      <c r="BG44" s="1437"/>
      <c r="BH44" s="1437"/>
      <c r="BI44" s="1437"/>
      <c r="BJ44" s="1437"/>
      <c r="BK44" s="1437"/>
      <c r="BL44" s="1437"/>
      <c r="BM44" s="1437"/>
      <c r="BN44" s="1437"/>
      <c r="BO44" s="1437"/>
      <c r="BP44" s="1437"/>
      <c r="BQ44" s="1437"/>
      <c r="BR44" s="1437"/>
      <c r="BS44" s="1437"/>
      <c r="BT44" s="1437"/>
      <c r="BU44" s="1437"/>
      <c r="BV44" s="1437"/>
      <c r="BW44" s="1437"/>
      <c r="BX44" s="1437"/>
      <c r="BY44" s="1437"/>
      <c r="BZ44" s="1437"/>
      <c r="CA44" s="1437"/>
      <c r="CB44" s="1437"/>
      <c r="CC44" s="1437"/>
      <c r="CD44" s="1488"/>
      <c r="CE44" s="1489"/>
      <c r="CF44" s="1490"/>
      <c r="CG44" s="1460"/>
      <c r="CH44" s="1460"/>
      <c r="CI44" s="1460"/>
      <c r="CJ44" s="1460"/>
      <c r="CK44" s="1460"/>
      <c r="CL44" s="1460"/>
      <c r="CM44" s="1460"/>
      <c r="CN44" s="1460"/>
      <c r="CO44" s="1460"/>
      <c r="CP44" s="1460"/>
      <c r="CQ44" s="1460"/>
      <c r="CR44" s="1460"/>
      <c r="CS44" s="1460"/>
      <c r="CT44" s="1460"/>
      <c r="CU44" s="1460"/>
      <c r="CV44" s="1460"/>
      <c r="CW44" s="1460"/>
      <c r="CX44" s="1461"/>
      <c r="CY44" s="1488"/>
      <c r="CZ44" s="1489"/>
      <c r="DA44" s="1490"/>
      <c r="DB44" s="1460"/>
      <c r="DC44" s="1460"/>
      <c r="DD44" s="1460"/>
      <c r="DE44" s="1460"/>
      <c r="DF44" s="1460"/>
      <c r="DG44" s="1460"/>
      <c r="DH44" s="1460"/>
      <c r="DI44" s="1460"/>
      <c r="DJ44" s="1460"/>
      <c r="DK44" s="1460"/>
      <c r="DL44" s="1460"/>
      <c r="DM44" s="1460"/>
      <c r="DN44" s="1460"/>
      <c r="DO44" s="1460"/>
      <c r="DP44" s="1460"/>
      <c r="DQ44" s="1460"/>
      <c r="DR44" s="1460"/>
      <c r="DS44" s="1461"/>
      <c r="DT44" s="1511"/>
      <c r="DU44" s="1512"/>
      <c r="DV44" s="1512"/>
      <c r="DW44" s="1512"/>
      <c r="DX44" s="1512"/>
      <c r="DY44" s="1513"/>
      <c r="DZ44" s="1497"/>
      <c r="EA44" s="1498"/>
      <c r="EB44" s="1499"/>
      <c r="EC44" s="1517"/>
      <c r="ED44" s="1518"/>
      <c r="EE44" s="1519"/>
      <c r="EF44" s="1523"/>
      <c r="EG44" s="1524"/>
      <c r="EH44" s="1525"/>
      <c r="EI44" s="1497"/>
      <c r="EJ44" s="1498"/>
      <c r="EK44" s="1498"/>
      <c r="EL44" s="1498"/>
      <c r="EM44" s="1498"/>
      <c r="EN44" s="1499"/>
      <c r="EO44" s="1500"/>
      <c r="EP44" s="1500"/>
      <c r="EQ44" s="1500"/>
      <c r="ER44" s="1500"/>
      <c r="ES44" s="1500"/>
      <c r="ET44" s="1500"/>
      <c r="EU44" s="1501"/>
      <c r="EV44" s="1501"/>
      <c r="EW44" s="1501"/>
      <c r="EX44" s="1501"/>
      <c r="EY44" s="1501"/>
      <c r="EZ44" s="1259"/>
      <c r="FA44" s="1260"/>
      <c r="FB44" s="1260"/>
      <c r="FC44" s="1260"/>
      <c r="FD44" s="1260"/>
      <c r="FE44" s="1260"/>
      <c r="FF44" s="1261"/>
      <c r="FG44" s="1501"/>
      <c r="FH44" s="1501"/>
      <c r="FI44" s="1501"/>
      <c r="FJ44" s="1501"/>
      <c r="FK44" s="1501"/>
      <c r="FL44" s="1501"/>
      <c r="FM44" s="1501"/>
      <c r="FN44" s="1501"/>
      <c r="FO44" s="1501"/>
      <c r="FP44" s="1501"/>
      <c r="FQ44" s="1529"/>
      <c r="FR44" s="1529"/>
      <c r="FS44" s="1529"/>
      <c r="FT44" s="1529"/>
      <c r="FU44" s="1529"/>
      <c r="FV44" s="1529"/>
      <c r="FW44" s="1529"/>
      <c r="FX44" s="1529"/>
      <c r="FY44" s="1529"/>
      <c r="FZ44" s="1529"/>
      <c r="GA44" s="1529"/>
      <c r="GB44" s="1529"/>
      <c r="GC44" s="1529"/>
      <c r="GD44" s="1529"/>
      <c r="GE44" s="1529"/>
      <c r="GF44" s="1529"/>
      <c r="GG44" s="1529"/>
      <c r="GH44" s="1529"/>
      <c r="GI44" s="1529"/>
      <c r="GJ44" s="1529"/>
      <c r="GK44" s="1529"/>
      <c r="GL44" s="1529"/>
      <c r="GM44" s="1529"/>
      <c r="GN44" s="1529"/>
      <c r="GO44" s="1529"/>
      <c r="GP44" s="1529"/>
      <c r="GQ44" s="1529"/>
      <c r="GR44" s="1529"/>
      <c r="GS44" s="1529"/>
      <c r="GT44" s="1530"/>
    </row>
    <row r="45" spans="5:252" ht="4.5" customHeight="1">
      <c r="E45" s="1453"/>
      <c r="F45" s="1454"/>
      <c r="G45" s="1454"/>
      <c r="H45" s="1455"/>
      <c r="I45" s="1453"/>
      <c r="J45" s="1454"/>
      <c r="K45" s="1454"/>
      <c r="L45" s="1455"/>
      <c r="M45" s="1459"/>
      <c r="N45" s="1460"/>
      <c r="O45" s="1460"/>
      <c r="P45" s="1460"/>
      <c r="Q45" s="1460"/>
      <c r="R45" s="1460"/>
      <c r="S45" s="1460"/>
      <c r="T45" s="1460"/>
      <c r="U45" s="1460"/>
      <c r="V45" s="1460"/>
      <c r="W45" s="1460"/>
      <c r="X45" s="1460"/>
      <c r="Y45" s="1460"/>
      <c r="Z45" s="1460"/>
      <c r="AA45" s="1460"/>
      <c r="AB45" s="1460"/>
      <c r="AC45" s="1460"/>
      <c r="AD45" s="1460"/>
      <c r="AE45" s="1460"/>
      <c r="AF45" s="1460"/>
      <c r="AG45" s="1460"/>
      <c r="AH45" s="1460"/>
      <c r="AI45" s="1460"/>
      <c r="AJ45" s="1461"/>
      <c r="AK45" s="1468"/>
      <c r="AL45" s="1469"/>
      <c r="AM45" s="1470"/>
      <c r="AN45" s="1474"/>
      <c r="AO45" s="1475"/>
      <c r="AP45" s="1475"/>
      <c r="AQ45" s="1475"/>
      <c r="AR45" s="1475"/>
      <c r="AS45" s="1475"/>
      <c r="AT45" s="1475"/>
      <c r="AU45" s="1475"/>
      <c r="AV45" s="1475"/>
      <c r="AW45" s="1475"/>
      <c r="AX45" s="1475"/>
      <c r="AY45" s="1475"/>
      <c r="AZ45" s="1475"/>
      <c r="BA45" s="1475"/>
      <c r="BB45" s="1475"/>
      <c r="BC45" s="1475"/>
      <c r="BD45" s="1475"/>
      <c r="BE45" s="1475"/>
      <c r="BF45" s="1475"/>
      <c r="BG45" s="1475"/>
      <c r="BH45" s="1475"/>
      <c r="BI45" s="1475"/>
      <c r="BJ45" s="1475"/>
      <c r="BK45" s="1475"/>
      <c r="BL45" s="1475"/>
      <c r="BM45" s="1475"/>
      <c r="BN45" s="1475"/>
      <c r="BO45" s="1475"/>
      <c r="BP45" s="1475"/>
      <c r="BQ45" s="1475"/>
      <c r="BR45" s="1475"/>
      <c r="BS45" s="1475"/>
      <c r="BT45" s="1475"/>
      <c r="BU45" s="1475"/>
      <c r="BV45" s="1475"/>
      <c r="BW45" s="1475"/>
      <c r="BX45" s="1475"/>
      <c r="BY45" s="1475"/>
      <c r="BZ45" s="1475"/>
      <c r="CA45" s="1475"/>
      <c r="CB45" s="1475"/>
      <c r="CC45" s="1475"/>
      <c r="CD45" s="1491"/>
      <c r="CE45" s="1492"/>
      <c r="CF45" s="1493"/>
      <c r="CG45" s="1460"/>
      <c r="CH45" s="1460"/>
      <c r="CI45" s="1460"/>
      <c r="CJ45" s="1460"/>
      <c r="CK45" s="1460"/>
      <c r="CL45" s="1460"/>
      <c r="CM45" s="1460"/>
      <c r="CN45" s="1460"/>
      <c r="CO45" s="1460"/>
      <c r="CP45" s="1460"/>
      <c r="CQ45" s="1460"/>
      <c r="CR45" s="1460"/>
      <c r="CS45" s="1460"/>
      <c r="CT45" s="1460"/>
      <c r="CU45" s="1460"/>
      <c r="CV45" s="1460"/>
      <c r="CW45" s="1460"/>
      <c r="CX45" s="1461"/>
      <c r="CY45" s="1491"/>
      <c r="CZ45" s="1492"/>
      <c r="DA45" s="1493"/>
      <c r="DB45" s="1460"/>
      <c r="DC45" s="1460"/>
      <c r="DD45" s="1460"/>
      <c r="DE45" s="1460"/>
      <c r="DF45" s="1460"/>
      <c r="DG45" s="1460"/>
      <c r="DH45" s="1460"/>
      <c r="DI45" s="1460"/>
      <c r="DJ45" s="1460"/>
      <c r="DK45" s="1460"/>
      <c r="DL45" s="1460"/>
      <c r="DM45" s="1460"/>
      <c r="DN45" s="1460"/>
      <c r="DO45" s="1460"/>
      <c r="DP45" s="1460"/>
      <c r="DQ45" s="1460"/>
      <c r="DR45" s="1460"/>
      <c r="DS45" s="1461"/>
      <c r="DT45" s="1511"/>
      <c r="DU45" s="1512"/>
      <c r="DV45" s="1512"/>
      <c r="DW45" s="1512"/>
      <c r="DX45" s="1512"/>
      <c r="DY45" s="1513"/>
      <c r="DZ45" s="1497"/>
      <c r="EA45" s="1498"/>
      <c r="EB45" s="1499"/>
      <c r="EC45" s="1517"/>
      <c r="ED45" s="1518"/>
      <c r="EE45" s="1519"/>
      <c r="EF45" s="1523"/>
      <c r="EG45" s="1524"/>
      <c r="EH45" s="1525"/>
      <c r="EI45" s="1497"/>
      <c r="EJ45" s="1498"/>
      <c r="EK45" s="1498"/>
      <c r="EL45" s="1498"/>
      <c r="EM45" s="1498"/>
      <c r="EN45" s="1499"/>
      <c r="EO45" s="1500"/>
      <c r="EP45" s="1500"/>
      <c r="EQ45" s="1500"/>
      <c r="ER45" s="1500"/>
      <c r="ES45" s="1500"/>
      <c r="ET45" s="1500"/>
      <c r="EU45" s="1501"/>
      <c r="EV45" s="1501"/>
      <c r="EW45" s="1501"/>
      <c r="EX45" s="1501"/>
      <c r="EY45" s="1501"/>
      <c r="EZ45" s="1259"/>
      <c r="FA45" s="1260"/>
      <c r="FB45" s="1260"/>
      <c r="FC45" s="1260"/>
      <c r="FD45" s="1260"/>
      <c r="FE45" s="1260"/>
      <c r="FF45" s="1261"/>
      <c r="FG45" s="1501"/>
      <c r="FH45" s="1501"/>
      <c r="FI45" s="1501"/>
      <c r="FJ45" s="1501"/>
      <c r="FK45" s="1501"/>
      <c r="FL45" s="1501"/>
      <c r="FM45" s="1501"/>
      <c r="FN45" s="1501"/>
      <c r="FO45" s="1501"/>
      <c r="FP45" s="1501"/>
      <c r="FQ45" s="1531"/>
      <c r="FR45" s="1531"/>
      <c r="FS45" s="1531"/>
      <c r="FT45" s="1531"/>
      <c r="FU45" s="1531"/>
      <c r="FV45" s="1531"/>
      <c r="FW45" s="1531"/>
      <c r="FX45" s="1531"/>
      <c r="FY45" s="1531"/>
      <c r="FZ45" s="1531"/>
      <c r="GA45" s="1531"/>
      <c r="GB45" s="1531"/>
      <c r="GC45" s="1531"/>
      <c r="GD45" s="1531"/>
      <c r="GE45" s="1531"/>
      <c r="GF45" s="1531"/>
      <c r="GG45" s="1531"/>
      <c r="GH45" s="1531"/>
      <c r="GI45" s="1531"/>
      <c r="GJ45" s="1531"/>
      <c r="GK45" s="1531"/>
      <c r="GL45" s="1531"/>
      <c r="GM45" s="1531"/>
      <c r="GN45" s="1531"/>
      <c r="GO45" s="1531"/>
      <c r="GP45" s="1531"/>
      <c r="GQ45" s="1531"/>
      <c r="GR45" s="1531"/>
      <c r="GS45" s="1531"/>
      <c r="GT45" s="1532"/>
    </row>
    <row r="46" spans="5:252" ht="4.5" customHeight="1">
      <c r="E46" s="1150">
        <v>15</v>
      </c>
      <c r="F46" s="1144"/>
      <c r="G46" s="1144"/>
      <c r="H46" s="1147"/>
      <c r="I46" s="1150">
        <v>17</v>
      </c>
      <c r="J46" s="1144"/>
      <c r="K46" s="1144"/>
      <c r="L46" s="1147"/>
      <c r="M46" s="1150">
        <v>18</v>
      </c>
      <c r="N46" s="1144"/>
      <c r="O46" s="1144"/>
      <c r="P46" s="1144"/>
      <c r="Q46" s="1144"/>
      <c r="R46" s="1144"/>
      <c r="S46" s="1144">
        <v>19</v>
      </c>
      <c r="T46" s="1144"/>
      <c r="U46" s="1144"/>
      <c r="V46" s="1144">
        <v>20</v>
      </c>
      <c r="W46" s="1144"/>
      <c r="X46" s="1144"/>
      <c r="Y46" s="1144">
        <v>21</v>
      </c>
      <c r="Z46" s="1144"/>
      <c r="AA46" s="1144"/>
      <c r="AB46" s="1144">
        <v>22</v>
      </c>
      <c r="AC46" s="1144"/>
      <c r="AD46" s="1144"/>
      <c r="AE46" s="1144">
        <v>23</v>
      </c>
      <c r="AF46" s="1144"/>
      <c r="AG46" s="1144"/>
      <c r="AH46" s="1144">
        <v>24</v>
      </c>
      <c r="AI46" s="1144"/>
      <c r="AJ46" s="1147"/>
      <c r="AK46" s="1150">
        <v>25</v>
      </c>
      <c r="AL46" s="1144"/>
      <c r="AM46" s="1147"/>
      <c r="AN46" s="1150">
        <v>36</v>
      </c>
      <c r="AO46" s="1144"/>
      <c r="AP46" s="1144"/>
      <c r="AQ46" s="1144">
        <v>37</v>
      </c>
      <c r="AR46" s="1144"/>
      <c r="AS46" s="1144"/>
      <c r="AT46" s="1144">
        <v>38</v>
      </c>
      <c r="AU46" s="1144"/>
      <c r="AV46" s="1144"/>
      <c r="AW46" s="1144">
        <v>39</v>
      </c>
      <c r="AX46" s="1144"/>
      <c r="AY46" s="1144"/>
      <c r="AZ46" s="1144">
        <v>40</v>
      </c>
      <c r="BA46" s="1144"/>
      <c r="BB46" s="1144"/>
      <c r="BC46" s="1144">
        <v>41</v>
      </c>
      <c r="BD46" s="1144"/>
      <c r="BE46" s="1144"/>
      <c r="BF46" s="1144">
        <v>42</v>
      </c>
      <c r="BG46" s="1144"/>
      <c r="BH46" s="1144"/>
      <c r="BI46" s="1144">
        <v>43</v>
      </c>
      <c r="BJ46" s="1144"/>
      <c r="BK46" s="1144"/>
      <c r="BL46" s="1144">
        <v>44</v>
      </c>
      <c r="BM46" s="1144"/>
      <c r="BN46" s="1144"/>
      <c r="BO46" s="1144">
        <v>45</v>
      </c>
      <c r="BP46" s="1144"/>
      <c r="BQ46" s="1144"/>
      <c r="BR46" s="1144">
        <v>46</v>
      </c>
      <c r="BS46" s="1144"/>
      <c r="BT46" s="1144"/>
      <c r="BU46" s="1144">
        <v>47</v>
      </c>
      <c r="BV46" s="1144"/>
      <c r="BW46" s="1144"/>
      <c r="BX46" s="1144">
        <v>48</v>
      </c>
      <c r="BY46" s="1144"/>
      <c r="BZ46" s="1144"/>
      <c r="CA46" s="1144">
        <v>49</v>
      </c>
      <c r="CB46" s="1144"/>
      <c r="CC46" s="1153"/>
      <c r="CD46" s="1162">
        <v>66</v>
      </c>
      <c r="CE46" s="1163"/>
      <c r="CF46" s="1164"/>
      <c r="CG46" s="1144">
        <v>67</v>
      </c>
      <c r="CH46" s="1144"/>
      <c r="CI46" s="1144"/>
      <c r="CJ46" s="1144">
        <v>68</v>
      </c>
      <c r="CK46" s="1144"/>
      <c r="CL46" s="1144"/>
      <c r="CM46" s="1144">
        <v>69</v>
      </c>
      <c r="CN46" s="1144"/>
      <c r="CO46" s="1144"/>
      <c r="CP46" s="1144">
        <v>70</v>
      </c>
      <c r="CQ46" s="1144"/>
      <c r="CR46" s="1144"/>
      <c r="CS46" s="1144">
        <v>71</v>
      </c>
      <c r="CT46" s="1144"/>
      <c r="CU46" s="1144"/>
      <c r="CV46" s="1144">
        <v>72</v>
      </c>
      <c r="CW46" s="1144"/>
      <c r="CX46" s="1147"/>
      <c r="CY46" s="1162">
        <v>73</v>
      </c>
      <c r="CZ46" s="1163"/>
      <c r="DA46" s="1164"/>
      <c r="DB46" s="1144">
        <v>74</v>
      </c>
      <c r="DC46" s="1144"/>
      <c r="DD46" s="1144"/>
      <c r="DE46" s="1144">
        <v>75</v>
      </c>
      <c r="DF46" s="1144"/>
      <c r="DG46" s="1144"/>
      <c r="DH46" s="1144">
        <v>76</v>
      </c>
      <c r="DI46" s="1144"/>
      <c r="DJ46" s="1144"/>
      <c r="DK46" s="1144">
        <v>77</v>
      </c>
      <c r="DL46" s="1144"/>
      <c r="DM46" s="1144"/>
      <c r="DN46" s="1144">
        <v>78</v>
      </c>
      <c r="DO46" s="1144"/>
      <c r="DP46" s="1144"/>
      <c r="DQ46" s="1144">
        <v>79</v>
      </c>
      <c r="DR46" s="1144"/>
      <c r="DS46" s="1147"/>
      <c r="DT46" s="1150">
        <v>80</v>
      </c>
      <c r="DU46" s="1144"/>
      <c r="DV46" s="1144"/>
      <c r="DW46" s="1144">
        <v>81</v>
      </c>
      <c r="DX46" s="1144"/>
      <c r="DY46" s="1153"/>
      <c r="DZ46" s="1156">
        <v>82</v>
      </c>
      <c r="EA46" s="1157"/>
      <c r="EB46" s="1158"/>
      <c r="EC46" s="1156">
        <v>83</v>
      </c>
      <c r="ED46" s="1157"/>
      <c r="EE46" s="1158"/>
      <c r="EF46" s="1156">
        <v>84</v>
      </c>
      <c r="EG46" s="1157"/>
      <c r="EH46" s="1158"/>
      <c r="EI46" s="1156">
        <v>85</v>
      </c>
      <c r="EJ46" s="1157"/>
      <c r="EK46" s="1157"/>
      <c r="EL46" s="1157">
        <v>86</v>
      </c>
      <c r="EM46" s="1157"/>
      <c r="EN46" s="1158"/>
      <c r="EO46" s="1500"/>
      <c r="EP46" s="1500"/>
      <c r="EQ46" s="1500"/>
      <c r="ER46" s="1500"/>
      <c r="ES46" s="1500"/>
      <c r="ET46" s="1500"/>
      <c r="EU46" s="1501"/>
      <c r="EV46" s="1501"/>
      <c r="EW46" s="1501"/>
      <c r="EX46" s="1501"/>
      <c r="EY46" s="1501"/>
      <c r="EZ46" s="1259"/>
      <c r="FA46" s="1260"/>
      <c r="FB46" s="1260"/>
      <c r="FC46" s="1260"/>
      <c r="FD46" s="1260"/>
      <c r="FE46" s="1260"/>
      <c r="FF46" s="1261"/>
      <c r="FG46" s="1501"/>
      <c r="FH46" s="1501"/>
      <c r="FI46" s="1501"/>
      <c r="FJ46" s="1501"/>
      <c r="FK46" s="1501"/>
      <c r="FL46" s="1501"/>
      <c r="FM46" s="1501"/>
      <c r="FN46" s="1501"/>
      <c r="FO46" s="1501"/>
      <c r="FP46" s="1501"/>
      <c r="FQ46" s="1164">
        <v>87</v>
      </c>
      <c r="FR46" s="1144"/>
      <c r="FS46" s="1144"/>
      <c r="FT46" s="1144">
        <v>88</v>
      </c>
      <c r="FU46" s="1144"/>
      <c r="FV46" s="1144"/>
      <c r="FW46" s="1144">
        <v>89</v>
      </c>
      <c r="FX46" s="1144"/>
      <c r="FY46" s="1144"/>
      <c r="FZ46" s="1144">
        <v>90</v>
      </c>
      <c r="GA46" s="1144"/>
      <c r="GB46" s="1144"/>
      <c r="GC46" s="1144">
        <v>91</v>
      </c>
      <c r="GD46" s="1144"/>
      <c r="GE46" s="1144"/>
      <c r="GF46" s="1144">
        <v>92</v>
      </c>
      <c r="GG46" s="1144"/>
      <c r="GH46" s="1144"/>
      <c r="GI46" s="1144">
        <v>93</v>
      </c>
      <c r="GJ46" s="1144"/>
      <c r="GK46" s="1144"/>
      <c r="GL46" s="1144">
        <v>94</v>
      </c>
      <c r="GM46" s="1144"/>
      <c r="GN46" s="1144"/>
      <c r="GO46" s="1144">
        <v>95</v>
      </c>
      <c r="GP46" s="1144"/>
      <c r="GQ46" s="1144"/>
      <c r="GR46" s="1144">
        <v>96</v>
      </c>
      <c r="GS46" s="1144"/>
      <c r="GT46" s="1147"/>
    </row>
    <row r="47" spans="5:252" ht="4.5" customHeight="1">
      <c r="E47" s="1151"/>
      <c r="F47" s="1145"/>
      <c r="G47" s="1145"/>
      <c r="H47" s="1148"/>
      <c r="I47" s="1151"/>
      <c r="J47" s="1145"/>
      <c r="K47" s="1145"/>
      <c r="L47" s="1148"/>
      <c r="M47" s="1151"/>
      <c r="N47" s="1145"/>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8"/>
      <c r="AK47" s="1151"/>
      <c r="AL47" s="1145"/>
      <c r="AM47" s="1148"/>
      <c r="AN47" s="1151"/>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c r="CB47" s="1145"/>
      <c r="CC47" s="1154"/>
      <c r="CD47" s="1165"/>
      <c r="CE47" s="1166"/>
      <c r="CF47" s="1167"/>
      <c r="CG47" s="1145"/>
      <c r="CH47" s="1145"/>
      <c r="CI47" s="1145"/>
      <c r="CJ47" s="1145"/>
      <c r="CK47" s="1145"/>
      <c r="CL47" s="1145"/>
      <c r="CM47" s="1145"/>
      <c r="CN47" s="1145"/>
      <c r="CO47" s="1145"/>
      <c r="CP47" s="1145"/>
      <c r="CQ47" s="1145"/>
      <c r="CR47" s="1145"/>
      <c r="CS47" s="1145"/>
      <c r="CT47" s="1145"/>
      <c r="CU47" s="1145"/>
      <c r="CV47" s="1145"/>
      <c r="CW47" s="1145"/>
      <c r="CX47" s="1148"/>
      <c r="CY47" s="1165"/>
      <c r="CZ47" s="1166"/>
      <c r="DA47" s="1167"/>
      <c r="DB47" s="1145"/>
      <c r="DC47" s="1145"/>
      <c r="DD47" s="1145"/>
      <c r="DE47" s="1145"/>
      <c r="DF47" s="1145"/>
      <c r="DG47" s="1145"/>
      <c r="DH47" s="1145"/>
      <c r="DI47" s="1145"/>
      <c r="DJ47" s="1145"/>
      <c r="DK47" s="1145"/>
      <c r="DL47" s="1145"/>
      <c r="DM47" s="1145"/>
      <c r="DN47" s="1145"/>
      <c r="DO47" s="1145"/>
      <c r="DP47" s="1145"/>
      <c r="DQ47" s="1145"/>
      <c r="DR47" s="1145"/>
      <c r="DS47" s="1148"/>
      <c r="DT47" s="1151"/>
      <c r="DU47" s="1145"/>
      <c r="DV47" s="1145"/>
      <c r="DW47" s="1145"/>
      <c r="DX47" s="1145"/>
      <c r="DY47" s="1154"/>
      <c r="DZ47" s="1156"/>
      <c r="EA47" s="1157"/>
      <c r="EB47" s="1158"/>
      <c r="EC47" s="1156"/>
      <c r="ED47" s="1157"/>
      <c r="EE47" s="1158"/>
      <c r="EF47" s="1156"/>
      <c r="EG47" s="1157"/>
      <c r="EH47" s="1158"/>
      <c r="EI47" s="1156"/>
      <c r="EJ47" s="1157"/>
      <c r="EK47" s="1157"/>
      <c r="EL47" s="1157"/>
      <c r="EM47" s="1157"/>
      <c r="EN47" s="1158"/>
      <c r="EO47" s="1500"/>
      <c r="EP47" s="1500"/>
      <c r="EQ47" s="1500"/>
      <c r="ER47" s="1500"/>
      <c r="ES47" s="1500"/>
      <c r="ET47" s="1500"/>
      <c r="EU47" s="1501"/>
      <c r="EV47" s="1501"/>
      <c r="EW47" s="1501"/>
      <c r="EX47" s="1501"/>
      <c r="EY47" s="1501"/>
      <c r="EZ47" s="1259"/>
      <c r="FA47" s="1260"/>
      <c r="FB47" s="1260"/>
      <c r="FC47" s="1260"/>
      <c r="FD47" s="1260"/>
      <c r="FE47" s="1260"/>
      <c r="FF47" s="1261"/>
      <c r="FG47" s="1501"/>
      <c r="FH47" s="1501"/>
      <c r="FI47" s="1501"/>
      <c r="FJ47" s="1501"/>
      <c r="FK47" s="1501"/>
      <c r="FL47" s="1501"/>
      <c r="FM47" s="1501"/>
      <c r="FN47" s="1501"/>
      <c r="FO47" s="1501"/>
      <c r="FP47" s="1501"/>
      <c r="FQ47" s="1167"/>
      <c r="FR47" s="1145"/>
      <c r="FS47" s="1145"/>
      <c r="FT47" s="1145"/>
      <c r="FU47" s="1145"/>
      <c r="FV47" s="1145"/>
      <c r="FW47" s="1145"/>
      <c r="FX47" s="1145"/>
      <c r="FY47" s="1145"/>
      <c r="FZ47" s="1145"/>
      <c r="GA47" s="1145"/>
      <c r="GB47" s="1145"/>
      <c r="GC47" s="1145"/>
      <c r="GD47" s="1145"/>
      <c r="GE47" s="1145"/>
      <c r="GF47" s="1145"/>
      <c r="GG47" s="1145"/>
      <c r="GH47" s="1145"/>
      <c r="GI47" s="1145"/>
      <c r="GJ47" s="1145"/>
      <c r="GK47" s="1145"/>
      <c r="GL47" s="1145"/>
      <c r="GM47" s="1145"/>
      <c r="GN47" s="1145"/>
      <c r="GO47" s="1145"/>
      <c r="GP47" s="1145"/>
      <c r="GQ47" s="1145"/>
      <c r="GR47" s="1145"/>
      <c r="GS47" s="1145"/>
      <c r="GT47" s="1148"/>
    </row>
    <row r="48" spans="5:252" ht="4.5" customHeight="1">
      <c r="E48" s="1152"/>
      <c r="F48" s="1146"/>
      <c r="G48" s="1146"/>
      <c r="H48" s="1149"/>
      <c r="I48" s="1152"/>
      <c r="J48" s="1146"/>
      <c r="K48" s="1146"/>
      <c r="L48" s="1149"/>
      <c r="M48" s="1152"/>
      <c r="N48" s="1146"/>
      <c r="O48" s="1146"/>
      <c r="P48" s="1146"/>
      <c r="Q48" s="1146"/>
      <c r="R48" s="1146"/>
      <c r="S48" s="1146"/>
      <c r="T48" s="1146"/>
      <c r="U48" s="1146"/>
      <c r="V48" s="1146"/>
      <c r="W48" s="1146"/>
      <c r="X48" s="1146"/>
      <c r="Y48" s="1146"/>
      <c r="Z48" s="1146"/>
      <c r="AA48" s="1146"/>
      <c r="AB48" s="1146"/>
      <c r="AC48" s="1146"/>
      <c r="AD48" s="1146"/>
      <c r="AE48" s="1146"/>
      <c r="AF48" s="1146"/>
      <c r="AG48" s="1146"/>
      <c r="AH48" s="1146"/>
      <c r="AI48" s="1146"/>
      <c r="AJ48" s="1149"/>
      <c r="AK48" s="1152"/>
      <c r="AL48" s="1146"/>
      <c r="AM48" s="1149"/>
      <c r="AN48" s="1152"/>
      <c r="AO48" s="1146"/>
      <c r="AP48" s="1146"/>
      <c r="AQ48" s="1146"/>
      <c r="AR48" s="1146"/>
      <c r="AS48" s="1146"/>
      <c r="AT48" s="1146"/>
      <c r="AU48" s="1146"/>
      <c r="AV48" s="1146"/>
      <c r="AW48" s="1146"/>
      <c r="AX48" s="1146"/>
      <c r="AY48" s="1146"/>
      <c r="AZ48" s="1146"/>
      <c r="BA48" s="1146"/>
      <c r="BB48" s="1146"/>
      <c r="BC48" s="1146"/>
      <c r="BD48" s="1146"/>
      <c r="BE48" s="1146"/>
      <c r="BF48" s="1146"/>
      <c r="BG48" s="1146"/>
      <c r="BH48" s="1146"/>
      <c r="BI48" s="1146"/>
      <c r="BJ48" s="1146"/>
      <c r="BK48" s="1146"/>
      <c r="BL48" s="1146"/>
      <c r="BM48" s="1146"/>
      <c r="BN48" s="1146"/>
      <c r="BO48" s="1146"/>
      <c r="BP48" s="1146"/>
      <c r="BQ48" s="1146"/>
      <c r="BR48" s="1146"/>
      <c r="BS48" s="1146"/>
      <c r="BT48" s="1146"/>
      <c r="BU48" s="1146"/>
      <c r="BV48" s="1146"/>
      <c r="BW48" s="1146"/>
      <c r="BX48" s="1146"/>
      <c r="BY48" s="1146"/>
      <c r="BZ48" s="1146"/>
      <c r="CA48" s="1146"/>
      <c r="CB48" s="1146"/>
      <c r="CC48" s="1155"/>
      <c r="CD48" s="1168"/>
      <c r="CE48" s="1169"/>
      <c r="CF48" s="1170"/>
      <c r="CG48" s="1146"/>
      <c r="CH48" s="1146"/>
      <c r="CI48" s="1146"/>
      <c r="CJ48" s="1146"/>
      <c r="CK48" s="1146"/>
      <c r="CL48" s="1146"/>
      <c r="CM48" s="1146"/>
      <c r="CN48" s="1146"/>
      <c r="CO48" s="1146"/>
      <c r="CP48" s="1146"/>
      <c r="CQ48" s="1146"/>
      <c r="CR48" s="1146"/>
      <c r="CS48" s="1146"/>
      <c r="CT48" s="1146"/>
      <c r="CU48" s="1146"/>
      <c r="CV48" s="1146"/>
      <c r="CW48" s="1146"/>
      <c r="CX48" s="1149"/>
      <c r="CY48" s="1168"/>
      <c r="CZ48" s="1169"/>
      <c r="DA48" s="1170"/>
      <c r="DB48" s="1146"/>
      <c r="DC48" s="1146"/>
      <c r="DD48" s="1146"/>
      <c r="DE48" s="1146"/>
      <c r="DF48" s="1146"/>
      <c r="DG48" s="1146"/>
      <c r="DH48" s="1146"/>
      <c r="DI48" s="1146"/>
      <c r="DJ48" s="1146"/>
      <c r="DK48" s="1146"/>
      <c r="DL48" s="1146"/>
      <c r="DM48" s="1146"/>
      <c r="DN48" s="1146"/>
      <c r="DO48" s="1146"/>
      <c r="DP48" s="1146"/>
      <c r="DQ48" s="1146"/>
      <c r="DR48" s="1146"/>
      <c r="DS48" s="1149"/>
      <c r="DT48" s="1152"/>
      <c r="DU48" s="1146"/>
      <c r="DV48" s="1146"/>
      <c r="DW48" s="1146"/>
      <c r="DX48" s="1146"/>
      <c r="DY48" s="1155"/>
      <c r="DZ48" s="1159"/>
      <c r="EA48" s="1160"/>
      <c r="EB48" s="1161"/>
      <c r="EC48" s="1159"/>
      <c r="ED48" s="1160"/>
      <c r="EE48" s="1161"/>
      <c r="EF48" s="1159"/>
      <c r="EG48" s="1160"/>
      <c r="EH48" s="1161"/>
      <c r="EI48" s="1159"/>
      <c r="EJ48" s="1160"/>
      <c r="EK48" s="1160"/>
      <c r="EL48" s="1160"/>
      <c r="EM48" s="1160"/>
      <c r="EN48" s="1161"/>
      <c r="EO48" s="1500"/>
      <c r="EP48" s="1500"/>
      <c r="EQ48" s="1500"/>
      <c r="ER48" s="1500"/>
      <c r="ES48" s="1500"/>
      <c r="ET48" s="1500"/>
      <c r="EU48" s="1501"/>
      <c r="EV48" s="1501"/>
      <c r="EW48" s="1501"/>
      <c r="EX48" s="1501"/>
      <c r="EY48" s="1501"/>
      <c r="EZ48" s="1502"/>
      <c r="FA48" s="1503"/>
      <c r="FB48" s="1503"/>
      <c r="FC48" s="1503"/>
      <c r="FD48" s="1503"/>
      <c r="FE48" s="1503"/>
      <c r="FF48" s="1504"/>
      <c r="FG48" s="1501"/>
      <c r="FH48" s="1501"/>
      <c r="FI48" s="1501"/>
      <c r="FJ48" s="1501"/>
      <c r="FK48" s="1501"/>
      <c r="FL48" s="1501"/>
      <c r="FM48" s="1501"/>
      <c r="FN48" s="1501"/>
      <c r="FO48" s="1501"/>
      <c r="FP48" s="1501"/>
      <c r="FQ48" s="1170"/>
      <c r="FR48" s="1146"/>
      <c r="FS48" s="1146"/>
      <c r="FT48" s="1146"/>
      <c r="FU48" s="1146"/>
      <c r="FV48" s="1146"/>
      <c r="FW48" s="1146"/>
      <c r="FX48" s="1146"/>
      <c r="FY48" s="1146"/>
      <c r="FZ48" s="1146"/>
      <c r="GA48" s="1146"/>
      <c r="GB48" s="1146"/>
      <c r="GC48" s="1146"/>
      <c r="GD48" s="1146"/>
      <c r="GE48" s="1146"/>
      <c r="GF48" s="1146"/>
      <c r="GG48" s="1146"/>
      <c r="GH48" s="1146"/>
      <c r="GI48" s="1146"/>
      <c r="GJ48" s="1146"/>
      <c r="GK48" s="1146"/>
      <c r="GL48" s="1146"/>
      <c r="GM48" s="1146"/>
      <c r="GN48" s="1146"/>
      <c r="GO48" s="1146"/>
      <c r="GP48" s="1146"/>
      <c r="GQ48" s="1146"/>
      <c r="GR48" s="1146"/>
      <c r="GS48" s="1146"/>
      <c r="GT48" s="1149"/>
    </row>
    <row r="49" spans="1:202" ht="4.5" customHeight="1">
      <c r="A49" s="1533" t="s">
        <v>96</v>
      </c>
      <c r="B49" s="1534"/>
      <c r="C49" s="1534"/>
      <c r="D49" s="1535"/>
      <c r="E49" s="1542" t="s">
        <v>19</v>
      </c>
      <c r="F49" s="1543"/>
      <c r="G49" s="1543"/>
      <c r="H49" s="1543"/>
      <c r="I49" s="17"/>
      <c r="J49" s="18"/>
      <c r="K49" s="18"/>
      <c r="L49" s="19"/>
      <c r="M49" s="17"/>
      <c r="N49" s="473"/>
      <c r="O49" s="473"/>
      <c r="P49" s="473"/>
      <c r="Q49" s="473"/>
      <c r="R49" s="474"/>
      <c r="S49" s="1546"/>
      <c r="T49" s="1547"/>
      <c r="U49" s="1547"/>
      <c r="V49" s="1547"/>
      <c r="W49" s="1547"/>
      <c r="X49" s="1552"/>
      <c r="Y49" s="1555"/>
      <c r="Z49" s="1555"/>
      <c r="AA49" s="1556"/>
      <c r="AB49" s="1552"/>
      <c r="AC49" s="1555"/>
      <c r="AD49" s="1555"/>
      <c r="AE49" s="1555"/>
      <c r="AF49" s="1555"/>
      <c r="AG49" s="1546"/>
      <c r="AH49" s="1581"/>
      <c r="AI49" s="1555"/>
      <c r="AJ49" s="1582"/>
      <c r="AK49" s="1597"/>
      <c r="AL49" s="1555"/>
      <c r="AM49" s="1582"/>
      <c r="AN49" s="1606"/>
      <c r="AO49" s="1606"/>
      <c r="AP49" s="1606"/>
      <c r="AQ49" s="1606"/>
      <c r="AR49" s="1606"/>
      <c r="AS49" s="1606"/>
      <c r="AT49" s="1606"/>
      <c r="AU49" s="1606"/>
      <c r="AV49" s="1606"/>
      <c r="AW49" s="1606"/>
      <c r="AX49" s="1606"/>
      <c r="AY49" s="1606"/>
      <c r="AZ49" s="1606"/>
      <c r="BA49" s="1606"/>
      <c r="BB49" s="1606"/>
      <c r="BC49" s="1606"/>
      <c r="BD49" s="1606"/>
      <c r="BE49" s="1606"/>
      <c r="BF49" s="1606"/>
      <c r="BG49" s="1606"/>
      <c r="BH49" s="1606"/>
      <c r="BI49" s="1606"/>
      <c r="BJ49" s="1606"/>
      <c r="BK49" s="1606"/>
      <c r="BL49" s="1606"/>
      <c r="BM49" s="1606"/>
      <c r="BN49" s="1606"/>
      <c r="BO49" s="1606"/>
      <c r="BP49" s="1606"/>
      <c r="BQ49" s="1606"/>
      <c r="BR49" s="1606"/>
      <c r="BS49" s="1606"/>
      <c r="BT49" s="1606"/>
      <c r="BU49" s="1606"/>
      <c r="BV49" s="1606"/>
      <c r="BW49" s="1606"/>
      <c r="BX49" s="1606"/>
      <c r="BY49" s="1606"/>
      <c r="BZ49" s="1606"/>
      <c r="CA49" s="1606"/>
      <c r="CB49" s="1606"/>
      <c r="CC49" s="1606"/>
      <c r="CD49" s="1609" t="s">
        <v>2002</v>
      </c>
      <c r="CE49" s="1610"/>
      <c r="CF49" s="1611"/>
      <c r="CG49" s="1546"/>
      <c r="CH49" s="1547"/>
      <c r="CI49" s="1547"/>
      <c r="CJ49" s="1547"/>
      <c r="CK49" s="1547"/>
      <c r="CL49" s="1552"/>
      <c r="CM49" s="1555"/>
      <c r="CN49" s="1555"/>
      <c r="CO49" s="1556"/>
      <c r="CP49" s="1552"/>
      <c r="CQ49" s="1555"/>
      <c r="CR49" s="1555"/>
      <c r="CS49" s="1555"/>
      <c r="CT49" s="1555"/>
      <c r="CU49" s="1546"/>
      <c r="CV49" s="1581"/>
      <c r="CW49" s="1555"/>
      <c r="CX49" s="1582"/>
      <c r="CY49" s="1609" t="s">
        <v>2002</v>
      </c>
      <c r="CZ49" s="1610"/>
      <c r="DA49" s="1611"/>
      <c r="DB49" s="1546"/>
      <c r="DC49" s="1547"/>
      <c r="DD49" s="1547"/>
      <c r="DE49" s="1547"/>
      <c r="DF49" s="1547"/>
      <c r="DG49" s="1552"/>
      <c r="DH49" s="1555"/>
      <c r="DI49" s="1555"/>
      <c r="DJ49" s="1556"/>
      <c r="DK49" s="1552"/>
      <c r="DL49" s="1555"/>
      <c r="DM49" s="1555"/>
      <c r="DN49" s="1555"/>
      <c r="DO49" s="1555"/>
      <c r="DP49" s="1546"/>
      <c r="DQ49" s="1581"/>
      <c r="DR49" s="1555"/>
      <c r="DS49" s="1582"/>
      <c r="DT49" s="1597"/>
      <c r="DU49" s="1555"/>
      <c r="DV49" s="1555"/>
      <c r="DW49" s="1555"/>
      <c r="DX49" s="1555"/>
      <c r="DY49" s="1556"/>
      <c r="DZ49" s="17"/>
      <c r="EA49" s="18"/>
      <c r="EB49" s="19"/>
      <c r="EC49" s="1570"/>
      <c r="ED49" s="1570"/>
      <c r="EE49" s="1570"/>
      <c r="EF49" s="1570"/>
      <c r="EG49" s="1570"/>
      <c r="EH49" s="1570"/>
      <c r="EI49" s="1561"/>
      <c r="EJ49" s="1562"/>
      <c r="EK49" s="1562"/>
      <c r="EL49" s="1562"/>
      <c r="EM49" s="1562"/>
      <c r="EN49" s="1567"/>
      <c r="EO49" s="1570"/>
      <c r="EP49" s="1570"/>
      <c r="EQ49" s="1570"/>
      <c r="ER49" s="1570"/>
      <c r="ES49" s="1570"/>
      <c r="ET49" s="1570"/>
      <c r="EU49" s="1570"/>
      <c r="EV49" s="1570"/>
      <c r="EW49" s="1570"/>
      <c r="EX49" s="1570"/>
      <c r="EY49" s="1570"/>
      <c r="EZ49" s="1595"/>
      <c r="FA49" s="1595"/>
      <c r="FB49" s="1595"/>
      <c r="FC49" s="1595"/>
      <c r="FD49" s="1595"/>
      <c r="FE49" s="1595"/>
      <c r="FF49" s="1595"/>
      <c r="FG49" s="1570"/>
      <c r="FH49" s="1570"/>
      <c r="FI49" s="1570"/>
      <c r="FJ49" s="1570"/>
      <c r="FK49" s="1570"/>
      <c r="FL49" s="1596"/>
      <c r="FM49" s="1596"/>
      <c r="FN49" s="1596"/>
      <c r="FO49" s="1596"/>
      <c r="FP49" s="1596"/>
      <c r="FQ49" s="1581"/>
      <c r="FR49" s="1555"/>
      <c r="FS49" s="1555"/>
      <c r="FT49" s="1555"/>
      <c r="FU49" s="1555"/>
      <c r="FV49" s="1555"/>
      <c r="FW49" s="1555"/>
      <c r="FX49" s="1555"/>
      <c r="FY49" s="1555"/>
      <c r="FZ49" s="1555"/>
      <c r="GA49" s="1555"/>
      <c r="GB49" s="1555"/>
      <c r="GC49" s="1555"/>
      <c r="GD49" s="1555"/>
      <c r="GE49" s="1555"/>
      <c r="GF49" s="1555"/>
      <c r="GG49" s="1555"/>
      <c r="GH49" s="1555"/>
      <c r="GI49" s="1555"/>
      <c r="GJ49" s="1555"/>
      <c r="GK49" s="1555"/>
      <c r="GL49" s="1555"/>
      <c r="GM49" s="1555"/>
      <c r="GN49" s="1555"/>
      <c r="GO49" s="1555"/>
      <c r="GP49" s="1555"/>
      <c r="GQ49" s="1555"/>
      <c r="GR49" s="1555"/>
      <c r="GS49" s="1555"/>
      <c r="GT49" s="1582"/>
    </row>
    <row r="50" spans="1:202" ht="4.5" customHeight="1">
      <c r="A50" s="1536"/>
      <c r="B50" s="1537"/>
      <c r="C50" s="1537"/>
      <c r="D50" s="1538"/>
      <c r="E50" s="1544"/>
      <c r="F50" s="1545"/>
      <c r="G50" s="1545"/>
      <c r="H50" s="1545"/>
      <c r="I50" s="20"/>
      <c r="J50" s="1593" t="s">
        <v>57</v>
      </c>
      <c r="K50" s="1593"/>
      <c r="L50" s="21"/>
      <c r="M50" s="20"/>
      <c r="N50" s="1601" t="s">
        <v>2000</v>
      </c>
      <c r="O50" s="1601"/>
      <c r="P50" s="1602">
        <v>3</v>
      </c>
      <c r="Q50" s="1602"/>
      <c r="R50" s="1603"/>
      <c r="S50" s="1548"/>
      <c r="T50" s="1549"/>
      <c r="U50" s="1549"/>
      <c r="V50" s="1549"/>
      <c r="W50" s="1549"/>
      <c r="X50" s="1553"/>
      <c r="Y50" s="1557"/>
      <c r="Z50" s="1557"/>
      <c r="AA50" s="1558"/>
      <c r="AB50" s="1553"/>
      <c r="AC50" s="1557"/>
      <c r="AD50" s="1557"/>
      <c r="AE50" s="1557"/>
      <c r="AF50" s="1557"/>
      <c r="AG50" s="1548"/>
      <c r="AH50" s="1583"/>
      <c r="AI50" s="1557"/>
      <c r="AJ50" s="1584"/>
      <c r="AK50" s="1649"/>
      <c r="AL50" s="1557"/>
      <c r="AM50" s="1584"/>
      <c r="AN50" s="1607"/>
      <c r="AO50" s="1607"/>
      <c r="AP50" s="1607"/>
      <c r="AQ50" s="1607"/>
      <c r="AR50" s="1607"/>
      <c r="AS50" s="1607"/>
      <c r="AT50" s="1607"/>
      <c r="AU50" s="1607"/>
      <c r="AV50" s="1607"/>
      <c r="AW50" s="1607"/>
      <c r="AX50" s="1607"/>
      <c r="AY50" s="1607"/>
      <c r="AZ50" s="1607"/>
      <c r="BA50" s="1607"/>
      <c r="BB50" s="1607"/>
      <c r="BC50" s="1607"/>
      <c r="BD50" s="1607"/>
      <c r="BE50" s="1607"/>
      <c r="BF50" s="1607"/>
      <c r="BG50" s="1607"/>
      <c r="BH50" s="1607"/>
      <c r="BI50" s="1607"/>
      <c r="BJ50" s="1607"/>
      <c r="BK50" s="1607"/>
      <c r="BL50" s="1607"/>
      <c r="BM50" s="1607"/>
      <c r="BN50" s="1607"/>
      <c r="BO50" s="1607"/>
      <c r="BP50" s="1607"/>
      <c r="BQ50" s="1607"/>
      <c r="BR50" s="1607"/>
      <c r="BS50" s="1607"/>
      <c r="BT50" s="1607"/>
      <c r="BU50" s="1607"/>
      <c r="BV50" s="1607"/>
      <c r="BW50" s="1607"/>
      <c r="BX50" s="1607"/>
      <c r="BY50" s="1607"/>
      <c r="BZ50" s="1607"/>
      <c r="CA50" s="1607"/>
      <c r="CB50" s="1607"/>
      <c r="CC50" s="1607"/>
      <c r="CD50" s="1612"/>
      <c r="CE50" s="1613"/>
      <c r="CF50" s="1614"/>
      <c r="CG50" s="1548"/>
      <c r="CH50" s="1549"/>
      <c r="CI50" s="1549"/>
      <c r="CJ50" s="1549"/>
      <c r="CK50" s="1549"/>
      <c r="CL50" s="1553"/>
      <c r="CM50" s="1557"/>
      <c r="CN50" s="1557"/>
      <c r="CO50" s="1558"/>
      <c r="CP50" s="1553"/>
      <c r="CQ50" s="1557"/>
      <c r="CR50" s="1557"/>
      <c r="CS50" s="1557"/>
      <c r="CT50" s="1557"/>
      <c r="CU50" s="1548"/>
      <c r="CV50" s="1583"/>
      <c r="CW50" s="1557"/>
      <c r="CX50" s="1584"/>
      <c r="CY50" s="1612"/>
      <c r="CZ50" s="1613"/>
      <c r="DA50" s="1614"/>
      <c r="DB50" s="1548"/>
      <c r="DC50" s="1549"/>
      <c r="DD50" s="1549"/>
      <c r="DE50" s="1549"/>
      <c r="DF50" s="1549"/>
      <c r="DG50" s="1553"/>
      <c r="DH50" s="1557"/>
      <c r="DI50" s="1557"/>
      <c r="DJ50" s="1558"/>
      <c r="DK50" s="1553"/>
      <c r="DL50" s="1557"/>
      <c r="DM50" s="1557"/>
      <c r="DN50" s="1557"/>
      <c r="DO50" s="1557"/>
      <c r="DP50" s="1548"/>
      <c r="DQ50" s="1583"/>
      <c r="DR50" s="1557"/>
      <c r="DS50" s="1584"/>
      <c r="DT50" s="1583"/>
      <c r="DU50" s="1557"/>
      <c r="DV50" s="1557"/>
      <c r="DW50" s="1557"/>
      <c r="DX50" s="1557"/>
      <c r="DY50" s="1558"/>
      <c r="DZ50" s="1571" t="s">
        <v>159</v>
      </c>
      <c r="EA50" s="1572">
        <v>0</v>
      </c>
      <c r="EB50" s="1573"/>
      <c r="EC50" s="1570"/>
      <c r="ED50" s="1570"/>
      <c r="EE50" s="1570"/>
      <c r="EF50" s="1570"/>
      <c r="EG50" s="1570"/>
      <c r="EH50" s="1570"/>
      <c r="EI50" s="1563"/>
      <c r="EJ50" s="1564"/>
      <c r="EK50" s="1564"/>
      <c r="EL50" s="1564"/>
      <c r="EM50" s="1564"/>
      <c r="EN50" s="1568"/>
      <c r="EO50" s="1570"/>
      <c r="EP50" s="1570"/>
      <c r="EQ50" s="1570"/>
      <c r="ER50" s="1570"/>
      <c r="ES50" s="1570"/>
      <c r="ET50" s="1570"/>
      <c r="EU50" s="1570"/>
      <c r="EV50" s="1570"/>
      <c r="EW50" s="1570"/>
      <c r="EX50" s="1570"/>
      <c r="EY50" s="1570"/>
      <c r="EZ50" s="1595"/>
      <c r="FA50" s="1595"/>
      <c r="FB50" s="1595"/>
      <c r="FC50" s="1595"/>
      <c r="FD50" s="1595"/>
      <c r="FE50" s="1595"/>
      <c r="FF50" s="1595"/>
      <c r="FG50" s="1570"/>
      <c r="FH50" s="1570"/>
      <c r="FI50" s="1570"/>
      <c r="FJ50" s="1570"/>
      <c r="FK50" s="1570"/>
      <c r="FL50" s="1596"/>
      <c r="FM50" s="1596"/>
      <c r="FN50" s="1596"/>
      <c r="FO50" s="1596"/>
      <c r="FP50" s="1596"/>
      <c r="FQ50" s="1583"/>
      <c r="FR50" s="1557"/>
      <c r="FS50" s="1557"/>
      <c r="FT50" s="1557"/>
      <c r="FU50" s="1557"/>
      <c r="FV50" s="1557"/>
      <c r="FW50" s="1557"/>
      <c r="FX50" s="1557"/>
      <c r="FY50" s="1557"/>
      <c r="FZ50" s="1557"/>
      <c r="GA50" s="1557"/>
      <c r="GB50" s="1557"/>
      <c r="GC50" s="1557"/>
      <c r="GD50" s="1557"/>
      <c r="GE50" s="1557"/>
      <c r="GF50" s="1557"/>
      <c r="GG50" s="1557"/>
      <c r="GH50" s="1557"/>
      <c r="GI50" s="1557"/>
      <c r="GJ50" s="1557"/>
      <c r="GK50" s="1557"/>
      <c r="GL50" s="1557"/>
      <c r="GM50" s="1557"/>
      <c r="GN50" s="1557"/>
      <c r="GO50" s="1557"/>
      <c r="GP50" s="1557"/>
      <c r="GQ50" s="1557"/>
      <c r="GR50" s="1557"/>
      <c r="GS50" s="1557"/>
      <c r="GT50" s="1584"/>
    </row>
    <row r="51" spans="1:202" ht="4.5" customHeight="1">
      <c r="A51" s="1536"/>
      <c r="B51" s="1537"/>
      <c r="C51" s="1537"/>
      <c r="D51" s="1538"/>
      <c r="E51" s="1544"/>
      <c r="F51" s="1545"/>
      <c r="G51" s="1545"/>
      <c r="H51" s="1545"/>
      <c r="I51" s="20"/>
      <c r="J51" s="1593"/>
      <c r="K51" s="1593"/>
      <c r="L51" s="21"/>
      <c r="M51" s="20"/>
      <c r="N51" s="1601"/>
      <c r="O51" s="1601"/>
      <c r="P51" s="1602"/>
      <c r="Q51" s="1602"/>
      <c r="R51" s="1603"/>
      <c r="S51" s="1548"/>
      <c r="T51" s="1549"/>
      <c r="U51" s="1549"/>
      <c r="V51" s="1549"/>
      <c r="W51" s="1549"/>
      <c r="X51" s="1553"/>
      <c r="Y51" s="1557"/>
      <c r="Z51" s="1557"/>
      <c r="AA51" s="1558"/>
      <c r="AB51" s="1553"/>
      <c r="AC51" s="1557"/>
      <c r="AD51" s="1557"/>
      <c r="AE51" s="1557"/>
      <c r="AF51" s="1557"/>
      <c r="AG51" s="1548"/>
      <c r="AH51" s="1583"/>
      <c r="AI51" s="1557"/>
      <c r="AJ51" s="1584"/>
      <c r="AK51" s="1649"/>
      <c r="AL51" s="1557"/>
      <c r="AM51" s="1584"/>
      <c r="AN51" s="1607"/>
      <c r="AO51" s="1607"/>
      <c r="AP51" s="1607"/>
      <c r="AQ51" s="1607"/>
      <c r="AR51" s="1607"/>
      <c r="AS51" s="1607"/>
      <c r="AT51" s="1607"/>
      <c r="AU51" s="1607"/>
      <c r="AV51" s="1607"/>
      <c r="AW51" s="1607"/>
      <c r="AX51" s="1607"/>
      <c r="AY51" s="1607"/>
      <c r="AZ51" s="1607"/>
      <c r="BA51" s="1607"/>
      <c r="BB51" s="1607"/>
      <c r="BC51" s="1607"/>
      <c r="BD51" s="1607"/>
      <c r="BE51" s="1607"/>
      <c r="BF51" s="1607"/>
      <c r="BG51" s="1607"/>
      <c r="BH51" s="1607"/>
      <c r="BI51" s="1607"/>
      <c r="BJ51" s="1607"/>
      <c r="BK51" s="1607"/>
      <c r="BL51" s="1607"/>
      <c r="BM51" s="1607"/>
      <c r="BN51" s="1607"/>
      <c r="BO51" s="1607"/>
      <c r="BP51" s="1607"/>
      <c r="BQ51" s="1607"/>
      <c r="BR51" s="1607"/>
      <c r="BS51" s="1607"/>
      <c r="BT51" s="1607"/>
      <c r="BU51" s="1607"/>
      <c r="BV51" s="1607"/>
      <c r="BW51" s="1607"/>
      <c r="BX51" s="1607"/>
      <c r="BY51" s="1607"/>
      <c r="BZ51" s="1607"/>
      <c r="CA51" s="1607"/>
      <c r="CB51" s="1607"/>
      <c r="CC51" s="1607"/>
      <c r="CD51" s="1612"/>
      <c r="CE51" s="1613"/>
      <c r="CF51" s="1614"/>
      <c r="CG51" s="1548"/>
      <c r="CH51" s="1549"/>
      <c r="CI51" s="1549"/>
      <c r="CJ51" s="1549"/>
      <c r="CK51" s="1549"/>
      <c r="CL51" s="1553"/>
      <c r="CM51" s="1557"/>
      <c r="CN51" s="1557"/>
      <c r="CO51" s="1558"/>
      <c r="CP51" s="1553"/>
      <c r="CQ51" s="1557"/>
      <c r="CR51" s="1557"/>
      <c r="CS51" s="1557"/>
      <c r="CT51" s="1557"/>
      <c r="CU51" s="1548"/>
      <c r="CV51" s="1583"/>
      <c r="CW51" s="1557"/>
      <c r="CX51" s="1584"/>
      <c r="CY51" s="1612"/>
      <c r="CZ51" s="1613"/>
      <c r="DA51" s="1614"/>
      <c r="DB51" s="1548"/>
      <c r="DC51" s="1549"/>
      <c r="DD51" s="1549"/>
      <c r="DE51" s="1549"/>
      <c r="DF51" s="1549"/>
      <c r="DG51" s="1553"/>
      <c r="DH51" s="1557"/>
      <c r="DI51" s="1557"/>
      <c r="DJ51" s="1558"/>
      <c r="DK51" s="1553"/>
      <c r="DL51" s="1557"/>
      <c r="DM51" s="1557"/>
      <c r="DN51" s="1557"/>
      <c r="DO51" s="1557"/>
      <c r="DP51" s="1548"/>
      <c r="DQ51" s="1583"/>
      <c r="DR51" s="1557"/>
      <c r="DS51" s="1584"/>
      <c r="DT51" s="1583"/>
      <c r="DU51" s="1557"/>
      <c r="DV51" s="1557"/>
      <c r="DW51" s="1557"/>
      <c r="DX51" s="1557"/>
      <c r="DY51" s="1558"/>
      <c r="DZ51" s="1571"/>
      <c r="EA51" s="1572"/>
      <c r="EB51" s="1573"/>
      <c r="EC51" s="1570"/>
      <c r="ED51" s="1570"/>
      <c r="EE51" s="1570"/>
      <c r="EF51" s="1570"/>
      <c r="EG51" s="1570"/>
      <c r="EH51" s="1570"/>
      <c r="EI51" s="1563"/>
      <c r="EJ51" s="1564"/>
      <c r="EK51" s="1564"/>
      <c r="EL51" s="1564"/>
      <c r="EM51" s="1564"/>
      <c r="EN51" s="1568"/>
      <c r="EO51" s="1570"/>
      <c r="EP51" s="1570"/>
      <c r="EQ51" s="1570"/>
      <c r="ER51" s="1570"/>
      <c r="ES51" s="1570"/>
      <c r="ET51" s="1570"/>
      <c r="EU51" s="1570"/>
      <c r="EV51" s="1570"/>
      <c r="EW51" s="1570"/>
      <c r="EX51" s="1570"/>
      <c r="EY51" s="1570"/>
      <c r="EZ51" s="1595"/>
      <c r="FA51" s="1595"/>
      <c r="FB51" s="1595"/>
      <c r="FC51" s="1595"/>
      <c r="FD51" s="1595"/>
      <c r="FE51" s="1595"/>
      <c r="FF51" s="1595"/>
      <c r="FG51" s="1570"/>
      <c r="FH51" s="1570"/>
      <c r="FI51" s="1570"/>
      <c r="FJ51" s="1570"/>
      <c r="FK51" s="1570"/>
      <c r="FL51" s="1596"/>
      <c r="FM51" s="1596"/>
      <c r="FN51" s="1596"/>
      <c r="FO51" s="1596"/>
      <c r="FP51" s="1596"/>
      <c r="FQ51" s="1583"/>
      <c r="FR51" s="1557"/>
      <c r="FS51" s="1557"/>
      <c r="FT51" s="1557"/>
      <c r="FU51" s="1557"/>
      <c r="FV51" s="1557"/>
      <c r="FW51" s="1557"/>
      <c r="FX51" s="1557"/>
      <c r="FY51" s="1557"/>
      <c r="FZ51" s="1557"/>
      <c r="GA51" s="1557"/>
      <c r="GB51" s="1557"/>
      <c r="GC51" s="1557"/>
      <c r="GD51" s="1557"/>
      <c r="GE51" s="1557"/>
      <c r="GF51" s="1557"/>
      <c r="GG51" s="1557"/>
      <c r="GH51" s="1557"/>
      <c r="GI51" s="1557"/>
      <c r="GJ51" s="1557"/>
      <c r="GK51" s="1557"/>
      <c r="GL51" s="1557"/>
      <c r="GM51" s="1557"/>
      <c r="GN51" s="1557"/>
      <c r="GO51" s="1557"/>
      <c r="GP51" s="1557"/>
      <c r="GQ51" s="1557"/>
      <c r="GR51" s="1557"/>
      <c r="GS51" s="1557"/>
      <c r="GT51" s="1584"/>
    </row>
    <row r="52" spans="1:202" ht="4.5" customHeight="1">
      <c r="A52" s="1536"/>
      <c r="B52" s="1537"/>
      <c r="C52" s="1537"/>
      <c r="D52" s="1538"/>
      <c r="E52" s="1544"/>
      <c r="F52" s="1545"/>
      <c r="G52" s="1545"/>
      <c r="H52" s="1545"/>
      <c r="I52" s="1594">
        <v>1</v>
      </c>
      <c r="J52" s="1572"/>
      <c r="K52" s="1572"/>
      <c r="L52" s="1573"/>
      <c r="M52" s="20"/>
      <c r="N52" s="1601"/>
      <c r="O52" s="1601"/>
      <c r="P52" s="1602"/>
      <c r="Q52" s="1602"/>
      <c r="R52" s="1603"/>
      <c r="S52" s="1548"/>
      <c r="T52" s="1549"/>
      <c r="U52" s="1549"/>
      <c r="V52" s="1549"/>
      <c r="W52" s="1549"/>
      <c r="X52" s="1553"/>
      <c r="Y52" s="1557"/>
      <c r="Z52" s="1557"/>
      <c r="AA52" s="1558"/>
      <c r="AB52" s="1553"/>
      <c r="AC52" s="1557"/>
      <c r="AD52" s="1557"/>
      <c r="AE52" s="1557"/>
      <c r="AF52" s="1557"/>
      <c r="AG52" s="1548"/>
      <c r="AH52" s="1583"/>
      <c r="AI52" s="1557"/>
      <c r="AJ52" s="1584"/>
      <c r="AK52" s="1649"/>
      <c r="AL52" s="1557"/>
      <c r="AM52" s="1584"/>
      <c r="AN52" s="1607"/>
      <c r="AO52" s="1607"/>
      <c r="AP52" s="1607"/>
      <c r="AQ52" s="1607"/>
      <c r="AR52" s="1607"/>
      <c r="AS52" s="1607"/>
      <c r="AT52" s="1607"/>
      <c r="AU52" s="1607"/>
      <c r="AV52" s="1607"/>
      <c r="AW52" s="1607"/>
      <c r="AX52" s="1607"/>
      <c r="AY52" s="1607"/>
      <c r="AZ52" s="1607"/>
      <c r="BA52" s="1607"/>
      <c r="BB52" s="1607"/>
      <c r="BC52" s="1607"/>
      <c r="BD52" s="1607"/>
      <c r="BE52" s="1607"/>
      <c r="BF52" s="1607"/>
      <c r="BG52" s="1607"/>
      <c r="BH52" s="1607"/>
      <c r="BI52" s="1607"/>
      <c r="BJ52" s="1607"/>
      <c r="BK52" s="1607"/>
      <c r="BL52" s="1607"/>
      <c r="BM52" s="1607"/>
      <c r="BN52" s="1607"/>
      <c r="BO52" s="1607"/>
      <c r="BP52" s="1607"/>
      <c r="BQ52" s="1607"/>
      <c r="BR52" s="1607"/>
      <c r="BS52" s="1607"/>
      <c r="BT52" s="1607"/>
      <c r="BU52" s="1607"/>
      <c r="BV52" s="1607"/>
      <c r="BW52" s="1607"/>
      <c r="BX52" s="1607"/>
      <c r="BY52" s="1607"/>
      <c r="BZ52" s="1607"/>
      <c r="CA52" s="1607"/>
      <c r="CB52" s="1607"/>
      <c r="CC52" s="1607"/>
      <c r="CD52" s="1612"/>
      <c r="CE52" s="1613"/>
      <c r="CF52" s="1614"/>
      <c r="CG52" s="1548"/>
      <c r="CH52" s="1549"/>
      <c r="CI52" s="1549"/>
      <c r="CJ52" s="1549"/>
      <c r="CK52" s="1549"/>
      <c r="CL52" s="1553"/>
      <c r="CM52" s="1557"/>
      <c r="CN52" s="1557"/>
      <c r="CO52" s="1558"/>
      <c r="CP52" s="1553"/>
      <c r="CQ52" s="1557"/>
      <c r="CR52" s="1557"/>
      <c r="CS52" s="1557"/>
      <c r="CT52" s="1557"/>
      <c r="CU52" s="1548"/>
      <c r="CV52" s="1583"/>
      <c r="CW52" s="1557"/>
      <c r="CX52" s="1584"/>
      <c r="CY52" s="1612"/>
      <c r="CZ52" s="1613"/>
      <c r="DA52" s="1614"/>
      <c r="DB52" s="1548"/>
      <c r="DC52" s="1549"/>
      <c r="DD52" s="1549"/>
      <c r="DE52" s="1549"/>
      <c r="DF52" s="1549"/>
      <c r="DG52" s="1553"/>
      <c r="DH52" s="1557"/>
      <c r="DI52" s="1557"/>
      <c r="DJ52" s="1558"/>
      <c r="DK52" s="1553"/>
      <c r="DL52" s="1557"/>
      <c r="DM52" s="1557"/>
      <c r="DN52" s="1557"/>
      <c r="DO52" s="1557"/>
      <c r="DP52" s="1548"/>
      <c r="DQ52" s="1583"/>
      <c r="DR52" s="1557"/>
      <c r="DS52" s="1584"/>
      <c r="DT52" s="1583"/>
      <c r="DU52" s="1557"/>
      <c r="DV52" s="1557"/>
      <c r="DW52" s="1557"/>
      <c r="DX52" s="1557"/>
      <c r="DY52" s="1558"/>
      <c r="DZ52" s="1571"/>
      <c r="EA52" s="1572"/>
      <c r="EB52" s="1573"/>
      <c r="EC52" s="1570"/>
      <c r="ED52" s="1570"/>
      <c r="EE52" s="1570"/>
      <c r="EF52" s="1570"/>
      <c r="EG52" s="1570"/>
      <c r="EH52" s="1570"/>
      <c r="EI52" s="1563"/>
      <c r="EJ52" s="1564"/>
      <c r="EK52" s="1564"/>
      <c r="EL52" s="1564"/>
      <c r="EM52" s="1564"/>
      <c r="EN52" s="1568"/>
      <c r="EO52" s="1570"/>
      <c r="EP52" s="1570"/>
      <c r="EQ52" s="1570"/>
      <c r="ER52" s="1570"/>
      <c r="ES52" s="1570"/>
      <c r="ET52" s="1570"/>
      <c r="EU52" s="1570"/>
      <c r="EV52" s="1570"/>
      <c r="EW52" s="1570"/>
      <c r="EX52" s="1570"/>
      <c r="EY52" s="1570"/>
      <c r="EZ52" s="1595"/>
      <c r="FA52" s="1595"/>
      <c r="FB52" s="1595"/>
      <c r="FC52" s="1595"/>
      <c r="FD52" s="1595"/>
      <c r="FE52" s="1595"/>
      <c r="FF52" s="1595"/>
      <c r="FG52" s="1570"/>
      <c r="FH52" s="1570"/>
      <c r="FI52" s="1570"/>
      <c r="FJ52" s="1570"/>
      <c r="FK52" s="1570"/>
      <c r="FL52" s="1596"/>
      <c r="FM52" s="1596"/>
      <c r="FN52" s="1596"/>
      <c r="FO52" s="1596"/>
      <c r="FP52" s="1596"/>
      <c r="FQ52" s="1583"/>
      <c r="FR52" s="1557"/>
      <c r="FS52" s="1557"/>
      <c r="FT52" s="1557"/>
      <c r="FU52" s="1557"/>
      <c r="FV52" s="1557"/>
      <c r="FW52" s="1557"/>
      <c r="FX52" s="1557"/>
      <c r="FY52" s="1557"/>
      <c r="FZ52" s="1557"/>
      <c r="GA52" s="1557"/>
      <c r="GB52" s="1557"/>
      <c r="GC52" s="1557"/>
      <c r="GD52" s="1557"/>
      <c r="GE52" s="1557"/>
      <c r="GF52" s="1557"/>
      <c r="GG52" s="1557"/>
      <c r="GH52" s="1557"/>
      <c r="GI52" s="1557"/>
      <c r="GJ52" s="1557"/>
      <c r="GK52" s="1557"/>
      <c r="GL52" s="1557"/>
      <c r="GM52" s="1557"/>
      <c r="GN52" s="1557"/>
      <c r="GO52" s="1557"/>
      <c r="GP52" s="1557"/>
      <c r="GQ52" s="1557"/>
      <c r="GR52" s="1557"/>
      <c r="GS52" s="1557"/>
      <c r="GT52" s="1584"/>
    </row>
    <row r="53" spans="1:202" ht="4.5" customHeight="1">
      <c r="A53" s="1536"/>
      <c r="B53" s="1537"/>
      <c r="C53" s="1537"/>
      <c r="D53" s="1538"/>
      <c r="E53" s="1544"/>
      <c r="F53" s="1545"/>
      <c r="G53" s="1545"/>
      <c r="H53" s="1545"/>
      <c r="I53" s="1594"/>
      <c r="J53" s="1572"/>
      <c r="K53" s="1572"/>
      <c r="L53" s="1573"/>
      <c r="M53" s="20"/>
      <c r="N53" s="23"/>
      <c r="O53" s="23"/>
      <c r="P53" s="466"/>
      <c r="Q53" s="466"/>
      <c r="R53" s="475"/>
      <c r="S53" s="1548"/>
      <c r="T53" s="1549"/>
      <c r="U53" s="1549"/>
      <c r="V53" s="1549"/>
      <c r="W53" s="1549"/>
      <c r="X53" s="1553"/>
      <c r="Y53" s="1557"/>
      <c r="Z53" s="1557"/>
      <c r="AA53" s="1558"/>
      <c r="AB53" s="1553"/>
      <c r="AC53" s="1557"/>
      <c r="AD53" s="1557"/>
      <c r="AE53" s="1557"/>
      <c r="AF53" s="1557"/>
      <c r="AG53" s="1548"/>
      <c r="AH53" s="1583"/>
      <c r="AI53" s="1557"/>
      <c r="AJ53" s="1584"/>
      <c r="AK53" s="1649"/>
      <c r="AL53" s="1557"/>
      <c r="AM53" s="1584"/>
      <c r="AN53" s="1607"/>
      <c r="AO53" s="1607"/>
      <c r="AP53" s="1607"/>
      <c r="AQ53" s="1607"/>
      <c r="AR53" s="1607"/>
      <c r="AS53" s="1607"/>
      <c r="AT53" s="1607"/>
      <c r="AU53" s="1607"/>
      <c r="AV53" s="1607"/>
      <c r="AW53" s="1607"/>
      <c r="AX53" s="1607"/>
      <c r="AY53" s="1607"/>
      <c r="AZ53" s="1607"/>
      <c r="BA53" s="1607"/>
      <c r="BB53" s="1607"/>
      <c r="BC53" s="1607"/>
      <c r="BD53" s="1607"/>
      <c r="BE53" s="1607"/>
      <c r="BF53" s="1607"/>
      <c r="BG53" s="1607"/>
      <c r="BH53" s="1607"/>
      <c r="BI53" s="1607"/>
      <c r="BJ53" s="1607"/>
      <c r="BK53" s="1607"/>
      <c r="BL53" s="1607"/>
      <c r="BM53" s="1607"/>
      <c r="BN53" s="1607"/>
      <c r="BO53" s="1607"/>
      <c r="BP53" s="1607"/>
      <c r="BQ53" s="1607"/>
      <c r="BR53" s="1607"/>
      <c r="BS53" s="1607"/>
      <c r="BT53" s="1607"/>
      <c r="BU53" s="1607"/>
      <c r="BV53" s="1607"/>
      <c r="BW53" s="1607"/>
      <c r="BX53" s="1607"/>
      <c r="BY53" s="1607"/>
      <c r="BZ53" s="1607"/>
      <c r="CA53" s="1607"/>
      <c r="CB53" s="1607"/>
      <c r="CC53" s="1607"/>
      <c r="CD53" s="1612"/>
      <c r="CE53" s="1613"/>
      <c r="CF53" s="1614"/>
      <c r="CG53" s="1548"/>
      <c r="CH53" s="1549"/>
      <c r="CI53" s="1549"/>
      <c r="CJ53" s="1549"/>
      <c r="CK53" s="1549"/>
      <c r="CL53" s="1553"/>
      <c r="CM53" s="1557"/>
      <c r="CN53" s="1557"/>
      <c r="CO53" s="1558"/>
      <c r="CP53" s="1553"/>
      <c r="CQ53" s="1557"/>
      <c r="CR53" s="1557"/>
      <c r="CS53" s="1557"/>
      <c r="CT53" s="1557"/>
      <c r="CU53" s="1548"/>
      <c r="CV53" s="1583"/>
      <c r="CW53" s="1557"/>
      <c r="CX53" s="1584"/>
      <c r="CY53" s="1612"/>
      <c r="CZ53" s="1613"/>
      <c r="DA53" s="1614"/>
      <c r="DB53" s="1548"/>
      <c r="DC53" s="1549"/>
      <c r="DD53" s="1549"/>
      <c r="DE53" s="1549"/>
      <c r="DF53" s="1549"/>
      <c r="DG53" s="1553"/>
      <c r="DH53" s="1557"/>
      <c r="DI53" s="1557"/>
      <c r="DJ53" s="1558"/>
      <c r="DK53" s="1553"/>
      <c r="DL53" s="1557"/>
      <c r="DM53" s="1557"/>
      <c r="DN53" s="1557"/>
      <c r="DO53" s="1557"/>
      <c r="DP53" s="1548"/>
      <c r="DQ53" s="1583"/>
      <c r="DR53" s="1557"/>
      <c r="DS53" s="1584"/>
      <c r="DT53" s="1583"/>
      <c r="DU53" s="1557"/>
      <c r="DV53" s="1557"/>
      <c r="DW53" s="1557"/>
      <c r="DX53" s="1557"/>
      <c r="DY53" s="1558"/>
      <c r="DZ53" s="1571" t="s">
        <v>160</v>
      </c>
      <c r="EA53" s="1572">
        <v>9</v>
      </c>
      <c r="EB53" s="1573"/>
      <c r="EC53" s="1570"/>
      <c r="ED53" s="1570"/>
      <c r="EE53" s="1570"/>
      <c r="EF53" s="1570"/>
      <c r="EG53" s="1570"/>
      <c r="EH53" s="1570"/>
      <c r="EI53" s="1563"/>
      <c r="EJ53" s="1564"/>
      <c r="EK53" s="1564"/>
      <c r="EL53" s="1564"/>
      <c r="EM53" s="1564"/>
      <c r="EN53" s="1568"/>
      <c r="EO53" s="1570"/>
      <c r="EP53" s="1570"/>
      <c r="EQ53" s="1570"/>
      <c r="ER53" s="1570"/>
      <c r="ES53" s="1570"/>
      <c r="ET53" s="1570"/>
      <c r="EU53" s="1570"/>
      <c r="EV53" s="1570"/>
      <c r="EW53" s="1570"/>
      <c r="EX53" s="1570"/>
      <c r="EY53" s="1570"/>
      <c r="EZ53" s="1595"/>
      <c r="FA53" s="1595"/>
      <c r="FB53" s="1595"/>
      <c r="FC53" s="1595"/>
      <c r="FD53" s="1595"/>
      <c r="FE53" s="1595"/>
      <c r="FF53" s="1595"/>
      <c r="FG53" s="1570"/>
      <c r="FH53" s="1570"/>
      <c r="FI53" s="1570"/>
      <c r="FJ53" s="1570"/>
      <c r="FK53" s="1570"/>
      <c r="FL53" s="1596"/>
      <c r="FM53" s="1596"/>
      <c r="FN53" s="1596"/>
      <c r="FO53" s="1596"/>
      <c r="FP53" s="1596"/>
      <c r="FQ53" s="1583"/>
      <c r="FR53" s="1557"/>
      <c r="FS53" s="1557"/>
      <c r="FT53" s="1557"/>
      <c r="FU53" s="1557"/>
      <c r="FV53" s="1557"/>
      <c r="FW53" s="1557"/>
      <c r="FX53" s="1557"/>
      <c r="FY53" s="1557"/>
      <c r="FZ53" s="1557"/>
      <c r="GA53" s="1557"/>
      <c r="GB53" s="1557"/>
      <c r="GC53" s="1557"/>
      <c r="GD53" s="1557"/>
      <c r="GE53" s="1557"/>
      <c r="GF53" s="1557"/>
      <c r="GG53" s="1557"/>
      <c r="GH53" s="1557"/>
      <c r="GI53" s="1557"/>
      <c r="GJ53" s="1557"/>
      <c r="GK53" s="1557"/>
      <c r="GL53" s="1557"/>
      <c r="GM53" s="1557"/>
      <c r="GN53" s="1557"/>
      <c r="GO53" s="1557"/>
      <c r="GP53" s="1557"/>
      <c r="GQ53" s="1557"/>
      <c r="GR53" s="1557"/>
      <c r="GS53" s="1557"/>
      <c r="GT53" s="1584"/>
    </row>
    <row r="54" spans="1:202" ht="4.5" customHeight="1">
      <c r="A54" s="1536"/>
      <c r="B54" s="1537"/>
      <c r="C54" s="1537"/>
      <c r="D54" s="1538"/>
      <c r="E54" s="1544"/>
      <c r="F54" s="1545"/>
      <c r="G54" s="1545"/>
      <c r="H54" s="1545"/>
      <c r="I54" s="1594"/>
      <c r="J54" s="1572"/>
      <c r="K54" s="1572"/>
      <c r="L54" s="1573"/>
      <c r="M54" s="20"/>
      <c r="N54" s="1604" t="s">
        <v>2001</v>
      </c>
      <c r="O54" s="1604"/>
      <c r="P54" s="1572">
        <v>4</v>
      </c>
      <c r="Q54" s="1572"/>
      <c r="R54" s="1605"/>
      <c r="S54" s="1548"/>
      <c r="T54" s="1549"/>
      <c r="U54" s="1549"/>
      <c r="V54" s="1549"/>
      <c r="W54" s="1549"/>
      <c r="X54" s="1553"/>
      <c r="Y54" s="1557"/>
      <c r="Z54" s="1557"/>
      <c r="AA54" s="1558"/>
      <c r="AB54" s="1553"/>
      <c r="AC54" s="1557"/>
      <c r="AD54" s="1557"/>
      <c r="AE54" s="1557"/>
      <c r="AF54" s="1557"/>
      <c r="AG54" s="1548"/>
      <c r="AH54" s="1583"/>
      <c r="AI54" s="1557"/>
      <c r="AJ54" s="1584"/>
      <c r="AK54" s="1649"/>
      <c r="AL54" s="1557"/>
      <c r="AM54" s="1584"/>
      <c r="AN54" s="1607"/>
      <c r="AO54" s="1607"/>
      <c r="AP54" s="1607"/>
      <c r="AQ54" s="1607"/>
      <c r="AR54" s="1607"/>
      <c r="AS54" s="1607"/>
      <c r="AT54" s="1607"/>
      <c r="AU54" s="1607"/>
      <c r="AV54" s="1607"/>
      <c r="AW54" s="1607"/>
      <c r="AX54" s="1607"/>
      <c r="AY54" s="1607"/>
      <c r="AZ54" s="1607"/>
      <c r="BA54" s="1607"/>
      <c r="BB54" s="1607"/>
      <c r="BC54" s="1607"/>
      <c r="BD54" s="1607"/>
      <c r="BE54" s="1607"/>
      <c r="BF54" s="1607"/>
      <c r="BG54" s="1607"/>
      <c r="BH54" s="1607"/>
      <c r="BI54" s="1607"/>
      <c r="BJ54" s="1607"/>
      <c r="BK54" s="1607"/>
      <c r="BL54" s="1607"/>
      <c r="BM54" s="1607"/>
      <c r="BN54" s="1607"/>
      <c r="BO54" s="1607"/>
      <c r="BP54" s="1607"/>
      <c r="BQ54" s="1607"/>
      <c r="BR54" s="1607"/>
      <c r="BS54" s="1607"/>
      <c r="BT54" s="1607"/>
      <c r="BU54" s="1607"/>
      <c r="BV54" s="1607"/>
      <c r="BW54" s="1607"/>
      <c r="BX54" s="1607"/>
      <c r="BY54" s="1607"/>
      <c r="BZ54" s="1607"/>
      <c r="CA54" s="1607"/>
      <c r="CB54" s="1607"/>
      <c r="CC54" s="1607"/>
      <c r="CD54" s="1612"/>
      <c r="CE54" s="1613"/>
      <c r="CF54" s="1614"/>
      <c r="CG54" s="1548"/>
      <c r="CH54" s="1549"/>
      <c r="CI54" s="1549"/>
      <c r="CJ54" s="1549"/>
      <c r="CK54" s="1549"/>
      <c r="CL54" s="1553"/>
      <c r="CM54" s="1557"/>
      <c r="CN54" s="1557"/>
      <c r="CO54" s="1558"/>
      <c r="CP54" s="1553"/>
      <c r="CQ54" s="1557"/>
      <c r="CR54" s="1557"/>
      <c r="CS54" s="1557"/>
      <c r="CT54" s="1557"/>
      <c r="CU54" s="1548"/>
      <c r="CV54" s="1583"/>
      <c r="CW54" s="1557"/>
      <c r="CX54" s="1584"/>
      <c r="CY54" s="1612"/>
      <c r="CZ54" s="1613"/>
      <c r="DA54" s="1614"/>
      <c r="DB54" s="1548"/>
      <c r="DC54" s="1549"/>
      <c r="DD54" s="1549"/>
      <c r="DE54" s="1549"/>
      <c r="DF54" s="1549"/>
      <c r="DG54" s="1553"/>
      <c r="DH54" s="1557"/>
      <c r="DI54" s="1557"/>
      <c r="DJ54" s="1558"/>
      <c r="DK54" s="1553"/>
      <c r="DL54" s="1557"/>
      <c r="DM54" s="1557"/>
      <c r="DN54" s="1557"/>
      <c r="DO54" s="1557"/>
      <c r="DP54" s="1548"/>
      <c r="DQ54" s="1583"/>
      <c r="DR54" s="1557"/>
      <c r="DS54" s="1584"/>
      <c r="DT54" s="1583"/>
      <c r="DU54" s="1557"/>
      <c r="DV54" s="1557"/>
      <c r="DW54" s="1557"/>
      <c r="DX54" s="1557"/>
      <c r="DY54" s="1558"/>
      <c r="DZ54" s="1571"/>
      <c r="EA54" s="1572"/>
      <c r="EB54" s="1573"/>
      <c r="EC54" s="1570"/>
      <c r="ED54" s="1570"/>
      <c r="EE54" s="1570"/>
      <c r="EF54" s="1570"/>
      <c r="EG54" s="1570"/>
      <c r="EH54" s="1570"/>
      <c r="EI54" s="1563"/>
      <c r="EJ54" s="1564"/>
      <c r="EK54" s="1564"/>
      <c r="EL54" s="1564"/>
      <c r="EM54" s="1564"/>
      <c r="EN54" s="1568"/>
      <c r="EO54" s="1570"/>
      <c r="EP54" s="1570"/>
      <c r="EQ54" s="1570"/>
      <c r="ER54" s="1570"/>
      <c r="ES54" s="1570"/>
      <c r="ET54" s="1570"/>
      <c r="EU54" s="1570"/>
      <c r="EV54" s="1570"/>
      <c r="EW54" s="1570"/>
      <c r="EX54" s="1570"/>
      <c r="EY54" s="1570"/>
      <c r="EZ54" s="1595"/>
      <c r="FA54" s="1595"/>
      <c r="FB54" s="1595"/>
      <c r="FC54" s="1595"/>
      <c r="FD54" s="1595"/>
      <c r="FE54" s="1595"/>
      <c r="FF54" s="1595"/>
      <c r="FG54" s="1570"/>
      <c r="FH54" s="1570"/>
      <c r="FI54" s="1570"/>
      <c r="FJ54" s="1570"/>
      <c r="FK54" s="1570"/>
      <c r="FL54" s="1596"/>
      <c r="FM54" s="1596"/>
      <c r="FN54" s="1596"/>
      <c r="FO54" s="1596"/>
      <c r="FP54" s="1596"/>
      <c r="FQ54" s="1583"/>
      <c r="FR54" s="1557"/>
      <c r="FS54" s="1557"/>
      <c r="FT54" s="1557"/>
      <c r="FU54" s="1557"/>
      <c r="FV54" s="1557"/>
      <c r="FW54" s="1557"/>
      <c r="FX54" s="1557"/>
      <c r="FY54" s="1557"/>
      <c r="FZ54" s="1557"/>
      <c r="GA54" s="1557"/>
      <c r="GB54" s="1557"/>
      <c r="GC54" s="1557"/>
      <c r="GD54" s="1557"/>
      <c r="GE54" s="1557"/>
      <c r="GF54" s="1557"/>
      <c r="GG54" s="1557"/>
      <c r="GH54" s="1557"/>
      <c r="GI54" s="1557"/>
      <c r="GJ54" s="1557"/>
      <c r="GK54" s="1557"/>
      <c r="GL54" s="1557"/>
      <c r="GM54" s="1557"/>
      <c r="GN54" s="1557"/>
      <c r="GO54" s="1557"/>
      <c r="GP54" s="1557"/>
      <c r="GQ54" s="1557"/>
      <c r="GR54" s="1557"/>
      <c r="GS54" s="1557"/>
      <c r="GT54" s="1584"/>
    </row>
    <row r="55" spans="1:202" ht="4.5" customHeight="1">
      <c r="A55" s="1536"/>
      <c r="B55" s="1537"/>
      <c r="C55" s="1537"/>
      <c r="D55" s="1538"/>
      <c r="E55" s="1544"/>
      <c r="F55" s="1545"/>
      <c r="G55" s="1545"/>
      <c r="H55" s="1545"/>
      <c r="I55" s="20"/>
      <c r="J55" s="23"/>
      <c r="K55" s="23"/>
      <c r="L55" s="21"/>
      <c r="M55" s="20"/>
      <c r="N55" s="1604"/>
      <c r="O55" s="1604"/>
      <c r="P55" s="1572"/>
      <c r="Q55" s="1572"/>
      <c r="R55" s="1605"/>
      <c r="S55" s="1548"/>
      <c r="T55" s="1549"/>
      <c r="U55" s="1549"/>
      <c r="V55" s="1549"/>
      <c r="W55" s="1549"/>
      <c r="X55" s="1553"/>
      <c r="Y55" s="1557"/>
      <c r="Z55" s="1557"/>
      <c r="AA55" s="1558"/>
      <c r="AB55" s="1553"/>
      <c r="AC55" s="1557"/>
      <c r="AD55" s="1557"/>
      <c r="AE55" s="1557"/>
      <c r="AF55" s="1557"/>
      <c r="AG55" s="1548"/>
      <c r="AH55" s="1583"/>
      <c r="AI55" s="1557"/>
      <c r="AJ55" s="1584"/>
      <c r="AK55" s="1649"/>
      <c r="AL55" s="1557"/>
      <c r="AM55" s="1584"/>
      <c r="AN55" s="1608"/>
      <c r="AO55" s="1608"/>
      <c r="AP55" s="1608"/>
      <c r="AQ55" s="1608"/>
      <c r="AR55" s="1608"/>
      <c r="AS55" s="1608"/>
      <c r="AT55" s="1608"/>
      <c r="AU55" s="1608"/>
      <c r="AV55" s="1608"/>
      <c r="AW55" s="1608"/>
      <c r="AX55" s="1608"/>
      <c r="AY55" s="1608"/>
      <c r="AZ55" s="1608"/>
      <c r="BA55" s="1608"/>
      <c r="BB55" s="1608"/>
      <c r="BC55" s="1608"/>
      <c r="BD55" s="1608"/>
      <c r="BE55" s="1608"/>
      <c r="BF55" s="1608"/>
      <c r="BG55" s="1608"/>
      <c r="BH55" s="1608"/>
      <c r="BI55" s="1608"/>
      <c r="BJ55" s="1608"/>
      <c r="BK55" s="1608"/>
      <c r="BL55" s="1608"/>
      <c r="BM55" s="1608"/>
      <c r="BN55" s="1608"/>
      <c r="BO55" s="1608"/>
      <c r="BP55" s="1608"/>
      <c r="BQ55" s="1608"/>
      <c r="BR55" s="1608"/>
      <c r="BS55" s="1608"/>
      <c r="BT55" s="1608"/>
      <c r="BU55" s="1608"/>
      <c r="BV55" s="1608"/>
      <c r="BW55" s="1608"/>
      <c r="BX55" s="1608"/>
      <c r="BY55" s="1608"/>
      <c r="BZ55" s="1608"/>
      <c r="CA55" s="1608"/>
      <c r="CB55" s="1608"/>
      <c r="CC55" s="1608"/>
      <c r="CD55" s="1612" t="s">
        <v>2060</v>
      </c>
      <c r="CE55" s="1613"/>
      <c r="CF55" s="1614"/>
      <c r="CG55" s="1548"/>
      <c r="CH55" s="1549"/>
      <c r="CI55" s="1549"/>
      <c r="CJ55" s="1549"/>
      <c r="CK55" s="1549"/>
      <c r="CL55" s="1553"/>
      <c r="CM55" s="1557"/>
      <c r="CN55" s="1557"/>
      <c r="CO55" s="1558"/>
      <c r="CP55" s="1553"/>
      <c r="CQ55" s="1557"/>
      <c r="CR55" s="1557"/>
      <c r="CS55" s="1557"/>
      <c r="CT55" s="1557"/>
      <c r="CU55" s="1548"/>
      <c r="CV55" s="1583"/>
      <c r="CW55" s="1557"/>
      <c r="CX55" s="1584"/>
      <c r="CY55" s="1612" t="s">
        <v>2060</v>
      </c>
      <c r="CZ55" s="1613"/>
      <c r="DA55" s="1614"/>
      <c r="DB55" s="1548"/>
      <c r="DC55" s="1549"/>
      <c r="DD55" s="1549"/>
      <c r="DE55" s="1549"/>
      <c r="DF55" s="1549"/>
      <c r="DG55" s="1553"/>
      <c r="DH55" s="1557"/>
      <c r="DI55" s="1557"/>
      <c r="DJ55" s="1558"/>
      <c r="DK55" s="1553"/>
      <c r="DL55" s="1557"/>
      <c r="DM55" s="1557"/>
      <c r="DN55" s="1557"/>
      <c r="DO55" s="1557"/>
      <c r="DP55" s="1548"/>
      <c r="DQ55" s="1583"/>
      <c r="DR55" s="1557"/>
      <c r="DS55" s="1584"/>
      <c r="DT55" s="1598"/>
      <c r="DU55" s="1599"/>
      <c r="DV55" s="1599"/>
      <c r="DW55" s="1599"/>
      <c r="DX55" s="1599"/>
      <c r="DY55" s="1600"/>
      <c r="DZ55" s="1571"/>
      <c r="EA55" s="1572"/>
      <c r="EB55" s="1573"/>
      <c r="EC55" s="1570"/>
      <c r="ED55" s="1570"/>
      <c r="EE55" s="1570"/>
      <c r="EF55" s="1570"/>
      <c r="EG55" s="1570"/>
      <c r="EH55" s="1570"/>
      <c r="EI55" s="1563"/>
      <c r="EJ55" s="1564"/>
      <c r="EK55" s="1564"/>
      <c r="EL55" s="1564"/>
      <c r="EM55" s="1564"/>
      <c r="EN55" s="1568"/>
      <c r="EO55" s="1570"/>
      <c r="EP55" s="1570"/>
      <c r="EQ55" s="1570"/>
      <c r="ER55" s="1570"/>
      <c r="ES55" s="1570"/>
      <c r="ET55" s="1570"/>
      <c r="EU55" s="1570"/>
      <c r="EV55" s="1570"/>
      <c r="EW55" s="1570"/>
      <c r="EX55" s="1570"/>
      <c r="EY55" s="1570"/>
      <c r="EZ55" s="1595"/>
      <c r="FA55" s="1595"/>
      <c r="FB55" s="1595"/>
      <c r="FC55" s="1595"/>
      <c r="FD55" s="1595"/>
      <c r="FE55" s="1595"/>
      <c r="FF55" s="1595"/>
      <c r="FG55" s="1570"/>
      <c r="FH55" s="1570"/>
      <c r="FI55" s="1570"/>
      <c r="FJ55" s="1570"/>
      <c r="FK55" s="1570"/>
      <c r="FL55" s="1596"/>
      <c r="FM55" s="1596"/>
      <c r="FN55" s="1596"/>
      <c r="FO55" s="1596"/>
      <c r="FP55" s="1596"/>
      <c r="FQ55" s="1583"/>
      <c r="FR55" s="1557"/>
      <c r="FS55" s="1557"/>
      <c r="FT55" s="1557"/>
      <c r="FU55" s="1557"/>
      <c r="FV55" s="1557"/>
      <c r="FW55" s="1557"/>
      <c r="FX55" s="1557"/>
      <c r="FY55" s="1557"/>
      <c r="FZ55" s="1557"/>
      <c r="GA55" s="1557"/>
      <c r="GB55" s="1557"/>
      <c r="GC55" s="1557"/>
      <c r="GD55" s="1557"/>
      <c r="GE55" s="1557"/>
      <c r="GF55" s="1557"/>
      <c r="GG55" s="1557"/>
      <c r="GH55" s="1557"/>
      <c r="GI55" s="1557"/>
      <c r="GJ55" s="1557"/>
      <c r="GK55" s="1557"/>
      <c r="GL55" s="1557"/>
      <c r="GM55" s="1557"/>
      <c r="GN55" s="1557"/>
      <c r="GO55" s="1557"/>
      <c r="GP55" s="1557"/>
      <c r="GQ55" s="1557"/>
      <c r="GR55" s="1557"/>
      <c r="GS55" s="1557"/>
      <c r="GT55" s="1584"/>
    </row>
    <row r="56" spans="1:202" ht="4.5" customHeight="1">
      <c r="A56" s="1536"/>
      <c r="B56" s="1537"/>
      <c r="C56" s="1537"/>
      <c r="D56" s="1538"/>
      <c r="E56" s="24"/>
      <c r="F56" s="25"/>
      <c r="G56" s="25"/>
      <c r="H56" s="25"/>
      <c r="I56" s="20"/>
      <c r="J56" s="23"/>
      <c r="K56" s="23"/>
      <c r="L56" s="21"/>
      <c r="M56" s="20"/>
      <c r="N56" s="1604"/>
      <c r="O56" s="1604"/>
      <c r="P56" s="1572"/>
      <c r="Q56" s="1572"/>
      <c r="R56" s="1605"/>
      <c r="S56" s="1548"/>
      <c r="T56" s="1549"/>
      <c r="U56" s="1549"/>
      <c r="V56" s="1549"/>
      <c r="W56" s="1549"/>
      <c r="X56" s="1553"/>
      <c r="Y56" s="1557"/>
      <c r="Z56" s="1557"/>
      <c r="AA56" s="1558"/>
      <c r="AB56" s="1553"/>
      <c r="AC56" s="1557"/>
      <c r="AD56" s="1557"/>
      <c r="AE56" s="1557"/>
      <c r="AF56" s="1557"/>
      <c r="AG56" s="1548"/>
      <c r="AH56" s="1583"/>
      <c r="AI56" s="1557"/>
      <c r="AJ56" s="1584"/>
      <c r="AK56" s="1649"/>
      <c r="AL56" s="1557"/>
      <c r="AM56" s="1584"/>
      <c r="AN56" s="1587"/>
      <c r="AO56" s="1588"/>
      <c r="AP56" s="1588"/>
      <c r="AQ56" s="1588"/>
      <c r="AR56" s="1588"/>
      <c r="AS56" s="1588"/>
      <c r="AT56" s="1588"/>
      <c r="AU56" s="1588"/>
      <c r="AV56" s="1588"/>
      <c r="AW56" s="1588"/>
      <c r="AX56" s="1588"/>
      <c r="AY56" s="1588"/>
      <c r="AZ56" s="1588"/>
      <c r="BA56" s="1588"/>
      <c r="BB56" s="1588"/>
      <c r="BC56" s="1588"/>
      <c r="BD56" s="1588"/>
      <c r="BE56" s="1588"/>
      <c r="BF56" s="1588"/>
      <c r="BG56" s="1588"/>
      <c r="BH56" s="1588"/>
      <c r="BI56" s="1588"/>
      <c r="BJ56" s="1588"/>
      <c r="BK56" s="1588"/>
      <c r="BL56" s="1588"/>
      <c r="BM56" s="1588"/>
      <c r="BN56" s="1588"/>
      <c r="BO56" s="1588"/>
      <c r="BP56" s="1588"/>
      <c r="BQ56" s="1588"/>
      <c r="BR56" s="1588"/>
      <c r="BS56" s="1588"/>
      <c r="BT56" s="1588"/>
      <c r="BU56" s="1588"/>
      <c r="BV56" s="1588"/>
      <c r="BW56" s="1588"/>
      <c r="BX56" s="1588"/>
      <c r="BY56" s="1588"/>
      <c r="BZ56" s="1588"/>
      <c r="CA56" s="1588"/>
      <c r="CB56" s="1588"/>
      <c r="CC56" s="1591"/>
      <c r="CD56" s="1612"/>
      <c r="CE56" s="1613"/>
      <c r="CF56" s="1614"/>
      <c r="CG56" s="1548"/>
      <c r="CH56" s="1549"/>
      <c r="CI56" s="1549"/>
      <c r="CJ56" s="1549"/>
      <c r="CK56" s="1549"/>
      <c r="CL56" s="1553"/>
      <c r="CM56" s="1557"/>
      <c r="CN56" s="1557"/>
      <c r="CO56" s="1558"/>
      <c r="CP56" s="1553"/>
      <c r="CQ56" s="1557"/>
      <c r="CR56" s="1557"/>
      <c r="CS56" s="1557"/>
      <c r="CT56" s="1557"/>
      <c r="CU56" s="1548"/>
      <c r="CV56" s="1583"/>
      <c r="CW56" s="1557"/>
      <c r="CX56" s="1584"/>
      <c r="CY56" s="1612"/>
      <c r="CZ56" s="1613"/>
      <c r="DA56" s="1614"/>
      <c r="DB56" s="1548"/>
      <c r="DC56" s="1549"/>
      <c r="DD56" s="1549"/>
      <c r="DE56" s="1549"/>
      <c r="DF56" s="1549"/>
      <c r="DG56" s="1553"/>
      <c r="DH56" s="1557"/>
      <c r="DI56" s="1557"/>
      <c r="DJ56" s="1558"/>
      <c r="DK56" s="1553"/>
      <c r="DL56" s="1557"/>
      <c r="DM56" s="1557"/>
      <c r="DN56" s="1557"/>
      <c r="DO56" s="1557"/>
      <c r="DP56" s="1548"/>
      <c r="DQ56" s="1583"/>
      <c r="DR56" s="1557"/>
      <c r="DS56" s="1584"/>
      <c r="DT56" s="1587"/>
      <c r="DU56" s="1588"/>
      <c r="DV56" s="1588"/>
      <c r="DW56" s="1588"/>
      <c r="DX56" s="1588"/>
      <c r="DY56" s="1591"/>
      <c r="DZ56" s="1574" t="s">
        <v>98</v>
      </c>
      <c r="EA56" s="1575"/>
      <c r="EB56" s="1576"/>
      <c r="EC56" s="1570"/>
      <c r="ED56" s="1570"/>
      <c r="EE56" s="1570"/>
      <c r="EF56" s="1570"/>
      <c r="EG56" s="1570"/>
      <c r="EH56" s="1570"/>
      <c r="EI56" s="1563"/>
      <c r="EJ56" s="1564"/>
      <c r="EK56" s="1564"/>
      <c r="EL56" s="1564"/>
      <c r="EM56" s="1564"/>
      <c r="EN56" s="1568"/>
      <c r="EO56" s="1570"/>
      <c r="EP56" s="1570"/>
      <c r="EQ56" s="1570"/>
      <c r="ER56" s="1570"/>
      <c r="ES56" s="1570"/>
      <c r="ET56" s="1570"/>
      <c r="EU56" s="1570"/>
      <c r="EV56" s="1570"/>
      <c r="EW56" s="1570"/>
      <c r="EX56" s="1570"/>
      <c r="EY56" s="1570"/>
      <c r="EZ56" s="1595"/>
      <c r="FA56" s="1595"/>
      <c r="FB56" s="1595"/>
      <c r="FC56" s="1595"/>
      <c r="FD56" s="1595"/>
      <c r="FE56" s="1595"/>
      <c r="FF56" s="1595"/>
      <c r="FG56" s="1570"/>
      <c r="FH56" s="1570"/>
      <c r="FI56" s="1570"/>
      <c r="FJ56" s="1570"/>
      <c r="FK56" s="1570"/>
      <c r="FL56" s="1596"/>
      <c r="FM56" s="1596"/>
      <c r="FN56" s="1596"/>
      <c r="FO56" s="1596"/>
      <c r="FP56" s="1596"/>
      <c r="FQ56" s="1583"/>
      <c r="FR56" s="1557"/>
      <c r="FS56" s="1557"/>
      <c r="FT56" s="1557"/>
      <c r="FU56" s="1557"/>
      <c r="FV56" s="1557"/>
      <c r="FW56" s="1557"/>
      <c r="FX56" s="1557"/>
      <c r="FY56" s="1557"/>
      <c r="FZ56" s="1557"/>
      <c r="GA56" s="1557"/>
      <c r="GB56" s="1557"/>
      <c r="GC56" s="1557"/>
      <c r="GD56" s="1557"/>
      <c r="GE56" s="1557"/>
      <c r="GF56" s="1557"/>
      <c r="GG56" s="1557"/>
      <c r="GH56" s="1557"/>
      <c r="GI56" s="1557"/>
      <c r="GJ56" s="1557"/>
      <c r="GK56" s="1557"/>
      <c r="GL56" s="1557"/>
      <c r="GM56" s="1557"/>
      <c r="GN56" s="1557"/>
      <c r="GO56" s="1557"/>
      <c r="GP56" s="1557"/>
      <c r="GQ56" s="1557"/>
      <c r="GR56" s="1557"/>
      <c r="GS56" s="1557"/>
      <c r="GT56" s="1584"/>
    </row>
    <row r="57" spans="1:202" ht="4.5" customHeight="1">
      <c r="A57" s="1536"/>
      <c r="B57" s="1537"/>
      <c r="C57" s="1537"/>
      <c r="D57" s="1538"/>
      <c r="E57" s="1612">
        <v>2</v>
      </c>
      <c r="F57" s="1613"/>
      <c r="G57" s="1613"/>
      <c r="H57" s="1613"/>
      <c r="I57" s="20"/>
      <c r="J57" s="1593" t="s">
        <v>58</v>
      </c>
      <c r="K57" s="1593"/>
      <c r="L57" s="26"/>
      <c r="M57" s="20"/>
      <c r="N57" s="23"/>
      <c r="O57" s="23"/>
      <c r="P57" s="23"/>
      <c r="Q57" s="23"/>
      <c r="R57" s="472"/>
      <c r="S57" s="1548"/>
      <c r="T57" s="1549"/>
      <c r="U57" s="1549"/>
      <c r="V57" s="1549"/>
      <c r="W57" s="1549"/>
      <c r="X57" s="1553"/>
      <c r="Y57" s="1557"/>
      <c r="Z57" s="1557"/>
      <c r="AA57" s="1558"/>
      <c r="AB57" s="1553"/>
      <c r="AC57" s="1557"/>
      <c r="AD57" s="1557"/>
      <c r="AE57" s="1557"/>
      <c r="AF57" s="1557"/>
      <c r="AG57" s="1548"/>
      <c r="AH57" s="1583"/>
      <c r="AI57" s="1557"/>
      <c r="AJ57" s="1584"/>
      <c r="AK57" s="1649"/>
      <c r="AL57" s="1557"/>
      <c r="AM57" s="1584"/>
      <c r="AN57" s="1589"/>
      <c r="AO57" s="1590"/>
      <c r="AP57" s="1590"/>
      <c r="AQ57" s="1590"/>
      <c r="AR57" s="1590"/>
      <c r="AS57" s="1590"/>
      <c r="AT57" s="1590"/>
      <c r="AU57" s="1590"/>
      <c r="AV57" s="1590"/>
      <c r="AW57" s="1590"/>
      <c r="AX57" s="1590"/>
      <c r="AY57" s="1590"/>
      <c r="AZ57" s="1590"/>
      <c r="BA57" s="1590"/>
      <c r="BB57" s="1590"/>
      <c r="BC57" s="1590"/>
      <c r="BD57" s="1590"/>
      <c r="BE57" s="1590"/>
      <c r="BF57" s="1590"/>
      <c r="BG57" s="1590"/>
      <c r="BH57" s="1590"/>
      <c r="BI57" s="1590"/>
      <c r="BJ57" s="1590"/>
      <c r="BK57" s="1590"/>
      <c r="BL57" s="1590"/>
      <c r="BM57" s="1590"/>
      <c r="BN57" s="1590"/>
      <c r="BO57" s="1590"/>
      <c r="BP57" s="1590"/>
      <c r="BQ57" s="1590"/>
      <c r="BR57" s="1590"/>
      <c r="BS57" s="1590"/>
      <c r="BT57" s="1590"/>
      <c r="BU57" s="1590"/>
      <c r="BV57" s="1590"/>
      <c r="BW57" s="1590"/>
      <c r="BX57" s="1590"/>
      <c r="BY57" s="1590"/>
      <c r="BZ57" s="1590"/>
      <c r="CA57" s="1590"/>
      <c r="CB57" s="1590"/>
      <c r="CC57" s="1592"/>
      <c r="CD57" s="1612"/>
      <c r="CE57" s="1613"/>
      <c r="CF57" s="1614"/>
      <c r="CG57" s="1548"/>
      <c r="CH57" s="1549"/>
      <c r="CI57" s="1549"/>
      <c r="CJ57" s="1549"/>
      <c r="CK57" s="1549"/>
      <c r="CL57" s="1553"/>
      <c r="CM57" s="1557"/>
      <c r="CN57" s="1557"/>
      <c r="CO57" s="1558"/>
      <c r="CP57" s="1553"/>
      <c r="CQ57" s="1557"/>
      <c r="CR57" s="1557"/>
      <c r="CS57" s="1557"/>
      <c r="CT57" s="1557"/>
      <c r="CU57" s="1548"/>
      <c r="CV57" s="1583"/>
      <c r="CW57" s="1557"/>
      <c r="CX57" s="1584"/>
      <c r="CY57" s="1612"/>
      <c r="CZ57" s="1613"/>
      <c r="DA57" s="1614"/>
      <c r="DB57" s="1548"/>
      <c r="DC57" s="1549"/>
      <c r="DD57" s="1549"/>
      <c r="DE57" s="1549"/>
      <c r="DF57" s="1549"/>
      <c r="DG57" s="1553"/>
      <c r="DH57" s="1557"/>
      <c r="DI57" s="1557"/>
      <c r="DJ57" s="1558"/>
      <c r="DK57" s="1553"/>
      <c r="DL57" s="1557"/>
      <c r="DM57" s="1557"/>
      <c r="DN57" s="1557"/>
      <c r="DO57" s="1557"/>
      <c r="DP57" s="1548"/>
      <c r="DQ57" s="1583"/>
      <c r="DR57" s="1557"/>
      <c r="DS57" s="1584"/>
      <c r="DT57" s="1589"/>
      <c r="DU57" s="1590"/>
      <c r="DV57" s="1590"/>
      <c r="DW57" s="1590"/>
      <c r="DX57" s="1590"/>
      <c r="DY57" s="1592"/>
      <c r="DZ57" s="1577"/>
      <c r="EA57" s="1575"/>
      <c r="EB57" s="1576"/>
      <c r="EC57" s="1570"/>
      <c r="ED57" s="1570"/>
      <c r="EE57" s="1570"/>
      <c r="EF57" s="1570"/>
      <c r="EG57" s="1570"/>
      <c r="EH57" s="1570"/>
      <c r="EI57" s="1563"/>
      <c r="EJ57" s="1564"/>
      <c r="EK57" s="1564"/>
      <c r="EL57" s="1564"/>
      <c r="EM57" s="1564"/>
      <c r="EN57" s="1568"/>
      <c r="EO57" s="1570"/>
      <c r="EP57" s="1570"/>
      <c r="EQ57" s="1570"/>
      <c r="ER57" s="1570"/>
      <c r="ES57" s="1570"/>
      <c r="ET57" s="1570"/>
      <c r="EU57" s="1570"/>
      <c r="EV57" s="1570"/>
      <c r="EW57" s="1570"/>
      <c r="EX57" s="1570"/>
      <c r="EY57" s="1570"/>
      <c r="EZ57" s="1595"/>
      <c r="FA57" s="1595"/>
      <c r="FB57" s="1595"/>
      <c r="FC57" s="1595"/>
      <c r="FD57" s="1595"/>
      <c r="FE57" s="1595"/>
      <c r="FF57" s="1595"/>
      <c r="FG57" s="1570"/>
      <c r="FH57" s="1570"/>
      <c r="FI57" s="1570"/>
      <c r="FJ57" s="1570"/>
      <c r="FK57" s="1570"/>
      <c r="FL57" s="1596"/>
      <c r="FM57" s="1596"/>
      <c r="FN57" s="1596"/>
      <c r="FO57" s="1596"/>
      <c r="FP57" s="1596"/>
      <c r="FQ57" s="1583"/>
      <c r="FR57" s="1557"/>
      <c r="FS57" s="1557"/>
      <c r="FT57" s="1557"/>
      <c r="FU57" s="1557"/>
      <c r="FV57" s="1557"/>
      <c r="FW57" s="1557"/>
      <c r="FX57" s="1557"/>
      <c r="FY57" s="1557"/>
      <c r="FZ57" s="1557"/>
      <c r="GA57" s="1557"/>
      <c r="GB57" s="1557"/>
      <c r="GC57" s="1557"/>
      <c r="GD57" s="1557"/>
      <c r="GE57" s="1557"/>
      <c r="GF57" s="1557"/>
      <c r="GG57" s="1557"/>
      <c r="GH57" s="1557"/>
      <c r="GI57" s="1557"/>
      <c r="GJ57" s="1557"/>
      <c r="GK57" s="1557"/>
      <c r="GL57" s="1557"/>
      <c r="GM57" s="1557"/>
      <c r="GN57" s="1557"/>
      <c r="GO57" s="1557"/>
      <c r="GP57" s="1557"/>
      <c r="GQ57" s="1557"/>
      <c r="GR57" s="1557"/>
      <c r="GS57" s="1557"/>
      <c r="GT57" s="1584"/>
    </row>
    <row r="58" spans="1:202" ht="4.5" customHeight="1">
      <c r="A58" s="1536"/>
      <c r="B58" s="1537"/>
      <c r="C58" s="1537"/>
      <c r="D58" s="1538"/>
      <c r="E58" s="1612"/>
      <c r="F58" s="1613"/>
      <c r="G58" s="1613"/>
      <c r="H58" s="1613"/>
      <c r="I58" s="20"/>
      <c r="J58" s="1593"/>
      <c r="K58" s="1593"/>
      <c r="L58" s="21"/>
      <c r="M58" s="20"/>
      <c r="N58" s="1604" t="s">
        <v>2059</v>
      </c>
      <c r="O58" s="1604"/>
      <c r="P58" s="1572">
        <v>5</v>
      </c>
      <c r="Q58" s="1572"/>
      <c r="R58" s="1605"/>
      <c r="S58" s="1548"/>
      <c r="T58" s="1549"/>
      <c r="U58" s="1549"/>
      <c r="V58" s="1549"/>
      <c r="W58" s="1549"/>
      <c r="X58" s="1553"/>
      <c r="Y58" s="1557"/>
      <c r="Z58" s="1557"/>
      <c r="AA58" s="1558"/>
      <c r="AB58" s="1553"/>
      <c r="AC58" s="1557"/>
      <c r="AD58" s="1557"/>
      <c r="AE58" s="1557"/>
      <c r="AF58" s="1557"/>
      <c r="AG58" s="1548"/>
      <c r="AH58" s="1583"/>
      <c r="AI58" s="1557"/>
      <c r="AJ58" s="1584"/>
      <c r="AK58" s="1649"/>
      <c r="AL58" s="1557"/>
      <c r="AM58" s="1584"/>
      <c r="AN58" s="1589"/>
      <c r="AO58" s="1590"/>
      <c r="AP58" s="1590"/>
      <c r="AQ58" s="1590"/>
      <c r="AR58" s="1590"/>
      <c r="AS58" s="1590"/>
      <c r="AT58" s="1590"/>
      <c r="AU58" s="1590"/>
      <c r="AV58" s="1590"/>
      <c r="AW58" s="1590"/>
      <c r="AX58" s="1590"/>
      <c r="AY58" s="1590"/>
      <c r="AZ58" s="1590"/>
      <c r="BA58" s="1590"/>
      <c r="BB58" s="1590"/>
      <c r="BC58" s="1590"/>
      <c r="BD58" s="1590"/>
      <c r="BE58" s="1590"/>
      <c r="BF58" s="1590"/>
      <c r="BG58" s="1590"/>
      <c r="BH58" s="1590"/>
      <c r="BI58" s="1590"/>
      <c r="BJ58" s="1590"/>
      <c r="BK58" s="1590"/>
      <c r="BL58" s="1590"/>
      <c r="BM58" s="1590"/>
      <c r="BN58" s="1590"/>
      <c r="BO58" s="1590"/>
      <c r="BP58" s="1590"/>
      <c r="BQ58" s="1590"/>
      <c r="BR58" s="1590"/>
      <c r="BS58" s="1590"/>
      <c r="BT58" s="1590"/>
      <c r="BU58" s="1590"/>
      <c r="BV58" s="1590"/>
      <c r="BW58" s="1590"/>
      <c r="BX58" s="1590"/>
      <c r="BY58" s="1590"/>
      <c r="BZ58" s="1590"/>
      <c r="CA58" s="1590"/>
      <c r="CB58" s="1590"/>
      <c r="CC58" s="1592"/>
      <c r="CD58" s="1612"/>
      <c r="CE58" s="1613"/>
      <c r="CF58" s="1614"/>
      <c r="CG58" s="1548"/>
      <c r="CH58" s="1549"/>
      <c r="CI58" s="1549"/>
      <c r="CJ58" s="1549"/>
      <c r="CK58" s="1549"/>
      <c r="CL58" s="1553"/>
      <c r="CM58" s="1557"/>
      <c r="CN58" s="1557"/>
      <c r="CO58" s="1558"/>
      <c r="CP58" s="1553"/>
      <c r="CQ58" s="1557"/>
      <c r="CR58" s="1557"/>
      <c r="CS58" s="1557"/>
      <c r="CT58" s="1557"/>
      <c r="CU58" s="1548"/>
      <c r="CV58" s="1583"/>
      <c r="CW58" s="1557"/>
      <c r="CX58" s="1584"/>
      <c r="CY58" s="1612"/>
      <c r="CZ58" s="1613"/>
      <c r="DA58" s="1614"/>
      <c r="DB58" s="1548"/>
      <c r="DC58" s="1549"/>
      <c r="DD58" s="1549"/>
      <c r="DE58" s="1549"/>
      <c r="DF58" s="1549"/>
      <c r="DG58" s="1553"/>
      <c r="DH58" s="1557"/>
      <c r="DI58" s="1557"/>
      <c r="DJ58" s="1558"/>
      <c r="DK58" s="1553"/>
      <c r="DL58" s="1557"/>
      <c r="DM58" s="1557"/>
      <c r="DN58" s="1557"/>
      <c r="DO58" s="1557"/>
      <c r="DP58" s="1548"/>
      <c r="DQ58" s="1583"/>
      <c r="DR58" s="1557"/>
      <c r="DS58" s="1584"/>
      <c r="DT58" s="1589"/>
      <c r="DU58" s="1590"/>
      <c r="DV58" s="1590"/>
      <c r="DW58" s="1590"/>
      <c r="DX58" s="1590"/>
      <c r="DY58" s="1592"/>
      <c r="DZ58" s="1577"/>
      <c r="EA58" s="1575"/>
      <c r="EB58" s="1576"/>
      <c r="EC58" s="1570"/>
      <c r="ED58" s="1570"/>
      <c r="EE58" s="1570"/>
      <c r="EF58" s="1570"/>
      <c r="EG58" s="1570"/>
      <c r="EH58" s="1570"/>
      <c r="EI58" s="1563"/>
      <c r="EJ58" s="1564"/>
      <c r="EK58" s="1564"/>
      <c r="EL58" s="1564"/>
      <c r="EM58" s="1564"/>
      <c r="EN58" s="1568"/>
      <c r="EO58" s="1570"/>
      <c r="EP58" s="1570"/>
      <c r="EQ58" s="1570"/>
      <c r="ER58" s="1570"/>
      <c r="ES58" s="1570"/>
      <c r="ET58" s="1570"/>
      <c r="EU58" s="1570"/>
      <c r="EV58" s="1570"/>
      <c r="EW58" s="1570"/>
      <c r="EX58" s="1570"/>
      <c r="EY58" s="1570"/>
      <c r="EZ58" s="1595"/>
      <c r="FA58" s="1595"/>
      <c r="FB58" s="1595"/>
      <c r="FC58" s="1595"/>
      <c r="FD58" s="1595"/>
      <c r="FE58" s="1595"/>
      <c r="FF58" s="1595"/>
      <c r="FG58" s="1570"/>
      <c r="FH58" s="1570"/>
      <c r="FI58" s="1570"/>
      <c r="FJ58" s="1570"/>
      <c r="FK58" s="1570"/>
      <c r="FL58" s="1596"/>
      <c r="FM58" s="1596"/>
      <c r="FN58" s="1596"/>
      <c r="FO58" s="1596"/>
      <c r="FP58" s="1596"/>
      <c r="FQ58" s="1583"/>
      <c r="FR58" s="1557"/>
      <c r="FS58" s="1557"/>
      <c r="FT58" s="1557"/>
      <c r="FU58" s="1557"/>
      <c r="FV58" s="1557"/>
      <c r="FW58" s="1557"/>
      <c r="FX58" s="1557"/>
      <c r="FY58" s="1557"/>
      <c r="FZ58" s="1557"/>
      <c r="GA58" s="1557"/>
      <c r="GB58" s="1557"/>
      <c r="GC58" s="1557"/>
      <c r="GD58" s="1557"/>
      <c r="GE58" s="1557"/>
      <c r="GF58" s="1557"/>
      <c r="GG58" s="1557"/>
      <c r="GH58" s="1557"/>
      <c r="GI58" s="1557"/>
      <c r="GJ58" s="1557"/>
      <c r="GK58" s="1557"/>
      <c r="GL58" s="1557"/>
      <c r="GM58" s="1557"/>
      <c r="GN58" s="1557"/>
      <c r="GO58" s="1557"/>
      <c r="GP58" s="1557"/>
      <c r="GQ58" s="1557"/>
      <c r="GR58" s="1557"/>
      <c r="GS58" s="1557"/>
      <c r="GT58" s="1584"/>
    </row>
    <row r="59" spans="1:202" ht="4.5" customHeight="1">
      <c r="A59" s="1536"/>
      <c r="B59" s="1537"/>
      <c r="C59" s="1537"/>
      <c r="D59" s="1538"/>
      <c r="E59" s="1612"/>
      <c r="F59" s="1613"/>
      <c r="G59" s="1613"/>
      <c r="H59" s="1613"/>
      <c r="I59" s="1594">
        <v>2</v>
      </c>
      <c r="J59" s="1572"/>
      <c r="K59" s="1572"/>
      <c r="L59" s="1573"/>
      <c r="M59" s="20"/>
      <c r="N59" s="1604"/>
      <c r="O59" s="1604"/>
      <c r="P59" s="1572"/>
      <c r="Q59" s="1572"/>
      <c r="R59" s="1605"/>
      <c r="S59" s="1548"/>
      <c r="T59" s="1549"/>
      <c r="U59" s="1549"/>
      <c r="V59" s="1549"/>
      <c r="W59" s="1549"/>
      <c r="X59" s="1553"/>
      <c r="Y59" s="1557"/>
      <c r="Z59" s="1557"/>
      <c r="AA59" s="1558"/>
      <c r="AB59" s="1553"/>
      <c r="AC59" s="1557"/>
      <c r="AD59" s="1557"/>
      <c r="AE59" s="1557"/>
      <c r="AF59" s="1557"/>
      <c r="AG59" s="1548"/>
      <c r="AH59" s="1583"/>
      <c r="AI59" s="1557"/>
      <c r="AJ59" s="1584"/>
      <c r="AK59" s="1649"/>
      <c r="AL59" s="1557"/>
      <c r="AM59" s="1584"/>
      <c r="AN59" s="1589"/>
      <c r="AO59" s="1590"/>
      <c r="AP59" s="1590"/>
      <c r="AQ59" s="1590"/>
      <c r="AR59" s="1590"/>
      <c r="AS59" s="1590"/>
      <c r="AT59" s="1590"/>
      <c r="AU59" s="1590"/>
      <c r="AV59" s="1590"/>
      <c r="AW59" s="1590"/>
      <c r="AX59" s="1590"/>
      <c r="AY59" s="1590"/>
      <c r="AZ59" s="1590"/>
      <c r="BA59" s="1590"/>
      <c r="BB59" s="1590"/>
      <c r="BC59" s="1590"/>
      <c r="BD59" s="1590"/>
      <c r="BE59" s="1590"/>
      <c r="BF59" s="1590"/>
      <c r="BG59" s="1590"/>
      <c r="BH59" s="1590"/>
      <c r="BI59" s="1590"/>
      <c r="BJ59" s="1590"/>
      <c r="BK59" s="1590"/>
      <c r="BL59" s="1590"/>
      <c r="BM59" s="1590"/>
      <c r="BN59" s="1590"/>
      <c r="BO59" s="1590"/>
      <c r="BP59" s="1590"/>
      <c r="BQ59" s="1590"/>
      <c r="BR59" s="1590"/>
      <c r="BS59" s="1590"/>
      <c r="BT59" s="1590"/>
      <c r="BU59" s="1590"/>
      <c r="BV59" s="1590"/>
      <c r="BW59" s="1590"/>
      <c r="BX59" s="1590"/>
      <c r="BY59" s="1590"/>
      <c r="BZ59" s="1590"/>
      <c r="CA59" s="1590"/>
      <c r="CB59" s="1590"/>
      <c r="CC59" s="1592"/>
      <c r="CD59" s="1612"/>
      <c r="CE59" s="1613"/>
      <c r="CF59" s="1614"/>
      <c r="CG59" s="1548"/>
      <c r="CH59" s="1549"/>
      <c r="CI59" s="1549"/>
      <c r="CJ59" s="1549"/>
      <c r="CK59" s="1549"/>
      <c r="CL59" s="1553"/>
      <c r="CM59" s="1557"/>
      <c r="CN59" s="1557"/>
      <c r="CO59" s="1558"/>
      <c r="CP59" s="1553"/>
      <c r="CQ59" s="1557"/>
      <c r="CR59" s="1557"/>
      <c r="CS59" s="1557"/>
      <c r="CT59" s="1557"/>
      <c r="CU59" s="1548"/>
      <c r="CV59" s="1583"/>
      <c r="CW59" s="1557"/>
      <c r="CX59" s="1584"/>
      <c r="CY59" s="1612"/>
      <c r="CZ59" s="1613"/>
      <c r="DA59" s="1614"/>
      <c r="DB59" s="1548"/>
      <c r="DC59" s="1549"/>
      <c r="DD59" s="1549"/>
      <c r="DE59" s="1549"/>
      <c r="DF59" s="1549"/>
      <c r="DG59" s="1553"/>
      <c r="DH59" s="1557"/>
      <c r="DI59" s="1557"/>
      <c r="DJ59" s="1558"/>
      <c r="DK59" s="1553"/>
      <c r="DL59" s="1557"/>
      <c r="DM59" s="1557"/>
      <c r="DN59" s="1557"/>
      <c r="DO59" s="1557"/>
      <c r="DP59" s="1548"/>
      <c r="DQ59" s="1583"/>
      <c r="DR59" s="1557"/>
      <c r="DS59" s="1584"/>
      <c r="DT59" s="1589"/>
      <c r="DU59" s="1590"/>
      <c r="DV59" s="1590"/>
      <c r="DW59" s="1590"/>
      <c r="DX59" s="1590"/>
      <c r="DY59" s="1592"/>
      <c r="DZ59" s="1577"/>
      <c r="EA59" s="1575"/>
      <c r="EB59" s="1576"/>
      <c r="EC59" s="1570"/>
      <c r="ED59" s="1570"/>
      <c r="EE59" s="1570"/>
      <c r="EF59" s="1570"/>
      <c r="EG59" s="1570"/>
      <c r="EH59" s="1570"/>
      <c r="EI59" s="1563"/>
      <c r="EJ59" s="1564"/>
      <c r="EK59" s="1564"/>
      <c r="EL59" s="1564"/>
      <c r="EM59" s="1564"/>
      <c r="EN59" s="1568"/>
      <c r="EO59" s="1570"/>
      <c r="EP59" s="1570"/>
      <c r="EQ59" s="1570"/>
      <c r="ER59" s="1570"/>
      <c r="ES59" s="1570"/>
      <c r="ET59" s="1570"/>
      <c r="EU59" s="1570"/>
      <c r="EV59" s="1570"/>
      <c r="EW59" s="1570"/>
      <c r="EX59" s="1570"/>
      <c r="EY59" s="1570"/>
      <c r="EZ59" s="1595"/>
      <c r="FA59" s="1595"/>
      <c r="FB59" s="1595"/>
      <c r="FC59" s="1595"/>
      <c r="FD59" s="1595"/>
      <c r="FE59" s="1595"/>
      <c r="FF59" s="1595"/>
      <c r="FG59" s="1570"/>
      <c r="FH59" s="1570"/>
      <c r="FI59" s="1570"/>
      <c r="FJ59" s="1570"/>
      <c r="FK59" s="1570"/>
      <c r="FL59" s="1596"/>
      <c r="FM59" s="1596"/>
      <c r="FN59" s="1596"/>
      <c r="FO59" s="1596"/>
      <c r="FP59" s="1596"/>
      <c r="FQ59" s="1583"/>
      <c r="FR59" s="1557"/>
      <c r="FS59" s="1557"/>
      <c r="FT59" s="1557"/>
      <c r="FU59" s="1557"/>
      <c r="FV59" s="1557"/>
      <c r="FW59" s="1557"/>
      <c r="FX59" s="1557"/>
      <c r="FY59" s="1557"/>
      <c r="FZ59" s="1557"/>
      <c r="GA59" s="1557"/>
      <c r="GB59" s="1557"/>
      <c r="GC59" s="1557"/>
      <c r="GD59" s="1557"/>
      <c r="GE59" s="1557"/>
      <c r="GF59" s="1557"/>
      <c r="GG59" s="1557"/>
      <c r="GH59" s="1557"/>
      <c r="GI59" s="1557"/>
      <c r="GJ59" s="1557"/>
      <c r="GK59" s="1557"/>
      <c r="GL59" s="1557"/>
      <c r="GM59" s="1557"/>
      <c r="GN59" s="1557"/>
      <c r="GO59" s="1557"/>
      <c r="GP59" s="1557"/>
      <c r="GQ59" s="1557"/>
      <c r="GR59" s="1557"/>
      <c r="GS59" s="1557"/>
      <c r="GT59" s="1584"/>
    </row>
    <row r="60" spans="1:202" ht="4.5" customHeight="1">
      <c r="A60" s="1536"/>
      <c r="B60" s="1537"/>
      <c r="C60" s="1537"/>
      <c r="D60" s="1538"/>
      <c r="E60" s="1612"/>
      <c r="F60" s="1613"/>
      <c r="G60" s="1613"/>
      <c r="H60" s="1613"/>
      <c r="I60" s="1594"/>
      <c r="J60" s="1572"/>
      <c r="K60" s="1572"/>
      <c r="L60" s="1573"/>
      <c r="M60" s="20"/>
      <c r="N60" s="1604"/>
      <c r="O60" s="1604"/>
      <c r="P60" s="1572"/>
      <c r="Q60" s="1572"/>
      <c r="R60" s="1605"/>
      <c r="S60" s="1548"/>
      <c r="T60" s="1549"/>
      <c r="U60" s="1549"/>
      <c r="V60" s="1549"/>
      <c r="W60" s="1549"/>
      <c r="X60" s="1553"/>
      <c r="Y60" s="1557"/>
      <c r="Z60" s="1557"/>
      <c r="AA60" s="1558"/>
      <c r="AB60" s="1553"/>
      <c r="AC60" s="1557"/>
      <c r="AD60" s="1557"/>
      <c r="AE60" s="1557"/>
      <c r="AF60" s="1557"/>
      <c r="AG60" s="1548"/>
      <c r="AH60" s="1583"/>
      <c r="AI60" s="1557"/>
      <c r="AJ60" s="1584"/>
      <c r="AK60" s="1649"/>
      <c r="AL60" s="1557"/>
      <c r="AM60" s="1584"/>
      <c r="AN60" s="1589"/>
      <c r="AO60" s="1590"/>
      <c r="AP60" s="1590"/>
      <c r="AQ60" s="1590"/>
      <c r="AR60" s="1590"/>
      <c r="AS60" s="1590"/>
      <c r="AT60" s="1590"/>
      <c r="AU60" s="1590"/>
      <c r="AV60" s="1590"/>
      <c r="AW60" s="1590"/>
      <c r="AX60" s="1590"/>
      <c r="AY60" s="1590"/>
      <c r="AZ60" s="1590"/>
      <c r="BA60" s="1590"/>
      <c r="BB60" s="1590"/>
      <c r="BC60" s="1590"/>
      <c r="BD60" s="1590"/>
      <c r="BE60" s="1590"/>
      <c r="BF60" s="1590"/>
      <c r="BG60" s="1590"/>
      <c r="BH60" s="1590"/>
      <c r="BI60" s="1590"/>
      <c r="BJ60" s="1590"/>
      <c r="BK60" s="1590"/>
      <c r="BL60" s="1590"/>
      <c r="BM60" s="1590"/>
      <c r="BN60" s="1590"/>
      <c r="BO60" s="1590"/>
      <c r="BP60" s="1590"/>
      <c r="BQ60" s="1590"/>
      <c r="BR60" s="1590"/>
      <c r="BS60" s="1590"/>
      <c r="BT60" s="1590"/>
      <c r="BU60" s="1590"/>
      <c r="BV60" s="1590"/>
      <c r="BW60" s="1590"/>
      <c r="BX60" s="1590"/>
      <c r="BY60" s="1590"/>
      <c r="BZ60" s="1590"/>
      <c r="CA60" s="1590"/>
      <c r="CB60" s="1590"/>
      <c r="CC60" s="1592"/>
      <c r="CD60" s="1612"/>
      <c r="CE60" s="1613"/>
      <c r="CF60" s="1614"/>
      <c r="CG60" s="1548"/>
      <c r="CH60" s="1549"/>
      <c r="CI60" s="1549"/>
      <c r="CJ60" s="1549"/>
      <c r="CK60" s="1549"/>
      <c r="CL60" s="1553"/>
      <c r="CM60" s="1557"/>
      <c r="CN60" s="1557"/>
      <c r="CO60" s="1558"/>
      <c r="CP60" s="1553"/>
      <c r="CQ60" s="1557"/>
      <c r="CR60" s="1557"/>
      <c r="CS60" s="1557"/>
      <c r="CT60" s="1557"/>
      <c r="CU60" s="1548"/>
      <c r="CV60" s="1583"/>
      <c r="CW60" s="1557"/>
      <c r="CX60" s="1584"/>
      <c r="CY60" s="1612"/>
      <c r="CZ60" s="1613"/>
      <c r="DA60" s="1614"/>
      <c r="DB60" s="1548"/>
      <c r="DC60" s="1549"/>
      <c r="DD60" s="1549"/>
      <c r="DE60" s="1549"/>
      <c r="DF60" s="1549"/>
      <c r="DG60" s="1553"/>
      <c r="DH60" s="1557"/>
      <c r="DI60" s="1557"/>
      <c r="DJ60" s="1558"/>
      <c r="DK60" s="1553"/>
      <c r="DL60" s="1557"/>
      <c r="DM60" s="1557"/>
      <c r="DN60" s="1557"/>
      <c r="DO60" s="1557"/>
      <c r="DP60" s="1548"/>
      <c r="DQ60" s="1583"/>
      <c r="DR60" s="1557"/>
      <c r="DS60" s="1584"/>
      <c r="DT60" s="1589"/>
      <c r="DU60" s="1590"/>
      <c r="DV60" s="1590"/>
      <c r="DW60" s="1590"/>
      <c r="DX60" s="1590"/>
      <c r="DY60" s="1592"/>
      <c r="DZ60" s="1577"/>
      <c r="EA60" s="1575"/>
      <c r="EB60" s="1576"/>
      <c r="EC60" s="1570"/>
      <c r="ED60" s="1570"/>
      <c r="EE60" s="1570"/>
      <c r="EF60" s="1570"/>
      <c r="EG60" s="1570"/>
      <c r="EH60" s="1570"/>
      <c r="EI60" s="1563"/>
      <c r="EJ60" s="1564"/>
      <c r="EK60" s="1564"/>
      <c r="EL60" s="1564"/>
      <c r="EM60" s="1564"/>
      <c r="EN60" s="1568"/>
      <c r="EO60" s="1570"/>
      <c r="EP60" s="1570"/>
      <c r="EQ60" s="1570"/>
      <c r="ER60" s="1570"/>
      <c r="ES60" s="1570"/>
      <c r="ET60" s="1570"/>
      <c r="EU60" s="1570"/>
      <c r="EV60" s="1570"/>
      <c r="EW60" s="1570"/>
      <c r="EX60" s="1570"/>
      <c r="EY60" s="1570"/>
      <c r="EZ60" s="1595"/>
      <c r="FA60" s="1595"/>
      <c r="FB60" s="1595"/>
      <c r="FC60" s="1595"/>
      <c r="FD60" s="1595"/>
      <c r="FE60" s="1595"/>
      <c r="FF60" s="1595"/>
      <c r="FG60" s="1570"/>
      <c r="FH60" s="1570"/>
      <c r="FI60" s="1570"/>
      <c r="FJ60" s="1570"/>
      <c r="FK60" s="1570"/>
      <c r="FL60" s="1596"/>
      <c r="FM60" s="1596"/>
      <c r="FN60" s="1596"/>
      <c r="FO60" s="1596"/>
      <c r="FP60" s="1596"/>
      <c r="FQ60" s="1583"/>
      <c r="FR60" s="1557"/>
      <c r="FS60" s="1557"/>
      <c r="FT60" s="1557"/>
      <c r="FU60" s="1557"/>
      <c r="FV60" s="1557"/>
      <c r="FW60" s="1557"/>
      <c r="FX60" s="1557"/>
      <c r="FY60" s="1557"/>
      <c r="FZ60" s="1557"/>
      <c r="GA60" s="1557"/>
      <c r="GB60" s="1557"/>
      <c r="GC60" s="1557"/>
      <c r="GD60" s="1557"/>
      <c r="GE60" s="1557"/>
      <c r="GF60" s="1557"/>
      <c r="GG60" s="1557"/>
      <c r="GH60" s="1557"/>
      <c r="GI60" s="1557"/>
      <c r="GJ60" s="1557"/>
      <c r="GK60" s="1557"/>
      <c r="GL60" s="1557"/>
      <c r="GM60" s="1557"/>
      <c r="GN60" s="1557"/>
      <c r="GO60" s="1557"/>
      <c r="GP60" s="1557"/>
      <c r="GQ60" s="1557"/>
      <c r="GR60" s="1557"/>
      <c r="GS60" s="1557"/>
      <c r="GT60" s="1584"/>
    </row>
    <row r="61" spans="1:202" ht="4.5" customHeight="1">
      <c r="A61" s="1536"/>
      <c r="B61" s="1537"/>
      <c r="C61" s="1537"/>
      <c r="D61" s="1538"/>
      <c r="E61" s="27"/>
      <c r="F61" s="28"/>
      <c r="G61" s="28"/>
      <c r="H61" s="28"/>
      <c r="I61" s="1640"/>
      <c r="J61" s="1641"/>
      <c r="K61" s="1641"/>
      <c r="L61" s="1642"/>
      <c r="M61" s="29"/>
      <c r="N61" s="30"/>
      <c r="O61" s="30"/>
      <c r="P61" s="30"/>
      <c r="Q61" s="31"/>
      <c r="R61" s="32"/>
      <c r="S61" s="1550"/>
      <c r="T61" s="1551"/>
      <c r="U61" s="1551"/>
      <c r="V61" s="1551"/>
      <c r="W61" s="1551"/>
      <c r="X61" s="1554"/>
      <c r="Y61" s="1559"/>
      <c r="Z61" s="1559"/>
      <c r="AA61" s="1560"/>
      <c r="AB61" s="1554"/>
      <c r="AC61" s="1559"/>
      <c r="AD61" s="1559"/>
      <c r="AE61" s="1559"/>
      <c r="AF61" s="1559"/>
      <c r="AG61" s="1550"/>
      <c r="AH61" s="1585"/>
      <c r="AI61" s="1559"/>
      <c r="AJ61" s="1586"/>
      <c r="AK61" s="1650"/>
      <c r="AL61" s="1559"/>
      <c r="AM61" s="1586"/>
      <c r="AN61" s="1589"/>
      <c r="AO61" s="1590"/>
      <c r="AP61" s="1590"/>
      <c r="AQ61" s="1590"/>
      <c r="AR61" s="1590"/>
      <c r="AS61" s="1590"/>
      <c r="AT61" s="1590"/>
      <c r="AU61" s="1590"/>
      <c r="AV61" s="1590"/>
      <c r="AW61" s="1590"/>
      <c r="AX61" s="1590"/>
      <c r="AY61" s="1590"/>
      <c r="AZ61" s="1590"/>
      <c r="BA61" s="1590"/>
      <c r="BB61" s="1590"/>
      <c r="BC61" s="1590"/>
      <c r="BD61" s="1590"/>
      <c r="BE61" s="1590"/>
      <c r="BF61" s="1590"/>
      <c r="BG61" s="1590"/>
      <c r="BH61" s="1590"/>
      <c r="BI61" s="1590"/>
      <c r="BJ61" s="1590"/>
      <c r="BK61" s="1590"/>
      <c r="BL61" s="1590"/>
      <c r="BM61" s="1590"/>
      <c r="BN61" s="1590"/>
      <c r="BO61" s="1590"/>
      <c r="BP61" s="1590"/>
      <c r="BQ61" s="1590"/>
      <c r="BR61" s="1590"/>
      <c r="BS61" s="1590"/>
      <c r="BT61" s="1590"/>
      <c r="BU61" s="1648"/>
      <c r="BV61" s="1648"/>
      <c r="BW61" s="1648"/>
      <c r="BX61" s="1590"/>
      <c r="BY61" s="1590"/>
      <c r="BZ61" s="1590"/>
      <c r="CA61" s="1590"/>
      <c r="CB61" s="1590"/>
      <c r="CC61" s="1592"/>
      <c r="CD61" s="1615"/>
      <c r="CE61" s="1616"/>
      <c r="CF61" s="1617"/>
      <c r="CG61" s="1550"/>
      <c r="CH61" s="1551"/>
      <c r="CI61" s="1551"/>
      <c r="CJ61" s="1551"/>
      <c r="CK61" s="1551"/>
      <c r="CL61" s="1554"/>
      <c r="CM61" s="1559"/>
      <c r="CN61" s="1559"/>
      <c r="CO61" s="1560"/>
      <c r="CP61" s="1554"/>
      <c r="CQ61" s="1559"/>
      <c r="CR61" s="1559"/>
      <c r="CS61" s="1559"/>
      <c r="CT61" s="1559"/>
      <c r="CU61" s="1550"/>
      <c r="CV61" s="1585"/>
      <c r="CW61" s="1559"/>
      <c r="CX61" s="1586"/>
      <c r="CY61" s="1615"/>
      <c r="CZ61" s="1616"/>
      <c r="DA61" s="1617"/>
      <c r="DB61" s="1550"/>
      <c r="DC61" s="1551"/>
      <c r="DD61" s="1551"/>
      <c r="DE61" s="1551"/>
      <c r="DF61" s="1551"/>
      <c r="DG61" s="1554"/>
      <c r="DH61" s="1559"/>
      <c r="DI61" s="1559"/>
      <c r="DJ61" s="1560"/>
      <c r="DK61" s="1554"/>
      <c r="DL61" s="1559"/>
      <c r="DM61" s="1559"/>
      <c r="DN61" s="1559"/>
      <c r="DO61" s="1559"/>
      <c r="DP61" s="1550"/>
      <c r="DQ61" s="1585"/>
      <c r="DR61" s="1559"/>
      <c r="DS61" s="1586"/>
      <c r="DT61" s="1589"/>
      <c r="DU61" s="1590"/>
      <c r="DV61" s="1590"/>
      <c r="DW61" s="1590"/>
      <c r="DX61" s="1590"/>
      <c r="DY61" s="1592"/>
      <c r="DZ61" s="1578"/>
      <c r="EA61" s="1579"/>
      <c r="EB61" s="1580"/>
      <c r="EC61" s="1570"/>
      <c r="ED61" s="1570"/>
      <c r="EE61" s="1570"/>
      <c r="EF61" s="1570"/>
      <c r="EG61" s="1570"/>
      <c r="EH61" s="1570"/>
      <c r="EI61" s="1565"/>
      <c r="EJ61" s="1566"/>
      <c r="EK61" s="1566"/>
      <c r="EL61" s="1566"/>
      <c r="EM61" s="1566"/>
      <c r="EN61" s="1569"/>
      <c r="EO61" s="1570"/>
      <c r="EP61" s="1570"/>
      <c r="EQ61" s="1570"/>
      <c r="ER61" s="1570"/>
      <c r="ES61" s="1570"/>
      <c r="ET61" s="1570"/>
      <c r="EU61" s="1570"/>
      <c r="EV61" s="1570"/>
      <c r="EW61" s="1570"/>
      <c r="EX61" s="1570"/>
      <c r="EY61" s="1570"/>
      <c r="EZ61" s="1595"/>
      <c r="FA61" s="1595"/>
      <c r="FB61" s="1595"/>
      <c r="FC61" s="1595"/>
      <c r="FD61" s="1595"/>
      <c r="FE61" s="1595"/>
      <c r="FF61" s="1595"/>
      <c r="FG61" s="1570"/>
      <c r="FH61" s="1570"/>
      <c r="FI61" s="1570"/>
      <c r="FJ61" s="1570"/>
      <c r="FK61" s="1570"/>
      <c r="FL61" s="1596"/>
      <c r="FM61" s="1596"/>
      <c r="FN61" s="1596"/>
      <c r="FO61" s="1596"/>
      <c r="FP61" s="1596"/>
      <c r="FQ61" s="1583"/>
      <c r="FR61" s="1557"/>
      <c r="FS61" s="1557"/>
      <c r="FT61" s="1557"/>
      <c r="FU61" s="1557"/>
      <c r="FV61" s="1557"/>
      <c r="FW61" s="1557"/>
      <c r="FX61" s="1557"/>
      <c r="FY61" s="1557"/>
      <c r="FZ61" s="1557"/>
      <c r="GA61" s="1557"/>
      <c r="GB61" s="1557"/>
      <c r="GC61" s="1557"/>
      <c r="GD61" s="1557"/>
      <c r="GE61" s="1557"/>
      <c r="GF61" s="1557"/>
      <c r="GG61" s="1557"/>
      <c r="GH61" s="1557"/>
      <c r="GI61" s="1557"/>
      <c r="GJ61" s="1557"/>
      <c r="GK61" s="1557"/>
      <c r="GL61" s="1557"/>
      <c r="GM61" s="1557"/>
      <c r="GN61" s="1557"/>
      <c r="GO61" s="1557"/>
      <c r="GP61" s="1557"/>
      <c r="GQ61" s="1557"/>
      <c r="GR61" s="1559"/>
      <c r="GS61" s="1559"/>
      <c r="GT61" s="1586"/>
    </row>
    <row r="62" spans="1:202" ht="4.5" customHeight="1">
      <c r="A62" s="1536"/>
      <c r="B62" s="1537"/>
      <c r="C62" s="1537"/>
      <c r="D62" s="1538"/>
      <c r="E62" s="1544" t="s">
        <v>91</v>
      </c>
      <c r="F62" s="1545"/>
      <c r="G62" s="1545"/>
      <c r="H62" s="1643"/>
      <c r="I62" s="1644" t="s">
        <v>100</v>
      </c>
      <c r="J62" s="1414"/>
      <c r="K62" s="1414"/>
      <c r="L62" s="1414"/>
      <c r="M62" s="1414"/>
      <c r="N62" s="1414"/>
      <c r="O62" s="1414"/>
      <c r="P62" s="1414"/>
      <c r="Q62" s="1414"/>
      <c r="R62" s="1645"/>
      <c r="S62" s="1651" t="s">
        <v>99</v>
      </c>
      <c r="T62" s="1652"/>
      <c r="U62" s="1652"/>
      <c r="V62" s="1652"/>
      <c r="W62" s="1652"/>
      <c r="X62" s="1652"/>
      <c r="Y62" s="1652"/>
      <c r="Z62" s="1652"/>
      <c r="AA62" s="1652"/>
      <c r="AB62" s="1652"/>
      <c r="AC62" s="1652"/>
      <c r="AD62" s="1652"/>
      <c r="AE62" s="1652"/>
      <c r="AF62" s="1652"/>
      <c r="AG62" s="1652"/>
      <c r="AH62" s="1652"/>
      <c r="AI62" s="1652"/>
      <c r="AJ62" s="1652"/>
      <c r="AK62" s="1652"/>
      <c r="AL62" s="1652"/>
      <c r="AM62" s="1652"/>
      <c r="AN62" s="1652"/>
      <c r="AO62" s="1652"/>
      <c r="AP62" s="1652"/>
      <c r="AQ62" s="1657" t="s">
        <v>104</v>
      </c>
      <c r="AR62" s="1658"/>
      <c r="AS62" s="1658"/>
      <c r="AT62" s="1658"/>
      <c r="AU62" s="1658"/>
      <c r="AV62" s="1658"/>
      <c r="AW62" s="1658"/>
      <c r="AX62" s="1658"/>
      <c r="AY62" s="1658"/>
      <c r="AZ62" s="1658"/>
      <c r="BA62" s="1658"/>
      <c r="BB62" s="1658"/>
      <c r="BC62" s="1658"/>
      <c r="BD62" s="1658"/>
      <c r="BE62" s="1659"/>
      <c r="BF62" s="1941" t="s">
        <v>105</v>
      </c>
      <c r="BG62" s="1942"/>
      <c r="BH62" s="1942"/>
      <c r="BI62" s="1942"/>
      <c r="BJ62" s="1942"/>
      <c r="BK62" s="1942"/>
      <c r="BL62" s="1942"/>
      <c r="BM62" s="1942"/>
      <c r="BN62" s="1942"/>
      <c r="BO62" s="1942"/>
      <c r="BP62" s="1942"/>
      <c r="BQ62" s="1942"/>
      <c r="BR62" s="1942"/>
      <c r="BS62" s="1942"/>
      <c r="BT62" s="1942"/>
      <c r="BU62" s="1942"/>
      <c r="BV62" s="1942"/>
      <c r="BW62" s="1942"/>
      <c r="BX62" s="1942"/>
      <c r="BY62" s="1942"/>
      <c r="BZ62" s="1942"/>
      <c r="CA62" s="1942"/>
      <c r="CB62" s="1942"/>
      <c r="CC62" s="1942"/>
      <c r="CD62" s="1942"/>
      <c r="CE62" s="1942"/>
      <c r="CF62" s="1942"/>
      <c r="CG62" s="1942"/>
      <c r="CH62" s="1942"/>
      <c r="CI62" s="1942"/>
      <c r="CJ62" s="1942"/>
      <c r="CK62" s="1942"/>
      <c r="CL62" s="1942"/>
      <c r="CM62" s="1942"/>
      <c r="CN62" s="1942"/>
      <c r="CO62" s="1942"/>
      <c r="CP62" s="1942"/>
      <c r="CQ62" s="1942"/>
      <c r="CR62" s="1942"/>
      <c r="CS62" s="1942"/>
      <c r="CT62" s="1942"/>
      <c r="CU62" s="1942"/>
      <c r="CV62" s="1942"/>
      <c r="CW62" s="1942"/>
      <c r="CX62" s="1943"/>
      <c r="CY62" s="1942" t="s">
        <v>106</v>
      </c>
      <c r="CZ62" s="1942"/>
      <c r="DA62" s="1942"/>
      <c r="DB62" s="1942"/>
      <c r="DC62" s="1942"/>
      <c r="DD62" s="1942"/>
      <c r="DE62" s="1942"/>
      <c r="DF62" s="1942"/>
      <c r="DG62" s="1942"/>
      <c r="DH62" s="1942"/>
      <c r="DI62" s="1942"/>
      <c r="DJ62" s="1942"/>
      <c r="DK62" s="1942"/>
      <c r="DL62" s="1942"/>
      <c r="DM62" s="1942"/>
      <c r="DN62" s="1942"/>
      <c r="DO62" s="1942"/>
      <c r="DP62" s="1942"/>
      <c r="DQ62" s="1942"/>
      <c r="DR62" s="1942"/>
      <c r="DS62" s="1942"/>
      <c r="DT62" s="1942"/>
      <c r="DU62" s="1942"/>
      <c r="DV62" s="1942"/>
      <c r="DW62" s="1942"/>
      <c r="DX62" s="1942"/>
      <c r="DY62" s="1942"/>
      <c r="DZ62" s="1942"/>
      <c r="EA62" s="1942"/>
      <c r="EB62" s="1942"/>
      <c r="EC62" s="1942"/>
      <c r="ED62" s="1942"/>
      <c r="EE62" s="1942"/>
      <c r="EF62" s="1942"/>
      <c r="EG62" s="1942"/>
      <c r="EH62" s="1942"/>
      <c r="EI62" s="1942"/>
      <c r="EJ62" s="1942"/>
      <c r="EK62" s="1942"/>
      <c r="EL62" s="1942"/>
      <c r="EM62" s="1942"/>
      <c r="EN62" s="1942"/>
      <c r="EO62" s="1942"/>
      <c r="EP62" s="1942"/>
      <c r="EQ62" s="1942"/>
      <c r="ER62" s="1942"/>
      <c r="ES62" s="1942"/>
      <c r="ET62" s="1942"/>
      <c r="EU62" s="1942"/>
      <c r="EV62" s="1942"/>
      <c r="EW62" s="1942"/>
      <c r="EX62" s="1942"/>
      <c r="EY62" s="1942"/>
      <c r="EZ62" s="1942"/>
      <c r="FA62" s="1942"/>
      <c r="FB62" s="1942"/>
      <c r="FC62" s="1942"/>
      <c r="FD62" s="1942"/>
      <c r="FE62" s="1942"/>
      <c r="FF62" s="1942"/>
      <c r="FG62" s="1942"/>
      <c r="FH62" s="1942"/>
      <c r="FI62" s="1942"/>
      <c r="FJ62" s="1942"/>
      <c r="FK62" s="1942"/>
      <c r="FL62" s="1942"/>
      <c r="FM62" s="1942"/>
      <c r="FN62" s="1942"/>
      <c r="FO62" s="1942"/>
      <c r="FP62" s="1942"/>
      <c r="FQ62" s="1942"/>
      <c r="FR62" s="1942"/>
      <c r="FS62" s="1942"/>
      <c r="FT62" s="1942"/>
      <c r="FU62" s="1942"/>
      <c r="FV62" s="1942"/>
      <c r="FW62" s="1942"/>
      <c r="FX62" s="1942"/>
      <c r="FY62" s="1942"/>
      <c r="FZ62" s="1942"/>
      <c r="GA62" s="1942"/>
      <c r="GB62" s="1942"/>
      <c r="GC62" s="1942"/>
      <c r="GD62" s="1942"/>
      <c r="GE62" s="1942"/>
      <c r="GF62" s="1942"/>
      <c r="GG62" s="1942"/>
      <c r="GH62" s="1942"/>
      <c r="GI62" s="1942"/>
      <c r="GJ62" s="1942"/>
      <c r="GK62" s="1942"/>
      <c r="GL62" s="1942"/>
      <c r="GM62" s="1942"/>
      <c r="GN62" s="1942"/>
      <c r="GO62" s="1942"/>
      <c r="GP62" s="1942"/>
      <c r="GQ62" s="1942"/>
      <c r="GR62" s="1942"/>
      <c r="GS62" s="1942"/>
      <c r="GT62" s="1950"/>
    </row>
    <row r="63" spans="1:202" ht="4.5" customHeight="1">
      <c r="A63" s="1536"/>
      <c r="B63" s="1537"/>
      <c r="C63" s="1537"/>
      <c r="D63" s="1538"/>
      <c r="E63" s="1544"/>
      <c r="F63" s="1545"/>
      <c r="G63" s="1545"/>
      <c r="H63" s="1643"/>
      <c r="I63" s="1416"/>
      <c r="J63" s="1417"/>
      <c r="K63" s="1417"/>
      <c r="L63" s="1417"/>
      <c r="M63" s="1417"/>
      <c r="N63" s="1417"/>
      <c r="O63" s="1417"/>
      <c r="P63" s="1417"/>
      <c r="Q63" s="1417"/>
      <c r="R63" s="1646"/>
      <c r="S63" s="1653"/>
      <c r="T63" s="1654"/>
      <c r="U63" s="1654"/>
      <c r="V63" s="1654"/>
      <c r="W63" s="1654"/>
      <c r="X63" s="1654"/>
      <c r="Y63" s="1654"/>
      <c r="Z63" s="1654"/>
      <c r="AA63" s="1654"/>
      <c r="AB63" s="1654"/>
      <c r="AC63" s="1654"/>
      <c r="AD63" s="1654"/>
      <c r="AE63" s="1654"/>
      <c r="AF63" s="1654"/>
      <c r="AG63" s="1654"/>
      <c r="AH63" s="1654"/>
      <c r="AI63" s="1654"/>
      <c r="AJ63" s="1654"/>
      <c r="AK63" s="1654"/>
      <c r="AL63" s="1654"/>
      <c r="AM63" s="1654"/>
      <c r="AN63" s="1654"/>
      <c r="AO63" s="1654"/>
      <c r="AP63" s="1654"/>
      <c r="AQ63" s="1660"/>
      <c r="AR63" s="1661"/>
      <c r="AS63" s="1661"/>
      <c r="AT63" s="1661"/>
      <c r="AU63" s="1661"/>
      <c r="AV63" s="1661"/>
      <c r="AW63" s="1661"/>
      <c r="AX63" s="1661"/>
      <c r="AY63" s="1661"/>
      <c r="AZ63" s="1661"/>
      <c r="BA63" s="1661"/>
      <c r="BB63" s="1661"/>
      <c r="BC63" s="1661"/>
      <c r="BD63" s="1661"/>
      <c r="BE63" s="1662"/>
      <c r="BF63" s="1944"/>
      <c r="BG63" s="1945"/>
      <c r="BH63" s="1945"/>
      <c r="BI63" s="1945"/>
      <c r="BJ63" s="1945"/>
      <c r="BK63" s="1945"/>
      <c r="BL63" s="1945"/>
      <c r="BM63" s="1945"/>
      <c r="BN63" s="1945"/>
      <c r="BO63" s="1945"/>
      <c r="BP63" s="1945"/>
      <c r="BQ63" s="1945"/>
      <c r="BR63" s="1945"/>
      <c r="BS63" s="1945"/>
      <c r="BT63" s="1945"/>
      <c r="BU63" s="1945"/>
      <c r="BV63" s="1945"/>
      <c r="BW63" s="1945"/>
      <c r="BX63" s="1945"/>
      <c r="BY63" s="1945"/>
      <c r="BZ63" s="1945"/>
      <c r="CA63" s="1945"/>
      <c r="CB63" s="1945"/>
      <c r="CC63" s="1945"/>
      <c r="CD63" s="1945"/>
      <c r="CE63" s="1945"/>
      <c r="CF63" s="1945"/>
      <c r="CG63" s="1945"/>
      <c r="CH63" s="1945"/>
      <c r="CI63" s="1945"/>
      <c r="CJ63" s="1945"/>
      <c r="CK63" s="1945"/>
      <c r="CL63" s="1945"/>
      <c r="CM63" s="1945"/>
      <c r="CN63" s="1945"/>
      <c r="CO63" s="1945"/>
      <c r="CP63" s="1945"/>
      <c r="CQ63" s="1945"/>
      <c r="CR63" s="1945"/>
      <c r="CS63" s="1945"/>
      <c r="CT63" s="1945"/>
      <c r="CU63" s="1945"/>
      <c r="CV63" s="1945"/>
      <c r="CW63" s="1945"/>
      <c r="CX63" s="1946"/>
      <c r="CY63" s="1945"/>
      <c r="CZ63" s="1945"/>
      <c r="DA63" s="1945"/>
      <c r="DB63" s="1945"/>
      <c r="DC63" s="1945"/>
      <c r="DD63" s="1945"/>
      <c r="DE63" s="1945"/>
      <c r="DF63" s="1945"/>
      <c r="DG63" s="1945"/>
      <c r="DH63" s="1945"/>
      <c r="DI63" s="1945"/>
      <c r="DJ63" s="1945"/>
      <c r="DK63" s="1945"/>
      <c r="DL63" s="1945"/>
      <c r="DM63" s="1945"/>
      <c r="DN63" s="1945"/>
      <c r="DO63" s="1945"/>
      <c r="DP63" s="1945"/>
      <c r="DQ63" s="1945"/>
      <c r="DR63" s="1945"/>
      <c r="DS63" s="1945"/>
      <c r="DT63" s="1945"/>
      <c r="DU63" s="1945"/>
      <c r="DV63" s="1945"/>
      <c r="DW63" s="1945"/>
      <c r="DX63" s="1945"/>
      <c r="DY63" s="1945"/>
      <c r="DZ63" s="1945"/>
      <c r="EA63" s="1945"/>
      <c r="EB63" s="1945"/>
      <c r="EC63" s="1945"/>
      <c r="ED63" s="1945"/>
      <c r="EE63" s="1945"/>
      <c r="EF63" s="1945"/>
      <c r="EG63" s="1945"/>
      <c r="EH63" s="1945"/>
      <c r="EI63" s="1945"/>
      <c r="EJ63" s="1945"/>
      <c r="EK63" s="1945"/>
      <c r="EL63" s="1945"/>
      <c r="EM63" s="1945"/>
      <c r="EN63" s="1945"/>
      <c r="EO63" s="1945"/>
      <c r="EP63" s="1945"/>
      <c r="EQ63" s="1945"/>
      <c r="ER63" s="1945"/>
      <c r="ES63" s="1945"/>
      <c r="ET63" s="1945"/>
      <c r="EU63" s="1945"/>
      <c r="EV63" s="1945"/>
      <c r="EW63" s="1945"/>
      <c r="EX63" s="1945"/>
      <c r="EY63" s="1945"/>
      <c r="EZ63" s="1945"/>
      <c r="FA63" s="1945"/>
      <c r="FB63" s="1945"/>
      <c r="FC63" s="1945"/>
      <c r="FD63" s="1945"/>
      <c r="FE63" s="1945"/>
      <c r="FF63" s="1945"/>
      <c r="FG63" s="1945"/>
      <c r="FH63" s="1945"/>
      <c r="FI63" s="1945"/>
      <c r="FJ63" s="1945"/>
      <c r="FK63" s="1945"/>
      <c r="FL63" s="1945"/>
      <c r="FM63" s="1945"/>
      <c r="FN63" s="1945"/>
      <c r="FO63" s="1945"/>
      <c r="FP63" s="1945"/>
      <c r="FQ63" s="1945"/>
      <c r="FR63" s="1945"/>
      <c r="FS63" s="1945"/>
      <c r="FT63" s="1945"/>
      <c r="FU63" s="1945"/>
      <c r="FV63" s="1945"/>
      <c r="FW63" s="1945"/>
      <c r="FX63" s="1945"/>
      <c r="FY63" s="1945"/>
      <c r="FZ63" s="1945"/>
      <c r="GA63" s="1945"/>
      <c r="GB63" s="1945"/>
      <c r="GC63" s="1945"/>
      <c r="GD63" s="1945"/>
      <c r="GE63" s="1945"/>
      <c r="GF63" s="1945"/>
      <c r="GG63" s="1945"/>
      <c r="GH63" s="1945"/>
      <c r="GI63" s="1945"/>
      <c r="GJ63" s="1945"/>
      <c r="GK63" s="1945"/>
      <c r="GL63" s="1945"/>
      <c r="GM63" s="1945"/>
      <c r="GN63" s="1945"/>
      <c r="GO63" s="1945"/>
      <c r="GP63" s="1945"/>
      <c r="GQ63" s="1945"/>
      <c r="GR63" s="1945"/>
      <c r="GS63" s="1945"/>
      <c r="GT63" s="1951"/>
    </row>
    <row r="64" spans="1:202" ht="4.5" customHeight="1">
      <c r="A64" s="1536"/>
      <c r="B64" s="1537"/>
      <c r="C64" s="1537"/>
      <c r="D64" s="1538"/>
      <c r="E64" s="1544"/>
      <c r="F64" s="1545"/>
      <c r="G64" s="1545"/>
      <c r="H64" s="1643"/>
      <c r="I64" s="1416"/>
      <c r="J64" s="1417"/>
      <c r="K64" s="1417"/>
      <c r="L64" s="1417"/>
      <c r="M64" s="1417"/>
      <c r="N64" s="1417"/>
      <c r="O64" s="1417"/>
      <c r="P64" s="1417"/>
      <c r="Q64" s="1417"/>
      <c r="R64" s="1646"/>
      <c r="S64" s="1655"/>
      <c r="T64" s="1656"/>
      <c r="U64" s="1656"/>
      <c r="V64" s="1656"/>
      <c r="W64" s="1656"/>
      <c r="X64" s="1656"/>
      <c r="Y64" s="1656"/>
      <c r="Z64" s="1656"/>
      <c r="AA64" s="1656"/>
      <c r="AB64" s="1656"/>
      <c r="AC64" s="1656"/>
      <c r="AD64" s="1656"/>
      <c r="AE64" s="1656"/>
      <c r="AF64" s="1656"/>
      <c r="AG64" s="1656"/>
      <c r="AH64" s="1656"/>
      <c r="AI64" s="1656"/>
      <c r="AJ64" s="1656"/>
      <c r="AK64" s="1656"/>
      <c r="AL64" s="1656"/>
      <c r="AM64" s="1656"/>
      <c r="AN64" s="1656"/>
      <c r="AO64" s="1656"/>
      <c r="AP64" s="1656"/>
      <c r="AQ64" s="1663"/>
      <c r="AR64" s="1664"/>
      <c r="AS64" s="1664"/>
      <c r="AT64" s="1664"/>
      <c r="AU64" s="1664"/>
      <c r="AV64" s="1664"/>
      <c r="AW64" s="1664"/>
      <c r="AX64" s="1664"/>
      <c r="AY64" s="1664"/>
      <c r="AZ64" s="1664"/>
      <c r="BA64" s="1664"/>
      <c r="BB64" s="1664"/>
      <c r="BC64" s="1664"/>
      <c r="BD64" s="1664"/>
      <c r="BE64" s="1665"/>
      <c r="BF64" s="1947"/>
      <c r="BG64" s="1948"/>
      <c r="BH64" s="1948"/>
      <c r="BI64" s="1948"/>
      <c r="BJ64" s="1948"/>
      <c r="BK64" s="1948"/>
      <c r="BL64" s="1948"/>
      <c r="BM64" s="1948"/>
      <c r="BN64" s="1948"/>
      <c r="BO64" s="1948"/>
      <c r="BP64" s="1948"/>
      <c r="BQ64" s="1948"/>
      <c r="BR64" s="1948"/>
      <c r="BS64" s="1948"/>
      <c r="BT64" s="1948"/>
      <c r="BU64" s="1948"/>
      <c r="BV64" s="1948"/>
      <c r="BW64" s="1948"/>
      <c r="BX64" s="1948"/>
      <c r="BY64" s="1948"/>
      <c r="BZ64" s="1948"/>
      <c r="CA64" s="1948"/>
      <c r="CB64" s="1948"/>
      <c r="CC64" s="1948"/>
      <c r="CD64" s="1948"/>
      <c r="CE64" s="1948"/>
      <c r="CF64" s="1948"/>
      <c r="CG64" s="1948"/>
      <c r="CH64" s="1948"/>
      <c r="CI64" s="1948"/>
      <c r="CJ64" s="1948"/>
      <c r="CK64" s="1948"/>
      <c r="CL64" s="1948"/>
      <c r="CM64" s="1948"/>
      <c r="CN64" s="1948"/>
      <c r="CO64" s="1948"/>
      <c r="CP64" s="1948"/>
      <c r="CQ64" s="1948"/>
      <c r="CR64" s="1948"/>
      <c r="CS64" s="1948"/>
      <c r="CT64" s="1948"/>
      <c r="CU64" s="1948"/>
      <c r="CV64" s="1948"/>
      <c r="CW64" s="1948"/>
      <c r="CX64" s="1949"/>
      <c r="CY64" s="1948"/>
      <c r="CZ64" s="1948"/>
      <c r="DA64" s="1948"/>
      <c r="DB64" s="1948"/>
      <c r="DC64" s="1948"/>
      <c r="DD64" s="1948"/>
      <c r="DE64" s="1948"/>
      <c r="DF64" s="1948"/>
      <c r="DG64" s="1948"/>
      <c r="DH64" s="1948"/>
      <c r="DI64" s="1948"/>
      <c r="DJ64" s="1948"/>
      <c r="DK64" s="1948"/>
      <c r="DL64" s="1948"/>
      <c r="DM64" s="1948"/>
      <c r="DN64" s="1948"/>
      <c r="DO64" s="1948"/>
      <c r="DP64" s="1948"/>
      <c r="DQ64" s="1948"/>
      <c r="DR64" s="1948"/>
      <c r="DS64" s="1948"/>
      <c r="DT64" s="1948"/>
      <c r="DU64" s="1948"/>
      <c r="DV64" s="1948"/>
      <c r="DW64" s="1948"/>
      <c r="DX64" s="1948"/>
      <c r="DY64" s="1948"/>
      <c r="DZ64" s="1948"/>
      <c r="EA64" s="1948"/>
      <c r="EB64" s="1948"/>
      <c r="EC64" s="1948"/>
      <c r="ED64" s="1948"/>
      <c r="EE64" s="1948"/>
      <c r="EF64" s="1948"/>
      <c r="EG64" s="1948"/>
      <c r="EH64" s="1948"/>
      <c r="EI64" s="1948"/>
      <c r="EJ64" s="1948"/>
      <c r="EK64" s="1948"/>
      <c r="EL64" s="1948"/>
      <c r="EM64" s="1948"/>
      <c r="EN64" s="1948"/>
      <c r="EO64" s="1948"/>
      <c r="EP64" s="1948"/>
      <c r="EQ64" s="1948"/>
      <c r="ER64" s="1948"/>
      <c r="ES64" s="1948"/>
      <c r="ET64" s="1948"/>
      <c r="EU64" s="1948"/>
      <c r="EV64" s="1948"/>
      <c r="EW64" s="1948"/>
      <c r="EX64" s="1948"/>
      <c r="EY64" s="1948"/>
      <c r="EZ64" s="1948"/>
      <c r="FA64" s="1948"/>
      <c r="FB64" s="1948"/>
      <c r="FC64" s="1948"/>
      <c r="FD64" s="1948"/>
      <c r="FE64" s="1948"/>
      <c r="FF64" s="1948"/>
      <c r="FG64" s="1948"/>
      <c r="FH64" s="1948"/>
      <c r="FI64" s="1948"/>
      <c r="FJ64" s="1948"/>
      <c r="FK64" s="1948"/>
      <c r="FL64" s="1948"/>
      <c r="FM64" s="1948"/>
      <c r="FN64" s="1948"/>
      <c r="FO64" s="1948"/>
      <c r="FP64" s="1948"/>
      <c r="FQ64" s="1948"/>
      <c r="FR64" s="1948"/>
      <c r="FS64" s="1948"/>
      <c r="FT64" s="1948"/>
      <c r="FU64" s="1948"/>
      <c r="FV64" s="1948"/>
      <c r="FW64" s="1948"/>
      <c r="FX64" s="1948"/>
      <c r="FY64" s="1948"/>
      <c r="FZ64" s="1948"/>
      <c r="GA64" s="1948"/>
      <c r="GB64" s="1948"/>
      <c r="GC64" s="1948"/>
      <c r="GD64" s="1948"/>
      <c r="GE64" s="1948"/>
      <c r="GF64" s="1948"/>
      <c r="GG64" s="1948"/>
      <c r="GH64" s="1948"/>
      <c r="GI64" s="1948"/>
      <c r="GJ64" s="1948"/>
      <c r="GK64" s="1948"/>
      <c r="GL64" s="1948"/>
      <c r="GM64" s="1948"/>
      <c r="GN64" s="1948"/>
      <c r="GO64" s="1948"/>
      <c r="GP64" s="1948"/>
      <c r="GQ64" s="1948"/>
      <c r="GR64" s="1948"/>
      <c r="GS64" s="1948"/>
      <c r="GT64" s="1952"/>
    </row>
    <row r="65" spans="1:202" ht="4.5" customHeight="1">
      <c r="A65" s="1536"/>
      <c r="B65" s="1537"/>
      <c r="C65" s="1537"/>
      <c r="D65" s="1538"/>
      <c r="E65" s="1544"/>
      <c r="F65" s="1545"/>
      <c r="G65" s="1545"/>
      <c r="H65" s="1643"/>
      <c r="I65" s="1416"/>
      <c r="J65" s="1417"/>
      <c r="K65" s="1417"/>
      <c r="L65" s="1417"/>
      <c r="M65" s="1417"/>
      <c r="N65" s="1417"/>
      <c r="O65" s="1417"/>
      <c r="P65" s="1417"/>
      <c r="Q65" s="1417"/>
      <c r="R65" s="1646"/>
      <c r="S65" s="1618"/>
      <c r="T65" s="1619"/>
      <c r="U65" s="1639"/>
      <c r="V65" s="1618"/>
      <c r="W65" s="1619"/>
      <c r="X65" s="1639"/>
      <c r="Y65" s="1618"/>
      <c r="Z65" s="1619"/>
      <c r="AA65" s="1639"/>
      <c r="AB65" s="1676" t="s">
        <v>400</v>
      </c>
      <c r="AC65" s="1677"/>
      <c r="AD65" s="1678"/>
      <c r="AE65" s="1618"/>
      <c r="AF65" s="1619"/>
      <c r="AG65" s="1639"/>
      <c r="AH65" s="1618"/>
      <c r="AI65" s="1619"/>
      <c r="AJ65" s="1639"/>
      <c r="AK65" s="1618"/>
      <c r="AL65" s="1619"/>
      <c r="AM65" s="1639"/>
      <c r="AN65" s="1618"/>
      <c r="AO65" s="1619"/>
      <c r="AP65" s="1639"/>
      <c r="AQ65" s="1670"/>
      <c r="AR65" s="1619"/>
      <c r="AS65" s="1639"/>
      <c r="AT65" s="1618"/>
      <c r="AU65" s="1619"/>
      <c r="AV65" s="1639"/>
      <c r="AW65" s="1618"/>
      <c r="AX65" s="1619"/>
      <c r="AY65" s="1639"/>
      <c r="AZ65" s="1618"/>
      <c r="BA65" s="1619"/>
      <c r="BB65" s="1639"/>
      <c r="BC65" s="1618"/>
      <c r="BD65" s="1619"/>
      <c r="BE65" s="1620"/>
      <c r="BF65" s="1624"/>
      <c r="BG65" s="1625"/>
      <c r="BH65" s="1625"/>
      <c r="BI65" s="1625"/>
      <c r="BJ65" s="1625"/>
      <c r="BK65" s="1625"/>
      <c r="BL65" s="1625"/>
      <c r="BM65" s="1625"/>
      <c r="BN65" s="1625"/>
      <c r="BO65" s="1625"/>
      <c r="BP65" s="1625"/>
      <c r="BQ65" s="1625"/>
      <c r="BR65" s="1625"/>
      <c r="BS65" s="1625"/>
      <c r="BT65" s="1625"/>
      <c r="BU65" s="1625"/>
      <c r="BV65" s="1625"/>
      <c r="BW65" s="1625"/>
      <c r="BX65" s="1625"/>
      <c r="BY65" s="1625"/>
      <c r="BZ65" s="1625"/>
      <c r="CA65" s="1625"/>
      <c r="CB65" s="1625"/>
      <c r="CC65" s="1625"/>
      <c r="CD65" s="1625"/>
      <c r="CE65" s="1625"/>
      <c r="CF65" s="1625"/>
      <c r="CG65" s="1625"/>
      <c r="CH65" s="1625"/>
      <c r="CI65" s="1625"/>
      <c r="CJ65" s="1625"/>
      <c r="CK65" s="1625"/>
      <c r="CL65" s="1625"/>
      <c r="CM65" s="1625"/>
      <c r="CN65" s="1625"/>
      <c r="CO65" s="1625"/>
      <c r="CP65" s="1625"/>
      <c r="CQ65" s="1625"/>
      <c r="CR65" s="1625"/>
      <c r="CS65" s="1625"/>
      <c r="CT65" s="1625"/>
      <c r="CU65" s="1625"/>
      <c r="CV65" s="1625"/>
      <c r="CW65" s="1625"/>
      <c r="CX65" s="1626"/>
      <c r="CY65" s="1633"/>
      <c r="CZ65" s="1625"/>
      <c r="DA65" s="1625"/>
      <c r="DB65" s="1625"/>
      <c r="DC65" s="1625"/>
      <c r="DD65" s="1625"/>
      <c r="DE65" s="1625"/>
      <c r="DF65" s="1625"/>
      <c r="DG65" s="1625"/>
      <c r="DH65" s="1625"/>
      <c r="DI65" s="1625"/>
      <c r="DJ65" s="1625"/>
      <c r="DK65" s="1625"/>
      <c r="DL65" s="1625"/>
      <c r="DM65" s="1625"/>
      <c r="DN65" s="1625"/>
      <c r="DO65" s="1625"/>
      <c r="DP65" s="1625"/>
      <c r="DQ65" s="1625"/>
      <c r="DR65" s="1625"/>
      <c r="DS65" s="1625"/>
      <c r="DT65" s="1625"/>
      <c r="DU65" s="1625"/>
      <c r="DV65" s="1625"/>
      <c r="DW65" s="1625"/>
      <c r="DX65" s="1625"/>
      <c r="DY65" s="1625"/>
      <c r="DZ65" s="1625"/>
      <c r="EA65" s="1625"/>
      <c r="EB65" s="1625"/>
      <c r="EC65" s="1625"/>
      <c r="ED65" s="1625"/>
      <c r="EE65" s="1625"/>
      <c r="EF65" s="1625"/>
      <c r="EG65" s="1625"/>
      <c r="EH65" s="1625"/>
      <c r="EI65" s="1625"/>
      <c r="EJ65" s="1625"/>
      <c r="EK65" s="1625"/>
      <c r="EL65" s="1625"/>
      <c r="EM65" s="1625"/>
      <c r="EN65" s="1625"/>
      <c r="EO65" s="1625"/>
      <c r="EP65" s="1625"/>
      <c r="EQ65" s="1625"/>
      <c r="ER65" s="1625"/>
      <c r="ES65" s="1625"/>
      <c r="ET65" s="1625"/>
      <c r="EU65" s="1625"/>
      <c r="EV65" s="1625"/>
      <c r="EW65" s="1625"/>
      <c r="EX65" s="1625"/>
      <c r="EY65" s="1625"/>
      <c r="EZ65" s="1625"/>
      <c r="FA65" s="1625"/>
      <c r="FB65" s="1625"/>
      <c r="FC65" s="1625"/>
      <c r="FD65" s="1625"/>
      <c r="FE65" s="1625"/>
      <c r="FF65" s="1625"/>
      <c r="FG65" s="1625"/>
      <c r="FH65" s="1625"/>
      <c r="FI65" s="1625"/>
      <c r="FJ65" s="1625"/>
      <c r="FK65" s="1625"/>
      <c r="FL65" s="1625"/>
      <c r="FM65" s="1625"/>
      <c r="FN65" s="1625"/>
      <c r="FO65" s="1625"/>
      <c r="FP65" s="1625"/>
      <c r="FQ65" s="1625"/>
      <c r="FR65" s="1625"/>
      <c r="FS65" s="1625"/>
      <c r="FT65" s="1625"/>
      <c r="FU65" s="1625"/>
      <c r="FV65" s="1625"/>
      <c r="FW65" s="1625"/>
      <c r="FX65" s="1625"/>
      <c r="FY65" s="1625"/>
      <c r="FZ65" s="1625"/>
      <c r="GA65" s="1625"/>
      <c r="GB65" s="1625"/>
      <c r="GC65" s="1625"/>
      <c r="GD65" s="1625"/>
      <c r="GE65" s="1625"/>
      <c r="GF65" s="1625"/>
      <c r="GG65" s="1625"/>
      <c r="GH65" s="1625"/>
      <c r="GI65" s="1625"/>
      <c r="GJ65" s="1625"/>
      <c r="GK65" s="1625"/>
      <c r="GL65" s="1625"/>
      <c r="GM65" s="1625"/>
      <c r="GN65" s="1625"/>
      <c r="GO65" s="1625"/>
      <c r="GP65" s="1625"/>
      <c r="GQ65" s="1625"/>
      <c r="GR65" s="1625"/>
      <c r="GS65" s="1625"/>
      <c r="GT65" s="1634"/>
    </row>
    <row r="66" spans="1:202" ht="4.5" customHeight="1">
      <c r="A66" s="1536"/>
      <c r="B66" s="1537"/>
      <c r="C66" s="1537"/>
      <c r="D66" s="1538"/>
      <c r="E66" s="1544"/>
      <c r="F66" s="1545"/>
      <c r="G66" s="1545"/>
      <c r="H66" s="1643"/>
      <c r="I66" s="1416"/>
      <c r="J66" s="1417"/>
      <c r="K66" s="1417"/>
      <c r="L66" s="1417"/>
      <c r="M66" s="1417"/>
      <c r="N66" s="1417"/>
      <c r="O66" s="1417"/>
      <c r="P66" s="1417"/>
      <c r="Q66" s="1417"/>
      <c r="R66" s="1646"/>
      <c r="S66" s="1558"/>
      <c r="T66" s="1607"/>
      <c r="U66" s="1583"/>
      <c r="V66" s="1558"/>
      <c r="W66" s="1607"/>
      <c r="X66" s="1583"/>
      <c r="Y66" s="1558"/>
      <c r="Z66" s="1607"/>
      <c r="AA66" s="1583"/>
      <c r="AB66" s="1679"/>
      <c r="AC66" s="1680"/>
      <c r="AD66" s="1681"/>
      <c r="AE66" s="1558"/>
      <c r="AF66" s="1607"/>
      <c r="AG66" s="1583"/>
      <c r="AH66" s="1558"/>
      <c r="AI66" s="1607"/>
      <c r="AJ66" s="1583"/>
      <c r="AK66" s="1558"/>
      <c r="AL66" s="1607"/>
      <c r="AM66" s="1583"/>
      <c r="AN66" s="1558"/>
      <c r="AO66" s="1607"/>
      <c r="AP66" s="1583"/>
      <c r="AQ66" s="1671"/>
      <c r="AR66" s="1607"/>
      <c r="AS66" s="1583"/>
      <c r="AT66" s="1558"/>
      <c r="AU66" s="1607"/>
      <c r="AV66" s="1583"/>
      <c r="AW66" s="1558"/>
      <c r="AX66" s="1607"/>
      <c r="AY66" s="1583"/>
      <c r="AZ66" s="1558"/>
      <c r="BA66" s="1607"/>
      <c r="BB66" s="1583"/>
      <c r="BC66" s="1558"/>
      <c r="BD66" s="1607"/>
      <c r="BE66" s="1621"/>
      <c r="BF66" s="1627"/>
      <c r="BG66" s="1628"/>
      <c r="BH66" s="1628"/>
      <c r="BI66" s="1628"/>
      <c r="BJ66" s="1628"/>
      <c r="BK66" s="1628"/>
      <c r="BL66" s="1628"/>
      <c r="BM66" s="1628"/>
      <c r="BN66" s="1628"/>
      <c r="BO66" s="1628"/>
      <c r="BP66" s="1628"/>
      <c r="BQ66" s="1628"/>
      <c r="BR66" s="1628"/>
      <c r="BS66" s="1628"/>
      <c r="BT66" s="1628"/>
      <c r="BU66" s="1628"/>
      <c r="BV66" s="1628"/>
      <c r="BW66" s="1628"/>
      <c r="BX66" s="1628"/>
      <c r="BY66" s="1628"/>
      <c r="BZ66" s="1628"/>
      <c r="CA66" s="1628"/>
      <c r="CB66" s="1628"/>
      <c r="CC66" s="1628"/>
      <c r="CD66" s="1628"/>
      <c r="CE66" s="1628"/>
      <c r="CF66" s="1628"/>
      <c r="CG66" s="1628"/>
      <c r="CH66" s="1628"/>
      <c r="CI66" s="1628"/>
      <c r="CJ66" s="1628"/>
      <c r="CK66" s="1628"/>
      <c r="CL66" s="1628"/>
      <c r="CM66" s="1628"/>
      <c r="CN66" s="1628"/>
      <c r="CO66" s="1628"/>
      <c r="CP66" s="1628"/>
      <c r="CQ66" s="1628"/>
      <c r="CR66" s="1628"/>
      <c r="CS66" s="1628"/>
      <c r="CT66" s="1628"/>
      <c r="CU66" s="1628"/>
      <c r="CV66" s="1628"/>
      <c r="CW66" s="1628"/>
      <c r="CX66" s="1629"/>
      <c r="CY66" s="1635"/>
      <c r="CZ66" s="1628"/>
      <c r="DA66" s="1628"/>
      <c r="DB66" s="1628"/>
      <c r="DC66" s="1628"/>
      <c r="DD66" s="1628"/>
      <c r="DE66" s="1628"/>
      <c r="DF66" s="1628"/>
      <c r="DG66" s="1628"/>
      <c r="DH66" s="1628"/>
      <c r="DI66" s="1628"/>
      <c r="DJ66" s="1628"/>
      <c r="DK66" s="1628"/>
      <c r="DL66" s="1628"/>
      <c r="DM66" s="1628"/>
      <c r="DN66" s="1628"/>
      <c r="DO66" s="1628"/>
      <c r="DP66" s="1628"/>
      <c r="DQ66" s="1628"/>
      <c r="DR66" s="1628"/>
      <c r="DS66" s="1628"/>
      <c r="DT66" s="1628"/>
      <c r="DU66" s="1628"/>
      <c r="DV66" s="1628"/>
      <c r="DW66" s="1628"/>
      <c r="DX66" s="1628"/>
      <c r="DY66" s="1628"/>
      <c r="DZ66" s="1628"/>
      <c r="EA66" s="1628"/>
      <c r="EB66" s="1628"/>
      <c r="EC66" s="1628"/>
      <c r="ED66" s="1628"/>
      <c r="EE66" s="1628"/>
      <c r="EF66" s="1628"/>
      <c r="EG66" s="1628"/>
      <c r="EH66" s="1628"/>
      <c r="EI66" s="1628"/>
      <c r="EJ66" s="1628"/>
      <c r="EK66" s="1628"/>
      <c r="EL66" s="1628"/>
      <c r="EM66" s="1628"/>
      <c r="EN66" s="1628"/>
      <c r="EO66" s="1628"/>
      <c r="EP66" s="1628"/>
      <c r="EQ66" s="1628"/>
      <c r="ER66" s="1628"/>
      <c r="ES66" s="1628"/>
      <c r="ET66" s="1628"/>
      <c r="EU66" s="1628"/>
      <c r="EV66" s="1628"/>
      <c r="EW66" s="1628"/>
      <c r="EX66" s="1628"/>
      <c r="EY66" s="1628"/>
      <c r="EZ66" s="1628"/>
      <c r="FA66" s="1628"/>
      <c r="FB66" s="1628"/>
      <c r="FC66" s="1628"/>
      <c r="FD66" s="1628"/>
      <c r="FE66" s="1628"/>
      <c r="FF66" s="1628"/>
      <c r="FG66" s="1628"/>
      <c r="FH66" s="1628"/>
      <c r="FI66" s="1628"/>
      <c r="FJ66" s="1628"/>
      <c r="FK66" s="1628"/>
      <c r="FL66" s="1628"/>
      <c r="FM66" s="1628"/>
      <c r="FN66" s="1628"/>
      <c r="FO66" s="1628"/>
      <c r="FP66" s="1628"/>
      <c r="FQ66" s="1628"/>
      <c r="FR66" s="1628"/>
      <c r="FS66" s="1628"/>
      <c r="FT66" s="1628"/>
      <c r="FU66" s="1628"/>
      <c r="FV66" s="1628"/>
      <c r="FW66" s="1628"/>
      <c r="FX66" s="1628"/>
      <c r="FY66" s="1628"/>
      <c r="FZ66" s="1628"/>
      <c r="GA66" s="1628"/>
      <c r="GB66" s="1628"/>
      <c r="GC66" s="1628"/>
      <c r="GD66" s="1628"/>
      <c r="GE66" s="1628"/>
      <c r="GF66" s="1628"/>
      <c r="GG66" s="1628"/>
      <c r="GH66" s="1628"/>
      <c r="GI66" s="1628"/>
      <c r="GJ66" s="1628"/>
      <c r="GK66" s="1628"/>
      <c r="GL66" s="1628"/>
      <c r="GM66" s="1628"/>
      <c r="GN66" s="1628"/>
      <c r="GO66" s="1628"/>
      <c r="GP66" s="1628"/>
      <c r="GQ66" s="1628"/>
      <c r="GR66" s="1628"/>
      <c r="GS66" s="1628"/>
      <c r="GT66" s="1636"/>
    </row>
    <row r="67" spans="1:202" ht="4.5" customHeight="1">
      <c r="A67" s="1536"/>
      <c r="B67" s="1537"/>
      <c r="C67" s="1537"/>
      <c r="D67" s="1538"/>
      <c r="E67" s="1544"/>
      <c r="F67" s="1545"/>
      <c r="G67" s="1545"/>
      <c r="H67" s="1643"/>
      <c r="I67" s="1416"/>
      <c r="J67" s="1417"/>
      <c r="K67" s="1417"/>
      <c r="L67" s="1417"/>
      <c r="M67" s="1417"/>
      <c r="N67" s="1417"/>
      <c r="O67" s="1417"/>
      <c r="P67" s="1417"/>
      <c r="Q67" s="1417"/>
      <c r="R67" s="1646"/>
      <c r="S67" s="1558"/>
      <c r="T67" s="1607"/>
      <c r="U67" s="1583"/>
      <c r="V67" s="1558"/>
      <c r="W67" s="1607"/>
      <c r="X67" s="1583"/>
      <c r="Y67" s="1558"/>
      <c r="Z67" s="1607"/>
      <c r="AA67" s="1583"/>
      <c r="AB67" s="1679"/>
      <c r="AC67" s="1680"/>
      <c r="AD67" s="1681"/>
      <c r="AE67" s="1558"/>
      <c r="AF67" s="1607"/>
      <c r="AG67" s="1583"/>
      <c r="AH67" s="1558"/>
      <c r="AI67" s="1607"/>
      <c r="AJ67" s="1583"/>
      <c r="AK67" s="1558"/>
      <c r="AL67" s="1607"/>
      <c r="AM67" s="1583"/>
      <c r="AN67" s="1558"/>
      <c r="AO67" s="1607"/>
      <c r="AP67" s="1583"/>
      <c r="AQ67" s="1671"/>
      <c r="AR67" s="1607"/>
      <c r="AS67" s="1583"/>
      <c r="AT67" s="1558"/>
      <c r="AU67" s="1607"/>
      <c r="AV67" s="1583"/>
      <c r="AW67" s="1558"/>
      <c r="AX67" s="1607"/>
      <c r="AY67" s="1583"/>
      <c r="AZ67" s="1558"/>
      <c r="BA67" s="1607"/>
      <c r="BB67" s="1583"/>
      <c r="BC67" s="1558"/>
      <c r="BD67" s="1607"/>
      <c r="BE67" s="1621"/>
      <c r="BF67" s="1627"/>
      <c r="BG67" s="1628"/>
      <c r="BH67" s="1628"/>
      <c r="BI67" s="1628"/>
      <c r="BJ67" s="1628"/>
      <c r="BK67" s="1628"/>
      <c r="BL67" s="1628"/>
      <c r="BM67" s="1628"/>
      <c r="BN67" s="1628"/>
      <c r="BO67" s="1628"/>
      <c r="BP67" s="1628"/>
      <c r="BQ67" s="1628"/>
      <c r="BR67" s="1628"/>
      <c r="BS67" s="1628"/>
      <c r="BT67" s="1628"/>
      <c r="BU67" s="1628"/>
      <c r="BV67" s="1628"/>
      <c r="BW67" s="1628"/>
      <c r="BX67" s="1628"/>
      <c r="BY67" s="1628"/>
      <c r="BZ67" s="1628"/>
      <c r="CA67" s="1628"/>
      <c r="CB67" s="1628"/>
      <c r="CC67" s="1628"/>
      <c r="CD67" s="1628"/>
      <c r="CE67" s="1628"/>
      <c r="CF67" s="1628"/>
      <c r="CG67" s="1628"/>
      <c r="CH67" s="1628"/>
      <c r="CI67" s="1628"/>
      <c r="CJ67" s="1628"/>
      <c r="CK67" s="1628"/>
      <c r="CL67" s="1628"/>
      <c r="CM67" s="1628"/>
      <c r="CN67" s="1628"/>
      <c r="CO67" s="1628"/>
      <c r="CP67" s="1628"/>
      <c r="CQ67" s="1628"/>
      <c r="CR67" s="1628"/>
      <c r="CS67" s="1628"/>
      <c r="CT67" s="1628"/>
      <c r="CU67" s="1628"/>
      <c r="CV67" s="1628"/>
      <c r="CW67" s="1628"/>
      <c r="CX67" s="1629"/>
      <c r="CY67" s="1635"/>
      <c r="CZ67" s="1628"/>
      <c r="DA67" s="1628"/>
      <c r="DB67" s="1628"/>
      <c r="DC67" s="1628"/>
      <c r="DD67" s="1628"/>
      <c r="DE67" s="1628"/>
      <c r="DF67" s="1628"/>
      <c r="DG67" s="1628"/>
      <c r="DH67" s="1628"/>
      <c r="DI67" s="1628"/>
      <c r="DJ67" s="1628"/>
      <c r="DK67" s="1628"/>
      <c r="DL67" s="1628"/>
      <c r="DM67" s="1628"/>
      <c r="DN67" s="1628"/>
      <c r="DO67" s="1628"/>
      <c r="DP67" s="1628"/>
      <c r="DQ67" s="1628"/>
      <c r="DR67" s="1628"/>
      <c r="DS67" s="1628"/>
      <c r="DT67" s="1628"/>
      <c r="DU67" s="1628"/>
      <c r="DV67" s="1628"/>
      <c r="DW67" s="1628"/>
      <c r="DX67" s="1628"/>
      <c r="DY67" s="1628"/>
      <c r="DZ67" s="1628"/>
      <c r="EA67" s="1628"/>
      <c r="EB67" s="1628"/>
      <c r="EC67" s="1628"/>
      <c r="ED67" s="1628"/>
      <c r="EE67" s="1628"/>
      <c r="EF67" s="1628"/>
      <c r="EG67" s="1628"/>
      <c r="EH67" s="1628"/>
      <c r="EI67" s="1628"/>
      <c r="EJ67" s="1628"/>
      <c r="EK67" s="1628"/>
      <c r="EL67" s="1628"/>
      <c r="EM67" s="1628"/>
      <c r="EN67" s="1628"/>
      <c r="EO67" s="1628"/>
      <c r="EP67" s="1628"/>
      <c r="EQ67" s="1628"/>
      <c r="ER67" s="1628"/>
      <c r="ES67" s="1628"/>
      <c r="ET67" s="1628"/>
      <c r="EU67" s="1628"/>
      <c r="EV67" s="1628"/>
      <c r="EW67" s="1628"/>
      <c r="EX67" s="1628"/>
      <c r="EY67" s="1628"/>
      <c r="EZ67" s="1628"/>
      <c r="FA67" s="1628"/>
      <c r="FB67" s="1628"/>
      <c r="FC67" s="1628"/>
      <c r="FD67" s="1628"/>
      <c r="FE67" s="1628"/>
      <c r="FF67" s="1628"/>
      <c r="FG67" s="1628"/>
      <c r="FH67" s="1628"/>
      <c r="FI67" s="1628"/>
      <c r="FJ67" s="1628"/>
      <c r="FK67" s="1628"/>
      <c r="FL67" s="1628"/>
      <c r="FM67" s="1628"/>
      <c r="FN67" s="1628"/>
      <c r="FO67" s="1628"/>
      <c r="FP67" s="1628"/>
      <c r="FQ67" s="1628"/>
      <c r="FR67" s="1628"/>
      <c r="FS67" s="1628"/>
      <c r="FT67" s="1628"/>
      <c r="FU67" s="1628"/>
      <c r="FV67" s="1628"/>
      <c r="FW67" s="1628"/>
      <c r="FX67" s="1628"/>
      <c r="FY67" s="1628"/>
      <c r="FZ67" s="1628"/>
      <c r="GA67" s="1628"/>
      <c r="GB67" s="1628"/>
      <c r="GC67" s="1628"/>
      <c r="GD67" s="1628"/>
      <c r="GE67" s="1628"/>
      <c r="GF67" s="1628"/>
      <c r="GG67" s="1628"/>
      <c r="GH67" s="1628"/>
      <c r="GI67" s="1628"/>
      <c r="GJ67" s="1628"/>
      <c r="GK67" s="1628"/>
      <c r="GL67" s="1628"/>
      <c r="GM67" s="1628"/>
      <c r="GN67" s="1628"/>
      <c r="GO67" s="1628"/>
      <c r="GP67" s="1628"/>
      <c r="GQ67" s="1628"/>
      <c r="GR67" s="1628"/>
      <c r="GS67" s="1628"/>
      <c r="GT67" s="1636"/>
    </row>
    <row r="68" spans="1:202" ht="4.5" customHeight="1">
      <c r="A68" s="1536"/>
      <c r="B68" s="1537"/>
      <c r="C68" s="1537"/>
      <c r="D68" s="1538"/>
      <c r="E68" s="24"/>
      <c r="G68" s="28"/>
      <c r="H68" s="33"/>
      <c r="I68" s="1416"/>
      <c r="J68" s="1417"/>
      <c r="K68" s="1417"/>
      <c r="L68" s="1417"/>
      <c r="M68" s="1417"/>
      <c r="N68" s="1417"/>
      <c r="O68" s="1417"/>
      <c r="P68" s="1417"/>
      <c r="Q68" s="1417"/>
      <c r="R68" s="1646"/>
      <c r="S68" s="1558"/>
      <c r="T68" s="1607"/>
      <c r="U68" s="1583"/>
      <c r="V68" s="1558"/>
      <c r="W68" s="1607"/>
      <c r="X68" s="1583"/>
      <c r="Y68" s="1558"/>
      <c r="Z68" s="1607"/>
      <c r="AA68" s="1583"/>
      <c r="AB68" s="1679"/>
      <c r="AC68" s="1680"/>
      <c r="AD68" s="1681"/>
      <c r="AE68" s="1558"/>
      <c r="AF68" s="1607"/>
      <c r="AG68" s="1583"/>
      <c r="AH68" s="1558"/>
      <c r="AI68" s="1607"/>
      <c r="AJ68" s="1583"/>
      <c r="AK68" s="1558"/>
      <c r="AL68" s="1607"/>
      <c r="AM68" s="1583"/>
      <c r="AN68" s="1558"/>
      <c r="AO68" s="1607"/>
      <c r="AP68" s="1583"/>
      <c r="AQ68" s="1671"/>
      <c r="AR68" s="1607"/>
      <c r="AS68" s="1583"/>
      <c r="AT68" s="1558"/>
      <c r="AU68" s="1607"/>
      <c r="AV68" s="1583"/>
      <c r="AW68" s="1558"/>
      <c r="AX68" s="1607"/>
      <c r="AY68" s="1583"/>
      <c r="AZ68" s="1558"/>
      <c r="BA68" s="1607"/>
      <c r="BB68" s="1583"/>
      <c r="BC68" s="1558"/>
      <c r="BD68" s="1607"/>
      <c r="BE68" s="1621"/>
      <c r="BF68" s="1627"/>
      <c r="BG68" s="1628"/>
      <c r="BH68" s="1628"/>
      <c r="BI68" s="1628"/>
      <c r="BJ68" s="1628"/>
      <c r="BK68" s="1628"/>
      <c r="BL68" s="1628"/>
      <c r="BM68" s="1628"/>
      <c r="BN68" s="1628"/>
      <c r="BO68" s="1628"/>
      <c r="BP68" s="1628"/>
      <c r="BQ68" s="1628"/>
      <c r="BR68" s="1628"/>
      <c r="BS68" s="1628"/>
      <c r="BT68" s="1628"/>
      <c r="BU68" s="1628"/>
      <c r="BV68" s="1628"/>
      <c r="BW68" s="1628"/>
      <c r="BX68" s="1628"/>
      <c r="BY68" s="1628"/>
      <c r="BZ68" s="1628"/>
      <c r="CA68" s="1628"/>
      <c r="CB68" s="1628"/>
      <c r="CC68" s="1628"/>
      <c r="CD68" s="1628"/>
      <c r="CE68" s="1628"/>
      <c r="CF68" s="1628"/>
      <c r="CG68" s="1628"/>
      <c r="CH68" s="1628"/>
      <c r="CI68" s="1628"/>
      <c r="CJ68" s="1628"/>
      <c r="CK68" s="1628"/>
      <c r="CL68" s="1628"/>
      <c r="CM68" s="1628"/>
      <c r="CN68" s="1628"/>
      <c r="CO68" s="1628"/>
      <c r="CP68" s="1628"/>
      <c r="CQ68" s="1628"/>
      <c r="CR68" s="1628"/>
      <c r="CS68" s="1628"/>
      <c r="CT68" s="1628"/>
      <c r="CU68" s="1628"/>
      <c r="CV68" s="1628"/>
      <c r="CW68" s="1628"/>
      <c r="CX68" s="1629"/>
      <c r="CY68" s="1635"/>
      <c r="CZ68" s="1628"/>
      <c r="DA68" s="1628"/>
      <c r="DB68" s="1628"/>
      <c r="DC68" s="1628"/>
      <c r="DD68" s="1628"/>
      <c r="DE68" s="1628"/>
      <c r="DF68" s="1628"/>
      <c r="DG68" s="1628"/>
      <c r="DH68" s="1628"/>
      <c r="DI68" s="1628"/>
      <c r="DJ68" s="1628"/>
      <c r="DK68" s="1628"/>
      <c r="DL68" s="1628"/>
      <c r="DM68" s="1628"/>
      <c r="DN68" s="1628"/>
      <c r="DO68" s="1628"/>
      <c r="DP68" s="1628"/>
      <c r="DQ68" s="1628"/>
      <c r="DR68" s="1628"/>
      <c r="DS68" s="1628"/>
      <c r="DT68" s="1628"/>
      <c r="DU68" s="1628"/>
      <c r="DV68" s="1628"/>
      <c r="DW68" s="1628"/>
      <c r="DX68" s="1628"/>
      <c r="DY68" s="1628"/>
      <c r="DZ68" s="1628"/>
      <c r="EA68" s="1628"/>
      <c r="EB68" s="1628"/>
      <c r="EC68" s="1628"/>
      <c r="ED68" s="1628"/>
      <c r="EE68" s="1628"/>
      <c r="EF68" s="1628"/>
      <c r="EG68" s="1628"/>
      <c r="EH68" s="1628"/>
      <c r="EI68" s="1628"/>
      <c r="EJ68" s="1628"/>
      <c r="EK68" s="1628"/>
      <c r="EL68" s="1628"/>
      <c r="EM68" s="1628"/>
      <c r="EN68" s="1628"/>
      <c r="EO68" s="1628"/>
      <c r="EP68" s="1628"/>
      <c r="EQ68" s="1628"/>
      <c r="ER68" s="1628"/>
      <c r="ES68" s="1628"/>
      <c r="ET68" s="1628"/>
      <c r="EU68" s="1628"/>
      <c r="EV68" s="1628"/>
      <c r="EW68" s="1628"/>
      <c r="EX68" s="1628"/>
      <c r="EY68" s="1628"/>
      <c r="EZ68" s="1628"/>
      <c r="FA68" s="1628"/>
      <c r="FB68" s="1628"/>
      <c r="FC68" s="1628"/>
      <c r="FD68" s="1628"/>
      <c r="FE68" s="1628"/>
      <c r="FF68" s="1628"/>
      <c r="FG68" s="1628"/>
      <c r="FH68" s="1628"/>
      <c r="FI68" s="1628"/>
      <c r="FJ68" s="1628"/>
      <c r="FK68" s="1628"/>
      <c r="FL68" s="1628"/>
      <c r="FM68" s="1628"/>
      <c r="FN68" s="1628"/>
      <c r="FO68" s="1628"/>
      <c r="FP68" s="1628"/>
      <c r="FQ68" s="1628"/>
      <c r="FR68" s="1628"/>
      <c r="FS68" s="1628"/>
      <c r="FT68" s="1628"/>
      <c r="FU68" s="1628"/>
      <c r="FV68" s="1628"/>
      <c r="FW68" s="1628"/>
      <c r="FX68" s="1628"/>
      <c r="FY68" s="1628"/>
      <c r="FZ68" s="1628"/>
      <c r="GA68" s="1628"/>
      <c r="GB68" s="1628"/>
      <c r="GC68" s="1628"/>
      <c r="GD68" s="1628"/>
      <c r="GE68" s="1628"/>
      <c r="GF68" s="1628"/>
      <c r="GG68" s="1628"/>
      <c r="GH68" s="1628"/>
      <c r="GI68" s="1628"/>
      <c r="GJ68" s="1628"/>
      <c r="GK68" s="1628"/>
      <c r="GL68" s="1628"/>
      <c r="GM68" s="1628"/>
      <c r="GN68" s="1628"/>
      <c r="GO68" s="1628"/>
      <c r="GP68" s="1628"/>
      <c r="GQ68" s="1628"/>
      <c r="GR68" s="1628"/>
      <c r="GS68" s="1628"/>
      <c r="GT68" s="1636"/>
    </row>
    <row r="69" spans="1:202" ht="4.5" customHeight="1">
      <c r="A69" s="1536"/>
      <c r="B69" s="1537"/>
      <c r="C69" s="1537"/>
      <c r="D69" s="1538"/>
      <c r="E69" s="1612">
        <v>3</v>
      </c>
      <c r="F69" s="1613"/>
      <c r="G69" s="1613"/>
      <c r="H69" s="1669"/>
      <c r="I69" s="1416"/>
      <c r="J69" s="1417"/>
      <c r="K69" s="1417"/>
      <c r="L69" s="1417"/>
      <c r="M69" s="1417"/>
      <c r="N69" s="1417"/>
      <c r="O69" s="1417"/>
      <c r="P69" s="1417"/>
      <c r="Q69" s="1417"/>
      <c r="R69" s="1646"/>
      <c r="S69" s="1558"/>
      <c r="T69" s="1607"/>
      <c r="U69" s="1583"/>
      <c r="V69" s="1558"/>
      <c r="W69" s="1607"/>
      <c r="X69" s="1583"/>
      <c r="Y69" s="1558"/>
      <c r="Z69" s="1607"/>
      <c r="AA69" s="1583"/>
      <c r="AB69" s="1679"/>
      <c r="AC69" s="1680"/>
      <c r="AD69" s="1681"/>
      <c r="AE69" s="1558"/>
      <c r="AF69" s="1607"/>
      <c r="AG69" s="1583"/>
      <c r="AH69" s="1558"/>
      <c r="AI69" s="1607"/>
      <c r="AJ69" s="1583"/>
      <c r="AK69" s="1558"/>
      <c r="AL69" s="1607"/>
      <c r="AM69" s="1583"/>
      <c r="AN69" s="1558"/>
      <c r="AO69" s="1607"/>
      <c r="AP69" s="1583"/>
      <c r="AQ69" s="1671"/>
      <c r="AR69" s="1607"/>
      <c r="AS69" s="1583"/>
      <c r="AT69" s="1558"/>
      <c r="AU69" s="1607"/>
      <c r="AV69" s="1583"/>
      <c r="AW69" s="1558"/>
      <c r="AX69" s="1607"/>
      <c r="AY69" s="1583"/>
      <c r="AZ69" s="1558"/>
      <c r="BA69" s="1607"/>
      <c r="BB69" s="1583"/>
      <c r="BC69" s="1558"/>
      <c r="BD69" s="1607"/>
      <c r="BE69" s="1621"/>
      <c r="BF69" s="1627"/>
      <c r="BG69" s="1628"/>
      <c r="BH69" s="1628"/>
      <c r="BI69" s="1628"/>
      <c r="BJ69" s="1628"/>
      <c r="BK69" s="1628"/>
      <c r="BL69" s="1628"/>
      <c r="BM69" s="1628"/>
      <c r="BN69" s="1628"/>
      <c r="BO69" s="1628"/>
      <c r="BP69" s="1628"/>
      <c r="BQ69" s="1628"/>
      <c r="BR69" s="1628"/>
      <c r="BS69" s="1628"/>
      <c r="BT69" s="1628"/>
      <c r="BU69" s="1628"/>
      <c r="BV69" s="1628"/>
      <c r="BW69" s="1628"/>
      <c r="BX69" s="1628"/>
      <c r="BY69" s="1628"/>
      <c r="BZ69" s="1628"/>
      <c r="CA69" s="1628"/>
      <c r="CB69" s="1628"/>
      <c r="CC69" s="1628"/>
      <c r="CD69" s="1628"/>
      <c r="CE69" s="1628"/>
      <c r="CF69" s="1628"/>
      <c r="CG69" s="1628"/>
      <c r="CH69" s="1628"/>
      <c r="CI69" s="1628"/>
      <c r="CJ69" s="1628"/>
      <c r="CK69" s="1628"/>
      <c r="CL69" s="1628"/>
      <c r="CM69" s="1628"/>
      <c r="CN69" s="1628"/>
      <c r="CO69" s="1628"/>
      <c r="CP69" s="1628"/>
      <c r="CQ69" s="1628"/>
      <c r="CR69" s="1628"/>
      <c r="CS69" s="1628"/>
      <c r="CT69" s="1628"/>
      <c r="CU69" s="1628"/>
      <c r="CV69" s="1628"/>
      <c r="CW69" s="1628"/>
      <c r="CX69" s="1629"/>
      <c r="CY69" s="1635"/>
      <c r="CZ69" s="1628"/>
      <c r="DA69" s="1628"/>
      <c r="DB69" s="1628"/>
      <c r="DC69" s="1628"/>
      <c r="DD69" s="1628"/>
      <c r="DE69" s="1628"/>
      <c r="DF69" s="1628"/>
      <c r="DG69" s="1628"/>
      <c r="DH69" s="1628"/>
      <c r="DI69" s="1628"/>
      <c r="DJ69" s="1628"/>
      <c r="DK69" s="1628"/>
      <c r="DL69" s="1628"/>
      <c r="DM69" s="1628"/>
      <c r="DN69" s="1628"/>
      <c r="DO69" s="1628"/>
      <c r="DP69" s="1628"/>
      <c r="DQ69" s="1628"/>
      <c r="DR69" s="1628"/>
      <c r="DS69" s="1628"/>
      <c r="DT69" s="1628"/>
      <c r="DU69" s="1628"/>
      <c r="DV69" s="1628"/>
      <c r="DW69" s="1628"/>
      <c r="DX69" s="1628"/>
      <c r="DY69" s="1628"/>
      <c r="DZ69" s="1628"/>
      <c r="EA69" s="1628"/>
      <c r="EB69" s="1628"/>
      <c r="EC69" s="1628"/>
      <c r="ED69" s="1628"/>
      <c r="EE69" s="1628"/>
      <c r="EF69" s="1628"/>
      <c r="EG69" s="1628"/>
      <c r="EH69" s="1628"/>
      <c r="EI69" s="1628"/>
      <c r="EJ69" s="1628"/>
      <c r="EK69" s="1628"/>
      <c r="EL69" s="1628"/>
      <c r="EM69" s="1628"/>
      <c r="EN69" s="1628"/>
      <c r="EO69" s="1628"/>
      <c r="EP69" s="1628"/>
      <c r="EQ69" s="1628"/>
      <c r="ER69" s="1628"/>
      <c r="ES69" s="1628"/>
      <c r="ET69" s="1628"/>
      <c r="EU69" s="1628"/>
      <c r="EV69" s="1628"/>
      <c r="EW69" s="1628"/>
      <c r="EX69" s="1628"/>
      <c r="EY69" s="1628"/>
      <c r="EZ69" s="1628"/>
      <c r="FA69" s="1628"/>
      <c r="FB69" s="1628"/>
      <c r="FC69" s="1628"/>
      <c r="FD69" s="1628"/>
      <c r="FE69" s="1628"/>
      <c r="FF69" s="1628"/>
      <c r="FG69" s="1628"/>
      <c r="FH69" s="1628"/>
      <c r="FI69" s="1628"/>
      <c r="FJ69" s="1628"/>
      <c r="FK69" s="1628"/>
      <c r="FL69" s="1628"/>
      <c r="FM69" s="1628"/>
      <c r="FN69" s="1628"/>
      <c r="FO69" s="1628"/>
      <c r="FP69" s="1628"/>
      <c r="FQ69" s="1628"/>
      <c r="FR69" s="1628"/>
      <c r="FS69" s="1628"/>
      <c r="FT69" s="1628"/>
      <c r="FU69" s="1628"/>
      <c r="FV69" s="1628"/>
      <c r="FW69" s="1628"/>
      <c r="FX69" s="1628"/>
      <c r="FY69" s="1628"/>
      <c r="FZ69" s="1628"/>
      <c r="GA69" s="1628"/>
      <c r="GB69" s="1628"/>
      <c r="GC69" s="1628"/>
      <c r="GD69" s="1628"/>
      <c r="GE69" s="1628"/>
      <c r="GF69" s="1628"/>
      <c r="GG69" s="1628"/>
      <c r="GH69" s="1628"/>
      <c r="GI69" s="1628"/>
      <c r="GJ69" s="1628"/>
      <c r="GK69" s="1628"/>
      <c r="GL69" s="1628"/>
      <c r="GM69" s="1628"/>
      <c r="GN69" s="1628"/>
      <c r="GO69" s="1628"/>
      <c r="GP69" s="1628"/>
      <c r="GQ69" s="1628"/>
      <c r="GR69" s="1628"/>
      <c r="GS69" s="1628"/>
      <c r="GT69" s="1636"/>
    </row>
    <row r="70" spans="1:202" ht="4.5" customHeight="1">
      <c r="A70" s="1536"/>
      <c r="B70" s="1537"/>
      <c r="C70" s="1537"/>
      <c r="D70" s="1538"/>
      <c r="E70" s="1612"/>
      <c r="F70" s="1613"/>
      <c r="G70" s="1613"/>
      <c r="H70" s="1669"/>
      <c r="I70" s="1416"/>
      <c r="J70" s="1417"/>
      <c r="K70" s="1417"/>
      <c r="L70" s="1417"/>
      <c r="M70" s="1417"/>
      <c r="N70" s="1417"/>
      <c r="O70" s="1417"/>
      <c r="P70" s="1417"/>
      <c r="Q70" s="1417"/>
      <c r="R70" s="1646"/>
      <c r="S70" s="1558"/>
      <c r="T70" s="1607"/>
      <c r="U70" s="1583"/>
      <c r="V70" s="1558"/>
      <c r="W70" s="1607"/>
      <c r="X70" s="1583"/>
      <c r="Y70" s="1558"/>
      <c r="Z70" s="1607"/>
      <c r="AA70" s="1583"/>
      <c r="AB70" s="1679"/>
      <c r="AC70" s="1680"/>
      <c r="AD70" s="1681"/>
      <c r="AE70" s="1558"/>
      <c r="AF70" s="1607"/>
      <c r="AG70" s="1583"/>
      <c r="AH70" s="1558"/>
      <c r="AI70" s="1607"/>
      <c r="AJ70" s="1583"/>
      <c r="AK70" s="1558"/>
      <c r="AL70" s="1607"/>
      <c r="AM70" s="1583"/>
      <c r="AN70" s="1558"/>
      <c r="AO70" s="1607"/>
      <c r="AP70" s="1583"/>
      <c r="AQ70" s="1671"/>
      <c r="AR70" s="1607"/>
      <c r="AS70" s="1583"/>
      <c r="AT70" s="1558"/>
      <c r="AU70" s="1607"/>
      <c r="AV70" s="1583"/>
      <c r="AW70" s="1558"/>
      <c r="AX70" s="1607"/>
      <c r="AY70" s="1583"/>
      <c r="AZ70" s="1558"/>
      <c r="BA70" s="1607"/>
      <c r="BB70" s="1583"/>
      <c r="BC70" s="1558"/>
      <c r="BD70" s="1607"/>
      <c r="BE70" s="1621"/>
      <c r="BF70" s="1627"/>
      <c r="BG70" s="1628"/>
      <c r="BH70" s="1628"/>
      <c r="BI70" s="1628"/>
      <c r="BJ70" s="1628"/>
      <c r="BK70" s="1628"/>
      <c r="BL70" s="1628"/>
      <c r="BM70" s="1628"/>
      <c r="BN70" s="1628"/>
      <c r="BO70" s="1628"/>
      <c r="BP70" s="1628"/>
      <c r="BQ70" s="1628"/>
      <c r="BR70" s="1628"/>
      <c r="BS70" s="1628"/>
      <c r="BT70" s="1628"/>
      <c r="BU70" s="1628"/>
      <c r="BV70" s="1628"/>
      <c r="BW70" s="1628"/>
      <c r="BX70" s="1628"/>
      <c r="BY70" s="1628"/>
      <c r="BZ70" s="1628"/>
      <c r="CA70" s="1628"/>
      <c r="CB70" s="1628"/>
      <c r="CC70" s="1628"/>
      <c r="CD70" s="1628"/>
      <c r="CE70" s="1628"/>
      <c r="CF70" s="1628"/>
      <c r="CG70" s="1628"/>
      <c r="CH70" s="1628"/>
      <c r="CI70" s="1628"/>
      <c r="CJ70" s="1628"/>
      <c r="CK70" s="1628"/>
      <c r="CL70" s="1628"/>
      <c r="CM70" s="1628"/>
      <c r="CN70" s="1628"/>
      <c r="CO70" s="1628"/>
      <c r="CP70" s="1628"/>
      <c r="CQ70" s="1628"/>
      <c r="CR70" s="1628"/>
      <c r="CS70" s="1628"/>
      <c r="CT70" s="1628"/>
      <c r="CU70" s="1628"/>
      <c r="CV70" s="1628"/>
      <c r="CW70" s="1628"/>
      <c r="CX70" s="1629"/>
      <c r="CY70" s="1635"/>
      <c r="CZ70" s="1628"/>
      <c r="DA70" s="1628"/>
      <c r="DB70" s="1628"/>
      <c r="DC70" s="1628"/>
      <c r="DD70" s="1628"/>
      <c r="DE70" s="1628"/>
      <c r="DF70" s="1628"/>
      <c r="DG70" s="1628"/>
      <c r="DH70" s="1628"/>
      <c r="DI70" s="1628"/>
      <c r="DJ70" s="1628"/>
      <c r="DK70" s="1628"/>
      <c r="DL70" s="1628"/>
      <c r="DM70" s="1628"/>
      <c r="DN70" s="1628"/>
      <c r="DO70" s="1628"/>
      <c r="DP70" s="1628"/>
      <c r="DQ70" s="1628"/>
      <c r="DR70" s="1628"/>
      <c r="DS70" s="1628"/>
      <c r="DT70" s="1628"/>
      <c r="DU70" s="1628"/>
      <c r="DV70" s="1628"/>
      <c r="DW70" s="1628"/>
      <c r="DX70" s="1628"/>
      <c r="DY70" s="1628"/>
      <c r="DZ70" s="1628"/>
      <c r="EA70" s="1628"/>
      <c r="EB70" s="1628"/>
      <c r="EC70" s="1628"/>
      <c r="ED70" s="1628"/>
      <c r="EE70" s="1628"/>
      <c r="EF70" s="1628"/>
      <c r="EG70" s="1628"/>
      <c r="EH70" s="1628"/>
      <c r="EI70" s="1628"/>
      <c r="EJ70" s="1628"/>
      <c r="EK70" s="1628"/>
      <c r="EL70" s="1628"/>
      <c r="EM70" s="1628"/>
      <c r="EN70" s="1628"/>
      <c r="EO70" s="1628"/>
      <c r="EP70" s="1628"/>
      <c r="EQ70" s="1628"/>
      <c r="ER70" s="1628"/>
      <c r="ES70" s="1628"/>
      <c r="ET70" s="1628"/>
      <c r="EU70" s="1628"/>
      <c r="EV70" s="1628"/>
      <c r="EW70" s="1628"/>
      <c r="EX70" s="1628"/>
      <c r="EY70" s="1628"/>
      <c r="EZ70" s="1628"/>
      <c r="FA70" s="1628"/>
      <c r="FB70" s="1628"/>
      <c r="FC70" s="1628"/>
      <c r="FD70" s="1628"/>
      <c r="FE70" s="1628"/>
      <c r="FF70" s="1628"/>
      <c r="FG70" s="1628"/>
      <c r="FH70" s="1628"/>
      <c r="FI70" s="1628"/>
      <c r="FJ70" s="1628"/>
      <c r="FK70" s="1628"/>
      <c r="FL70" s="1628"/>
      <c r="FM70" s="1628"/>
      <c r="FN70" s="1628"/>
      <c r="FO70" s="1628"/>
      <c r="FP70" s="1628"/>
      <c r="FQ70" s="1628"/>
      <c r="FR70" s="1628"/>
      <c r="FS70" s="1628"/>
      <c r="FT70" s="1628"/>
      <c r="FU70" s="1628"/>
      <c r="FV70" s="1628"/>
      <c r="FW70" s="1628"/>
      <c r="FX70" s="1628"/>
      <c r="FY70" s="1628"/>
      <c r="FZ70" s="1628"/>
      <c r="GA70" s="1628"/>
      <c r="GB70" s="1628"/>
      <c r="GC70" s="1628"/>
      <c r="GD70" s="1628"/>
      <c r="GE70" s="1628"/>
      <c r="GF70" s="1628"/>
      <c r="GG70" s="1628"/>
      <c r="GH70" s="1628"/>
      <c r="GI70" s="1628"/>
      <c r="GJ70" s="1628"/>
      <c r="GK70" s="1628"/>
      <c r="GL70" s="1628"/>
      <c r="GM70" s="1628"/>
      <c r="GN70" s="1628"/>
      <c r="GO70" s="1628"/>
      <c r="GP70" s="1628"/>
      <c r="GQ70" s="1628"/>
      <c r="GR70" s="1628"/>
      <c r="GS70" s="1628"/>
      <c r="GT70" s="1636"/>
    </row>
    <row r="71" spans="1:202" ht="4.5" customHeight="1">
      <c r="A71" s="1536"/>
      <c r="B71" s="1537"/>
      <c r="C71" s="1537"/>
      <c r="D71" s="1538"/>
      <c r="E71" s="1612"/>
      <c r="F71" s="1613"/>
      <c r="G71" s="1613"/>
      <c r="H71" s="1669"/>
      <c r="I71" s="1416"/>
      <c r="J71" s="1417"/>
      <c r="K71" s="1417"/>
      <c r="L71" s="1417"/>
      <c r="M71" s="1417"/>
      <c r="N71" s="1417"/>
      <c r="O71" s="1417"/>
      <c r="P71" s="1417"/>
      <c r="Q71" s="1417"/>
      <c r="R71" s="1646"/>
      <c r="S71" s="1558"/>
      <c r="T71" s="1607"/>
      <c r="U71" s="1583"/>
      <c r="V71" s="1558"/>
      <c r="W71" s="1607"/>
      <c r="X71" s="1583"/>
      <c r="Y71" s="1558"/>
      <c r="Z71" s="1607"/>
      <c r="AA71" s="1583"/>
      <c r="AB71" s="1679"/>
      <c r="AC71" s="1680"/>
      <c r="AD71" s="1681"/>
      <c r="AE71" s="1558"/>
      <c r="AF71" s="1607"/>
      <c r="AG71" s="1583"/>
      <c r="AH71" s="1558"/>
      <c r="AI71" s="1607"/>
      <c r="AJ71" s="1583"/>
      <c r="AK71" s="1558"/>
      <c r="AL71" s="1607"/>
      <c r="AM71" s="1583"/>
      <c r="AN71" s="1558"/>
      <c r="AO71" s="1607"/>
      <c r="AP71" s="1583"/>
      <c r="AQ71" s="1671"/>
      <c r="AR71" s="1607"/>
      <c r="AS71" s="1583"/>
      <c r="AT71" s="1558"/>
      <c r="AU71" s="1607"/>
      <c r="AV71" s="1583"/>
      <c r="AW71" s="1558"/>
      <c r="AX71" s="1607"/>
      <c r="AY71" s="1583"/>
      <c r="AZ71" s="1558"/>
      <c r="BA71" s="1607"/>
      <c r="BB71" s="1583"/>
      <c r="BC71" s="1558"/>
      <c r="BD71" s="1607"/>
      <c r="BE71" s="1621"/>
      <c r="BF71" s="1627"/>
      <c r="BG71" s="1628"/>
      <c r="BH71" s="1628"/>
      <c r="BI71" s="1628"/>
      <c r="BJ71" s="1628"/>
      <c r="BK71" s="1628"/>
      <c r="BL71" s="1628"/>
      <c r="BM71" s="1628"/>
      <c r="BN71" s="1628"/>
      <c r="BO71" s="1628"/>
      <c r="BP71" s="1628"/>
      <c r="BQ71" s="1628"/>
      <c r="BR71" s="1628"/>
      <c r="BS71" s="1628"/>
      <c r="BT71" s="1628"/>
      <c r="BU71" s="1628"/>
      <c r="BV71" s="1628"/>
      <c r="BW71" s="1628"/>
      <c r="BX71" s="1628"/>
      <c r="BY71" s="1628"/>
      <c r="BZ71" s="1628"/>
      <c r="CA71" s="1628"/>
      <c r="CB71" s="1628"/>
      <c r="CC71" s="1628"/>
      <c r="CD71" s="1628"/>
      <c r="CE71" s="1628"/>
      <c r="CF71" s="1628"/>
      <c r="CG71" s="1628"/>
      <c r="CH71" s="1628"/>
      <c r="CI71" s="1628"/>
      <c r="CJ71" s="1628"/>
      <c r="CK71" s="1628"/>
      <c r="CL71" s="1628"/>
      <c r="CM71" s="1628"/>
      <c r="CN71" s="1628"/>
      <c r="CO71" s="1628"/>
      <c r="CP71" s="1628"/>
      <c r="CQ71" s="1628"/>
      <c r="CR71" s="1628"/>
      <c r="CS71" s="1628"/>
      <c r="CT71" s="1628"/>
      <c r="CU71" s="1628"/>
      <c r="CV71" s="1628"/>
      <c r="CW71" s="1628"/>
      <c r="CX71" s="1629"/>
      <c r="CY71" s="1635"/>
      <c r="CZ71" s="1628"/>
      <c r="DA71" s="1628"/>
      <c r="DB71" s="1628"/>
      <c r="DC71" s="1628"/>
      <c r="DD71" s="1628"/>
      <c r="DE71" s="1628"/>
      <c r="DF71" s="1628"/>
      <c r="DG71" s="1628"/>
      <c r="DH71" s="1628"/>
      <c r="DI71" s="1628"/>
      <c r="DJ71" s="1628"/>
      <c r="DK71" s="1628"/>
      <c r="DL71" s="1628"/>
      <c r="DM71" s="1628"/>
      <c r="DN71" s="1628"/>
      <c r="DO71" s="1628"/>
      <c r="DP71" s="1628"/>
      <c r="DQ71" s="1628"/>
      <c r="DR71" s="1628"/>
      <c r="DS71" s="1628"/>
      <c r="DT71" s="1628"/>
      <c r="DU71" s="1628"/>
      <c r="DV71" s="1628"/>
      <c r="DW71" s="1628"/>
      <c r="DX71" s="1628"/>
      <c r="DY71" s="1628"/>
      <c r="DZ71" s="1628"/>
      <c r="EA71" s="1628"/>
      <c r="EB71" s="1628"/>
      <c r="EC71" s="1628"/>
      <c r="ED71" s="1628"/>
      <c r="EE71" s="1628"/>
      <c r="EF71" s="1628"/>
      <c r="EG71" s="1628"/>
      <c r="EH71" s="1628"/>
      <c r="EI71" s="1628"/>
      <c r="EJ71" s="1628"/>
      <c r="EK71" s="1628"/>
      <c r="EL71" s="1628"/>
      <c r="EM71" s="1628"/>
      <c r="EN71" s="1628"/>
      <c r="EO71" s="1628"/>
      <c r="EP71" s="1628"/>
      <c r="EQ71" s="1628"/>
      <c r="ER71" s="1628"/>
      <c r="ES71" s="1628"/>
      <c r="ET71" s="1628"/>
      <c r="EU71" s="1628"/>
      <c r="EV71" s="1628"/>
      <c r="EW71" s="1628"/>
      <c r="EX71" s="1628"/>
      <c r="EY71" s="1628"/>
      <c r="EZ71" s="1628"/>
      <c r="FA71" s="1628"/>
      <c r="FB71" s="1628"/>
      <c r="FC71" s="1628"/>
      <c r="FD71" s="1628"/>
      <c r="FE71" s="1628"/>
      <c r="FF71" s="1628"/>
      <c r="FG71" s="1628"/>
      <c r="FH71" s="1628"/>
      <c r="FI71" s="1628"/>
      <c r="FJ71" s="1628"/>
      <c r="FK71" s="1628"/>
      <c r="FL71" s="1628"/>
      <c r="FM71" s="1628"/>
      <c r="FN71" s="1628"/>
      <c r="FO71" s="1628"/>
      <c r="FP71" s="1628"/>
      <c r="FQ71" s="1628"/>
      <c r="FR71" s="1628"/>
      <c r="FS71" s="1628"/>
      <c r="FT71" s="1628"/>
      <c r="FU71" s="1628"/>
      <c r="FV71" s="1628"/>
      <c r="FW71" s="1628"/>
      <c r="FX71" s="1628"/>
      <c r="FY71" s="1628"/>
      <c r="FZ71" s="1628"/>
      <c r="GA71" s="1628"/>
      <c r="GB71" s="1628"/>
      <c r="GC71" s="1628"/>
      <c r="GD71" s="1628"/>
      <c r="GE71" s="1628"/>
      <c r="GF71" s="1628"/>
      <c r="GG71" s="1628"/>
      <c r="GH71" s="1628"/>
      <c r="GI71" s="1628"/>
      <c r="GJ71" s="1628"/>
      <c r="GK71" s="1628"/>
      <c r="GL71" s="1628"/>
      <c r="GM71" s="1628"/>
      <c r="GN71" s="1628"/>
      <c r="GO71" s="1628"/>
      <c r="GP71" s="1628"/>
      <c r="GQ71" s="1628"/>
      <c r="GR71" s="1628"/>
      <c r="GS71" s="1628"/>
      <c r="GT71" s="1636"/>
    </row>
    <row r="72" spans="1:202" ht="4.5" customHeight="1">
      <c r="A72" s="1536"/>
      <c r="B72" s="1537"/>
      <c r="C72" s="1537"/>
      <c r="D72" s="1538"/>
      <c r="E72" s="1612"/>
      <c r="F72" s="1613"/>
      <c r="G72" s="1613"/>
      <c r="H72" s="1669"/>
      <c r="I72" s="1416"/>
      <c r="J72" s="1417"/>
      <c r="K72" s="1417"/>
      <c r="L72" s="1417"/>
      <c r="M72" s="1417"/>
      <c r="N72" s="1417"/>
      <c r="O72" s="1417"/>
      <c r="P72" s="1417"/>
      <c r="Q72" s="1417"/>
      <c r="R72" s="1646"/>
      <c r="S72" s="1558"/>
      <c r="T72" s="1607"/>
      <c r="U72" s="1583"/>
      <c r="V72" s="1558"/>
      <c r="W72" s="1607"/>
      <c r="X72" s="1583"/>
      <c r="Y72" s="1558"/>
      <c r="Z72" s="1607"/>
      <c r="AA72" s="1583"/>
      <c r="AB72" s="1679"/>
      <c r="AC72" s="1680"/>
      <c r="AD72" s="1681"/>
      <c r="AE72" s="1558"/>
      <c r="AF72" s="1607"/>
      <c r="AG72" s="1583"/>
      <c r="AH72" s="1558"/>
      <c r="AI72" s="1607"/>
      <c r="AJ72" s="1583"/>
      <c r="AK72" s="1558"/>
      <c r="AL72" s="1607"/>
      <c r="AM72" s="1583"/>
      <c r="AN72" s="1558"/>
      <c r="AO72" s="1607"/>
      <c r="AP72" s="1583"/>
      <c r="AQ72" s="1671"/>
      <c r="AR72" s="1607"/>
      <c r="AS72" s="1583"/>
      <c r="AT72" s="1558"/>
      <c r="AU72" s="1607"/>
      <c r="AV72" s="1583"/>
      <c r="AW72" s="1558"/>
      <c r="AX72" s="1607"/>
      <c r="AY72" s="1583"/>
      <c r="AZ72" s="1558"/>
      <c r="BA72" s="1607"/>
      <c r="BB72" s="1583"/>
      <c r="BC72" s="1558"/>
      <c r="BD72" s="1607"/>
      <c r="BE72" s="1621"/>
      <c r="BF72" s="1627"/>
      <c r="BG72" s="1628"/>
      <c r="BH72" s="1628"/>
      <c r="BI72" s="1628"/>
      <c r="BJ72" s="1628"/>
      <c r="BK72" s="1628"/>
      <c r="BL72" s="1628"/>
      <c r="BM72" s="1628"/>
      <c r="BN72" s="1628"/>
      <c r="BO72" s="1628"/>
      <c r="BP72" s="1628"/>
      <c r="BQ72" s="1628"/>
      <c r="BR72" s="1628"/>
      <c r="BS72" s="1628"/>
      <c r="BT72" s="1628"/>
      <c r="BU72" s="1628"/>
      <c r="BV72" s="1628"/>
      <c r="BW72" s="1628"/>
      <c r="BX72" s="1628"/>
      <c r="BY72" s="1628"/>
      <c r="BZ72" s="1628"/>
      <c r="CA72" s="1628"/>
      <c r="CB72" s="1628"/>
      <c r="CC72" s="1628"/>
      <c r="CD72" s="1628"/>
      <c r="CE72" s="1628"/>
      <c r="CF72" s="1628"/>
      <c r="CG72" s="1628"/>
      <c r="CH72" s="1628"/>
      <c r="CI72" s="1628"/>
      <c r="CJ72" s="1628"/>
      <c r="CK72" s="1628"/>
      <c r="CL72" s="1628"/>
      <c r="CM72" s="1628"/>
      <c r="CN72" s="1628"/>
      <c r="CO72" s="1628"/>
      <c r="CP72" s="1628"/>
      <c r="CQ72" s="1628"/>
      <c r="CR72" s="1628"/>
      <c r="CS72" s="1628"/>
      <c r="CT72" s="1628"/>
      <c r="CU72" s="1628"/>
      <c r="CV72" s="1628"/>
      <c r="CW72" s="1628"/>
      <c r="CX72" s="1629"/>
      <c r="CY72" s="1635"/>
      <c r="CZ72" s="1628"/>
      <c r="DA72" s="1628"/>
      <c r="DB72" s="1628"/>
      <c r="DC72" s="1628"/>
      <c r="DD72" s="1628"/>
      <c r="DE72" s="1628"/>
      <c r="DF72" s="1628"/>
      <c r="DG72" s="1628"/>
      <c r="DH72" s="1628"/>
      <c r="DI72" s="1628"/>
      <c r="DJ72" s="1628"/>
      <c r="DK72" s="1628"/>
      <c r="DL72" s="1628"/>
      <c r="DM72" s="1628"/>
      <c r="DN72" s="1628"/>
      <c r="DO72" s="1628"/>
      <c r="DP72" s="1628"/>
      <c r="DQ72" s="1628"/>
      <c r="DR72" s="1628"/>
      <c r="DS72" s="1628"/>
      <c r="DT72" s="1628"/>
      <c r="DU72" s="1628"/>
      <c r="DV72" s="1628"/>
      <c r="DW72" s="1628"/>
      <c r="DX72" s="1628"/>
      <c r="DY72" s="1628"/>
      <c r="DZ72" s="1628"/>
      <c r="EA72" s="1628"/>
      <c r="EB72" s="1628"/>
      <c r="EC72" s="1628"/>
      <c r="ED72" s="1628"/>
      <c r="EE72" s="1628"/>
      <c r="EF72" s="1628"/>
      <c r="EG72" s="1628"/>
      <c r="EH72" s="1628"/>
      <c r="EI72" s="1628"/>
      <c r="EJ72" s="1628"/>
      <c r="EK72" s="1628"/>
      <c r="EL72" s="1628"/>
      <c r="EM72" s="1628"/>
      <c r="EN72" s="1628"/>
      <c r="EO72" s="1628"/>
      <c r="EP72" s="1628"/>
      <c r="EQ72" s="1628"/>
      <c r="ER72" s="1628"/>
      <c r="ES72" s="1628"/>
      <c r="ET72" s="1628"/>
      <c r="EU72" s="1628"/>
      <c r="EV72" s="1628"/>
      <c r="EW72" s="1628"/>
      <c r="EX72" s="1628"/>
      <c r="EY72" s="1628"/>
      <c r="EZ72" s="1628"/>
      <c r="FA72" s="1628"/>
      <c r="FB72" s="1628"/>
      <c r="FC72" s="1628"/>
      <c r="FD72" s="1628"/>
      <c r="FE72" s="1628"/>
      <c r="FF72" s="1628"/>
      <c r="FG72" s="1628"/>
      <c r="FH72" s="1628"/>
      <c r="FI72" s="1628"/>
      <c r="FJ72" s="1628"/>
      <c r="FK72" s="1628"/>
      <c r="FL72" s="1628"/>
      <c r="FM72" s="1628"/>
      <c r="FN72" s="1628"/>
      <c r="FO72" s="1628"/>
      <c r="FP72" s="1628"/>
      <c r="FQ72" s="1628"/>
      <c r="FR72" s="1628"/>
      <c r="FS72" s="1628"/>
      <c r="FT72" s="1628"/>
      <c r="FU72" s="1628"/>
      <c r="FV72" s="1628"/>
      <c r="FW72" s="1628"/>
      <c r="FX72" s="1628"/>
      <c r="FY72" s="1628"/>
      <c r="FZ72" s="1628"/>
      <c r="GA72" s="1628"/>
      <c r="GB72" s="1628"/>
      <c r="GC72" s="1628"/>
      <c r="GD72" s="1628"/>
      <c r="GE72" s="1628"/>
      <c r="GF72" s="1628"/>
      <c r="GG72" s="1628"/>
      <c r="GH72" s="1628"/>
      <c r="GI72" s="1628"/>
      <c r="GJ72" s="1628"/>
      <c r="GK72" s="1628"/>
      <c r="GL72" s="1628"/>
      <c r="GM72" s="1628"/>
      <c r="GN72" s="1628"/>
      <c r="GO72" s="1628"/>
      <c r="GP72" s="1628"/>
      <c r="GQ72" s="1628"/>
      <c r="GR72" s="1628"/>
      <c r="GS72" s="1628"/>
      <c r="GT72" s="1636"/>
    </row>
    <row r="73" spans="1:202" ht="4.5" customHeight="1">
      <c r="A73" s="1536"/>
      <c r="B73" s="1537"/>
      <c r="C73" s="1537"/>
      <c r="D73" s="1538"/>
      <c r="E73" s="1612"/>
      <c r="F73" s="1613"/>
      <c r="G73" s="1613"/>
      <c r="H73" s="1669"/>
      <c r="I73" s="1416"/>
      <c r="J73" s="1417"/>
      <c r="K73" s="1417"/>
      <c r="L73" s="1417"/>
      <c r="M73" s="1417"/>
      <c r="N73" s="1417"/>
      <c r="O73" s="1417"/>
      <c r="P73" s="1417"/>
      <c r="Q73" s="1417"/>
      <c r="R73" s="1646"/>
      <c r="S73" s="1558"/>
      <c r="T73" s="1607"/>
      <c r="U73" s="1583"/>
      <c r="V73" s="1558"/>
      <c r="W73" s="1607"/>
      <c r="X73" s="1583"/>
      <c r="Y73" s="1558"/>
      <c r="Z73" s="1607"/>
      <c r="AA73" s="1583"/>
      <c r="AB73" s="1679"/>
      <c r="AC73" s="1680"/>
      <c r="AD73" s="1681"/>
      <c r="AE73" s="1558"/>
      <c r="AF73" s="1607"/>
      <c r="AG73" s="1583"/>
      <c r="AH73" s="1558"/>
      <c r="AI73" s="1607"/>
      <c r="AJ73" s="1583"/>
      <c r="AK73" s="1558"/>
      <c r="AL73" s="1607"/>
      <c r="AM73" s="1583"/>
      <c r="AN73" s="1558"/>
      <c r="AO73" s="1607"/>
      <c r="AP73" s="1583"/>
      <c r="AQ73" s="1671"/>
      <c r="AR73" s="1607"/>
      <c r="AS73" s="1583"/>
      <c r="AT73" s="1558"/>
      <c r="AU73" s="1607"/>
      <c r="AV73" s="1583"/>
      <c r="AW73" s="1558"/>
      <c r="AX73" s="1607"/>
      <c r="AY73" s="1583"/>
      <c r="AZ73" s="1558"/>
      <c r="BA73" s="1607"/>
      <c r="BB73" s="1583"/>
      <c r="BC73" s="1558"/>
      <c r="BD73" s="1607"/>
      <c r="BE73" s="1621"/>
      <c r="BF73" s="1627"/>
      <c r="BG73" s="1628"/>
      <c r="BH73" s="1628"/>
      <c r="BI73" s="1628"/>
      <c r="BJ73" s="1628"/>
      <c r="BK73" s="1628"/>
      <c r="BL73" s="1628"/>
      <c r="BM73" s="1628"/>
      <c r="BN73" s="1628"/>
      <c r="BO73" s="1628"/>
      <c r="BP73" s="1628"/>
      <c r="BQ73" s="1628"/>
      <c r="BR73" s="1628"/>
      <c r="BS73" s="1628"/>
      <c r="BT73" s="1628"/>
      <c r="BU73" s="1628"/>
      <c r="BV73" s="1628"/>
      <c r="BW73" s="1628"/>
      <c r="BX73" s="1628"/>
      <c r="BY73" s="1628"/>
      <c r="BZ73" s="1628"/>
      <c r="CA73" s="1628"/>
      <c r="CB73" s="1628"/>
      <c r="CC73" s="1628"/>
      <c r="CD73" s="1628"/>
      <c r="CE73" s="1628"/>
      <c r="CF73" s="1628"/>
      <c r="CG73" s="1628"/>
      <c r="CH73" s="1628"/>
      <c r="CI73" s="1628"/>
      <c r="CJ73" s="1628"/>
      <c r="CK73" s="1628"/>
      <c r="CL73" s="1628"/>
      <c r="CM73" s="1628"/>
      <c r="CN73" s="1628"/>
      <c r="CO73" s="1628"/>
      <c r="CP73" s="1628"/>
      <c r="CQ73" s="1628"/>
      <c r="CR73" s="1628"/>
      <c r="CS73" s="1628"/>
      <c r="CT73" s="1628"/>
      <c r="CU73" s="1628"/>
      <c r="CV73" s="1628"/>
      <c r="CW73" s="1628"/>
      <c r="CX73" s="1629"/>
      <c r="CY73" s="1635"/>
      <c r="CZ73" s="1628"/>
      <c r="DA73" s="1628"/>
      <c r="DB73" s="1628"/>
      <c r="DC73" s="1628"/>
      <c r="DD73" s="1628"/>
      <c r="DE73" s="1628"/>
      <c r="DF73" s="1628"/>
      <c r="DG73" s="1628"/>
      <c r="DH73" s="1628"/>
      <c r="DI73" s="1628"/>
      <c r="DJ73" s="1628"/>
      <c r="DK73" s="1628"/>
      <c r="DL73" s="1628"/>
      <c r="DM73" s="1628"/>
      <c r="DN73" s="1628"/>
      <c r="DO73" s="1628"/>
      <c r="DP73" s="1628"/>
      <c r="DQ73" s="1628"/>
      <c r="DR73" s="1628"/>
      <c r="DS73" s="1628"/>
      <c r="DT73" s="1628"/>
      <c r="DU73" s="1628"/>
      <c r="DV73" s="1628"/>
      <c r="DW73" s="1628"/>
      <c r="DX73" s="1628"/>
      <c r="DY73" s="1628"/>
      <c r="DZ73" s="1628"/>
      <c r="EA73" s="1628"/>
      <c r="EB73" s="1628"/>
      <c r="EC73" s="1628"/>
      <c r="ED73" s="1628"/>
      <c r="EE73" s="1628"/>
      <c r="EF73" s="1628"/>
      <c r="EG73" s="1628"/>
      <c r="EH73" s="1628"/>
      <c r="EI73" s="1628"/>
      <c r="EJ73" s="1628"/>
      <c r="EK73" s="1628"/>
      <c r="EL73" s="1628"/>
      <c r="EM73" s="1628"/>
      <c r="EN73" s="1628"/>
      <c r="EO73" s="1628"/>
      <c r="EP73" s="1628"/>
      <c r="EQ73" s="1628"/>
      <c r="ER73" s="1628"/>
      <c r="ES73" s="1628"/>
      <c r="ET73" s="1628"/>
      <c r="EU73" s="1628"/>
      <c r="EV73" s="1628"/>
      <c r="EW73" s="1628"/>
      <c r="EX73" s="1628"/>
      <c r="EY73" s="1628"/>
      <c r="EZ73" s="1628"/>
      <c r="FA73" s="1628"/>
      <c r="FB73" s="1628"/>
      <c r="FC73" s="1628"/>
      <c r="FD73" s="1628"/>
      <c r="FE73" s="1628"/>
      <c r="FF73" s="1628"/>
      <c r="FG73" s="1628"/>
      <c r="FH73" s="1628"/>
      <c r="FI73" s="1628"/>
      <c r="FJ73" s="1628"/>
      <c r="FK73" s="1628"/>
      <c r="FL73" s="1628"/>
      <c r="FM73" s="1628"/>
      <c r="FN73" s="1628"/>
      <c r="FO73" s="1628"/>
      <c r="FP73" s="1628"/>
      <c r="FQ73" s="1628"/>
      <c r="FR73" s="1628"/>
      <c r="FS73" s="1628"/>
      <c r="FT73" s="1628"/>
      <c r="FU73" s="1628"/>
      <c r="FV73" s="1628"/>
      <c r="FW73" s="1628"/>
      <c r="FX73" s="1628"/>
      <c r="FY73" s="1628"/>
      <c r="FZ73" s="1628"/>
      <c r="GA73" s="1628"/>
      <c r="GB73" s="1628"/>
      <c r="GC73" s="1628"/>
      <c r="GD73" s="1628"/>
      <c r="GE73" s="1628"/>
      <c r="GF73" s="1628"/>
      <c r="GG73" s="1628"/>
      <c r="GH73" s="1628"/>
      <c r="GI73" s="1628"/>
      <c r="GJ73" s="1628"/>
      <c r="GK73" s="1628"/>
      <c r="GL73" s="1628"/>
      <c r="GM73" s="1628"/>
      <c r="GN73" s="1628"/>
      <c r="GO73" s="1628"/>
      <c r="GP73" s="1628"/>
      <c r="GQ73" s="1628"/>
      <c r="GR73" s="1628"/>
      <c r="GS73" s="1628"/>
      <c r="GT73" s="1636"/>
    </row>
    <row r="74" spans="1:202" ht="4.5" customHeight="1">
      <c r="A74" s="1539"/>
      <c r="B74" s="1540"/>
      <c r="C74" s="1540"/>
      <c r="D74" s="1541"/>
      <c r="E74" s="34"/>
      <c r="F74" s="35"/>
      <c r="G74" s="35"/>
      <c r="H74" s="36"/>
      <c r="I74" s="1419"/>
      <c r="J74" s="1420"/>
      <c r="K74" s="1420"/>
      <c r="L74" s="1420"/>
      <c r="M74" s="1420"/>
      <c r="N74" s="1420"/>
      <c r="O74" s="1420"/>
      <c r="P74" s="1420"/>
      <c r="Q74" s="1420"/>
      <c r="R74" s="1647"/>
      <c r="S74" s="1560"/>
      <c r="T74" s="1622"/>
      <c r="U74" s="1585"/>
      <c r="V74" s="1560"/>
      <c r="W74" s="1622"/>
      <c r="X74" s="1585"/>
      <c r="Y74" s="1560"/>
      <c r="Z74" s="1622"/>
      <c r="AA74" s="1585"/>
      <c r="AB74" s="1682"/>
      <c r="AC74" s="1683"/>
      <c r="AD74" s="1684"/>
      <c r="AE74" s="1560"/>
      <c r="AF74" s="1622"/>
      <c r="AG74" s="1585"/>
      <c r="AH74" s="1560"/>
      <c r="AI74" s="1622"/>
      <c r="AJ74" s="1585"/>
      <c r="AK74" s="1560"/>
      <c r="AL74" s="1622"/>
      <c r="AM74" s="1585"/>
      <c r="AN74" s="1560"/>
      <c r="AO74" s="1622"/>
      <c r="AP74" s="1585"/>
      <c r="AQ74" s="1672"/>
      <c r="AR74" s="1622"/>
      <c r="AS74" s="1585"/>
      <c r="AT74" s="1560"/>
      <c r="AU74" s="1622"/>
      <c r="AV74" s="1585"/>
      <c r="AW74" s="1560"/>
      <c r="AX74" s="1622"/>
      <c r="AY74" s="1585"/>
      <c r="AZ74" s="1560"/>
      <c r="BA74" s="1622"/>
      <c r="BB74" s="1585"/>
      <c r="BC74" s="1560"/>
      <c r="BD74" s="1622"/>
      <c r="BE74" s="1623"/>
      <c r="BF74" s="1630"/>
      <c r="BG74" s="1631"/>
      <c r="BH74" s="1631"/>
      <c r="BI74" s="1631"/>
      <c r="BJ74" s="1631"/>
      <c r="BK74" s="1631"/>
      <c r="BL74" s="1631"/>
      <c r="BM74" s="1631"/>
      <c r="BN74" s="1631"/>
      <c r="BO74" s="1631"/>
      <c r="BP74" s="1631"/>
      <c r="BQ74" s="1631"/>
      <c r="BR74" s="1631"/>
      <c r="BS74" s="1631"/>
      <c r="BT74" s="1631"/>
      <c r="BU74" s="1631"/>
      <c r="BV74" s="1631"/>
      <c r="BW74" s="1631"/>
      <c r="BX74" s="1631"/>
      <c r="BY74" s="1631"/>
      <c r="BZ74" s="1631"/>
      <c r="CA74" s="1631"/>
      <c r="CB74" s="1631"/>
      <c r="CC74" s="1631"/>
      <c r="CD74" s="1631"/>
      <c r="CE74" s="1631"/>
      <c r="CF74" s="1631"/>
      <c r="CG74" s="1631"/>
      <c r="CH74" s="1631"/>
      <c r="CI74" s="1631"/>
      <c r="CJ74" s="1631"/>
      <c r="CK74" s="1631"/>
      <c r="CL74" s="1631"/>
      <c r="CM74" s="1631"/>
      <c r="CN74" s="1631"/>
      <c r="CO74" s="1631"/>
      <c r="CP74" s="1631"/>
      <c r="CQ74" s="1631"/>
      <c r="CR74" s="1631"/>
      <c r="CS74" s="1631"/>
      <c r="CT74" s="1631"/>
      <c r="CU74" s="1631"/>
      <c r="CV74" s="1631"/>
      <c r="CW74" s="1631"/>
      <c r="CX74" s="1632"/>
      <c r="CY74" s="1637"/>
      <c r="CZ74" s="1631"/>
      <c r="DA74" s="1631"/>
      <c r="DB74" s="1631"/>
      <c r="DC74" s="1631"/>
      <c r="DD74" s="1631"/>
      <c r="DE74" s="1631"/>
      <c r="DF74" s="1631"/>
      <c r="DG74" s="1631"/>
      <c r="DH74" s="1631"/>
      <c r="DI74" s="1631"/>
      <c r="DJ74" s="1631"/>
      <c r="DK74" s="1631"/>
      <c r="DL74" s="1631"/>
      <c r="DM74" s="1631"/>
      <c r="DN74" s="1631"/>
      <c r="DO74" s="1631"/>
      <c r="DP74" s="1631"/>
      <c r="DQ74" s="1631"/>
      <c r="DR74" s="1631"/>
      <c r="DS74" s="1631"/>
      <c r="DT74" s="1631"/>
      <c r="DU74" s="1631"/>
      <c r="DV74" s="1631"/>
      <c r="DW74" s="1631"/>
      <c r="DX74" s="1631"/>
      <c r="DY74" s="1631"/>
      <c r="DZ74" s="1631"/>
      <c r="EA74" s="1631"/>
      <c r="EB74" s="1631"/>
      <c r="EC74" s="1631"/>
      <c r="ED74" s="1631"/>
      <c r="EE74" s="1631"/>
      <c r="EF74" s="1631"/>
      <c r="EG74" s="1631"/>
      <c r="EH74" s="1631"/>
      <c r="EI74" s="1631"/>
      <c r="EJ74" s="1631"/>
      <c r="EK74" s="1631"/>
      <c r="EL74" s="1631"/>
      <c r="EM74" s="1631"/>
      <c r="EN74" s="1631"/>
      <c r="EO74" s="1631"/>
      <c r="EP74" s="1631"/>
      <c r="EQ74" s="1631"/>
      <c r="ER74" s="1631"/>
      <c r="ES74" s="1631"/>
      <c r="ET74" s="1631"/>
      <c r="EU74" s="1631"/>
      <c r="EV74" s="1631"/>
      <c r="EW74" s="1631"/>
      <c r="EX74" s="1631"/>
      <c r="EY74" s="1631"/>
      <c r="EZ74" s="1631"/>
      <c r="FA74" s="1631"/>
      <c r="FB74" s="1631"/>
      <c r="FC74" s="1631"/>
      <c r="FD74" s="1631"/>
      <c r="FE74" s="1631"/>
      <c r="FF74" s="1631"/>
      <c r="FG74" s="1631"/>
      <c r="FH74" s="1631"/>
      <c r="FI74" s="1631"/>
      <c r="FJ74" s="1631"/>
      <c r="FK74" s="1631"/>
      <c r="FL74" s="1631"/>
      <c r="FM74" s="1631"/>
      <c r="FN74" s="1631"/>
      <c r="FO74" s="1631"/>
      <c r="FP74" s="1631"/>
      <c r="FQ74" s="1631"/>
      <c r="FR74" s="1631"/>
      <c r="FS74" s="1631"/>
      <c r="FT74" s="1631"/>
      <c r="FU74" s="1631"/>
      <c r="FV74" s="1631"/>
      <c r="FW74" s="1631"/>
      <c r="FX74" s="1631"/>
      <c r="FY74" s="1631"/>
      <c r="FZ74" s="1631"/>
      <c r="GA74" s="1631"/>
      <c r="GB74" s="1631"/>
      <c r="GC74" s="1631"/>
      <c r="GD74" s="1631"/>
      <c r="GE74" s="1631"/>
      <c r="GF74" s="1631"/>
      <c r="GG74" s="1631"/>
      <c r="GH74" s="1631"/>
      <c r="GI74" s="1631"/>
      <c r="GJ74" s="1631"/>
      <c r="GK74" s="1631"/>
      <c r="GL74" s="1631"/>
      <c r="GM74" s="1631"/>
      <c r="GN74" s="1631"/>
      <c r="GO74" s="1631"/>
      <c r="GP74" s="1631"/>
      <c r="GQ74" s="1631"/>
      <c r="GR74" s="1631"/>
      <c r="GS74" s="1631"/>
      <c r="GT74" s="1638"/>
    </row>
    <row r="75" spans="1:202" ht="4.5" customHeight="1">
      <c r="A75" s="511"/>
      <c r="B75" s="511"/>
      <c r="C75" s="511"/>
      <c r="D75" s="511"/>
      <c r="E75" s="25"/>
      <c r="F75" s="25"/>
      <c r="G75" s="25"/>
      <c r="H75" s="25"/>
      <c r="I75" s="507"/>
      <c r="J75" s="507"/>
      <c r="K75" s="507"/>
      <c r="L75" s="507"/>
      <c r="M75" s="512"/>
      <c r="N75" s="512"/>
      <c r="O75" s="512"/>
      <c r="P75" s="512"/>
      <c r="Q75" s="512"/>
      <c r="R75" s="512"/>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512"/>
      <c r="BD75" s="512"/>
      <c r="BE75" s="512"/>
      <c r="BF75" s="512"/>
      <c r="BG75" s="512"/>
      <c r="BH75" s="512"/>
      <c r="BI75" s="38"/>
      <c r="BJ75" s="38"/>
      <c r="BK75" s="38"/>
      <c r="BL75" s="38"/>
      <c r="BM75" s="38"/>
      <c r="BN75" s="38"/>
      <c r="BO75" s="38"/>
      <c r="BP75" s="38"/>
      <c r="BQ75" s="38"/>
      <c r="BR75" s="38"/>
      <c r="BS75" s="38"/>
      <c r="BT75" s="38"/>
      <c r="BU75" s="39"/>
      <c r="BV75" s="39"/>
      <c r="BW75" s="39"/>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40"/>
      <c r="CZ75" s="40"/>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row>
    <row r="76" spans="1:202" ht="4.5" customHeight="1">
      <c r="A76" s="1533" t="s">
        <v>97</v>
      </c>
      <c r="B76" s="1534"/>
      <c r="C76" s="1534"/>
      <c r="D76" s="1535"/>
      <c r="E76" s="1542" t="s">
        <v>19</v>
      </c>
      <c r="F76" s="1543"/>
      <c r="G76" s="1543"/>
      <c r="H76" s="1543"/>
      <c r="I76" s="17"/>
      <c r="J76" s="18"/>
      <c r="K76" s="18"/>
      <c r="L76" s="19"/>
      <c r="M76" s="17"/>
      <c r="N76" s="473"/>
      <c r="O76" s="473"/>
      <c r="P76" s="473"/>
      <c r="Q76" s="473"/>
      <c r="R76" s="474"/>
      <c r="S76" s="1546"/>
      <c r="T76" s="1547"/>
      <c r="U76" s="1547"/>
      <c r="V76" s="1547"/>
      <c r="W76" s="1547"/>
      <c r="X76" s="1552"/>
      <c r="Y76" s="1555"/>
      <c r="Z76" s="1555"/>
      <c r="AA76" s="1556"/>
      <c r="AB76" s="1552"/>
      <c r="AC76" s="1555"/>
      <c r="AD76" s="1555"/>
      <c r="AE76" s="1555"/>
      <c r="AF76" s="1555"/>
      <c r="AG76" s="1546"/>
      <c r="AH76" s="1581"/>
      <c r="AI76" s="1555"/>
      <c r="AJ76" s="1582"/>
      <c r="AK76" s="1597"/>
      <c r="AL76" s="1555"/>
      <c r="AM76" s="1582"/>
      <c r="AN76" s="1606"/>
      <c r="AO76" s="1606"/>
      <c r="AP76" s="1606"/>
      <c r="AQ76" s="1606"/>
      <c r="AR76" s="1606"/>
      <c r="AS76" s="1606"/>
      <c r="AT76" s="1606"/>
      <c r="AU76" s="1606"/>
      <c r="AV76" s="1606"/>
      <c r="AW76" s="1606"/>
      <c r="AX76" s="1606"/>
      <c r="AY76" s="1606"/>
      <c r="AZ76" s="1606"/>
      <c r="BA76" s="1606"/>
      <c r="BB76" s="1606"/>
      <c r="BC76" s="1606"/>
      <c r="BD76" s="1606"/>
      <c r="BE76" s="1606"/>
      <c r="BF76" s="1606"/>
      <c r="BG76" s="1606"/>
      <c r="BH76" s="1606"/>
      <c r="BI76" s="1606"/>
      <c r="BJ76" s="1606"/>
      <c r="BK76" s="1606"/>
      <c r="BL76" s="1606"/>
      <c r="BM76" s="1606"/>
      <c r="BN76" s="1606"/>
      <c r="BO76" s="1606"/>
      <c r="BP76" s="1606"/>
      <c r="BQ76" s="1606"/>
      <c r="BR76" s="1606"/>
      <c r="BS76" s="1606"/>
      <c r="BT76" s="1606"/>
      <c r="BU76" s="1606"/>
      <c r="BV76" s="1606"/>
      <c r="BW76" s="1606"/>
      <c r="BX76" s="1606"/>
      <c r="BY76" s="1606"/>
      <c r="BZ76" s="1606"/>
      <c r="CA76" s="1606"/>
      <c r="CB76" s="1606"/>
      <c r="CC76" s="1606"/>
      <c r="CD76" s="1609" t="s">
        <v>2002</v>
      </c>
      <c r="CE76" s="1610"/>
      <c r="CF76" s="1611"/>
      <c r="CG76" s="1546"/>
      <c r="CH76" s="1547"/>
      <c r="CI76" s="1547"/>
      <c r="CJ76" s="1547"/>
      <c r="CK76" s="1547"/>
      <c r="CL76" s="1552"/>
      <c r="CM76" s="1555"/>
      <c r="CN76" s="1555"/>
      <c r="CO76" s="1556"/>
      <c r="CP76" s="1552"/>
      <c r="CQ76" s="1555"/>
      <c r="CR76" s="1555"/>
      <c r="CS76" s="1555"/>
      <c r="CT76" s="1555"/>
      <c r="CU76" s="1546"/>
      <c r="CV76" s="1581"/>
      <c r="CW76" s="1555"/>
      <c r="CX76" s="1582"/>
      <c r="CY76" s="1609" t="s">
        <v>2002</v>
      </c>
      <c r="CZ76" s="1610"/>
      <c r="DA76" s="1611"/>
      <c r="DB76" s="1546"/>
      <c r="DC76" s="1547"/>
      <c r="DD76" s="1547"/>
      <c r="DE76" s="1547"/>
      <c r="DF76" s="1547"/>
      <c r="DG76" s="1552"/>
      <c r="DH76" s="1555"/>
      <c r="DI76" s="1555"/>
      <c r="DJ76" s="1556"/>
      <c r="DK76" s="1552"/>
      <c r="DL76" s="1555"/>
      <c r="DM76" s="1555"/>
      <c r="DN76" s="1555"/>
      <c r="DO76" s="1555"/>
      <c r="DP76" s="1546"/>
      <c r="DQ76" s="1581"/>
      <c r="DR76" s="1555"/>
      <c r="DS76" s="1582"/>
      <c r="DT76" s="1597"/>
      <c r="DU76" s="1555"/>
      <c r="DV76" s="1555"/>
      <c r="DW76" s="1555"/>
      <c r="DX76" s="1555"/>
      <c r="DY76" s="1556"/>
      <c r="DZ76" s="17"/>
      <c r="EA76" s="18"/>
      <c r="EB76" s="19"/>
      <c r="EC76" s="1570"/>
      <c r="ED76" s="1570"/>
      <c r="EE76" s="1570"/>
      <c r="EF76" s="1570"/>
      <c r="EG76" s="1570"/>
      <c r="EH76" s="1570"/>
      <c r="EI76" s="1561"/>
      <c r="EJ76" s="1562"/>
      <c r="EK76" s="1562"/>
      <c r="EL76" s="1562"/>
      <c r="EM76" s="1562"/>
      <c r="EN76" s="1567"/>
      <c r="EO76" s="1570"/>
      <c r="EP76" s="1570"/>
      <c r="EQ76" s="1570"/>
      <c r="ER76" s="1570"/>
      <c r="ES76" s="1570"/>
      <c r="ET76" s="1570"/>
      <c r="EU76" s="1570"/>
      <c r="EV76" s="1570"/>
      <c r="EW76" s="1570"/>
      <c r="EX76" s="1570"/>
      <c r="EY76" s="1570"/>
      <c r="EZ76" s="1595"/>
      <c r="FA76" s="1595"/>
      <c r="FB76" s="1595"/>
      <c r="FC76" s="1595"/>
      <c r="FD76" s="1595"/>
      <c r="FE76" s="1595"/>
      <c r="FF76" s="1595"/>
      <c r="FG76" s="1570"/>
      <c r="FH76" s="1570"/>
      <c r="FI76" s="1570"/>
      <c r="FJ76" s="1570"/>
      <c r="FK76" s="1570"/>
      <c r="FL76" s="1596"/>
      <c r="FM76" s="1596"/>
      <c r="FN76" s="1596"/>
      <c r="FO76" s="1596"/>
      <c r="FP76" s="1596"/>
      <c r="FQ76" s="1581"/>
      <c r="FR76" s="1555"/>
      <c r="FS76" s="1555"/>
      <c r="FT76" s="1555"/>
      <c r="FU76" s="1555"/>
      <c r="FV76" s="1555"/>
      <c r="FW76" s="1555"/>
      <c r="FX76" s="1555"/>
      <c r="FY76" s="1555"/>
      <c r="FZ76" s="1555"/>
      <c r="GA76" s="1555"/>
      <c r="GB76" s="1555"/>
      <c r="GC76" s="1555"/>
      <c r="GD76" s="1555"/>
      <c r="GE76" s="1555"/>
      <c r="GF76" s="1555"/>
      <c r="GG76" s="1555"/>
      <c r="GH76" s="1555"/>
      <c r="GI76" s="1555"/>
      <c r="GJ76" s="1555"/>
      <c r="GK76" s="1555"/>
      <c r="GL76" s="1555"/>
      <c r="GM76" s="1555"/>
      <c r="GN76" s="1555"/>
      <c r="GO76" s="1555"/>
      <c r="GP76" s="1555"/>
      <c r="GQ76" s="1555"/>
      <c r="GR76" s="1555"/>
      <c r="GS76" s="1555"/>
      <c r="GT76" s="1582"/>
    </row>
    <row r="77" spans="1:202" ht="4.5" customHeight="1">
      <c r="A77" s="1536"/>
      <c r="B77" s="1537"/>
      <c r="C77" s="1537"/>
      <c r="D77" s="1538"/>
      <c r="E77" s="1544"/>
      <c r="F77" s="1545"/>
      <c r="G77" s="1545"/>
      <c r="H77" s="1545"/>
      <c r="I77" s="20"/>
      <c r="J77" s="1593" t="s">
        <v>57</v>
      </c>
      <c r="K77" s="1593"/>
      <c r="L77" s="21"/>
      <c r="M77" s="20"/>
      <c r="N77" s="1601" t="s">
        <v>2000</v>
      </c>
      <c r="O77" s="1601"/>
      <c r="P77" s="1602">
        <v>3</v>
      </c>
      <c r="Q77" s="1602"/>
      <c r="R77" s="1603"/>
      <c r="S77" s="1548"/>
      <c r="T77" s="1549"/>
      <c r="U77" s="1549"/>
      <c r="V77" s="1549"/>
      <c r="W77" s="1549"/>
      <c r="X77" s="1553"/>
      <c r="Y77" s="1557"/>
      <c r="Z77" s="1557"/>
      <c r="AA77" s="1558"/>
      <c r="AB77" s="1553"/>
      <c r="AC77" s="1557"/>
      <c r="AD77" s="1557"/>
      <c r="AE77" s="1557"/>
      <c r="AF77" s="1557"/>
      <c r="AG77" s="1548"/>
      <c r="AH77" s="1583"/>
      <c r="AI77" s="1557"/>
      <c r="AJ77" s="1584"/>
      <c r="AK77" s="1649"/>
      <c r="AL77" s="1557"/>
      <c r="AM77" s="1584"/>
      <c r="AN77" s="1607"/>
      <c r="AO77" s="1607"/>
      <c r="AP77" s="1607"/>
      <c r="AQ77" s="1607"/>
      <c r="AR77" s="1607"/>
      <c r="AS77" s="1607"/>
      <c r="AT77" s="1607"/>
      <c r="AU77" s="1607"/>
      <c r="AV77" s="1607"/>
      <c r="AW77" s="1607"/>
      <c r="AX77" s="1607"/>
      <c r="AY77" s="1607"/>
      <c r="AZ77" s="1607"/>
      <c r="BA77" s="1607"/>
      <c r="BB77" s="1607"/>
      <c r="BC77" s="1607"/>
      <c r="BD77" s="1607"/>
      <c r="BE77" s="1607"/>
      <c r="BF77" s="1607"/>
      <c r="BG77" s="1607"/>
      <c r="BH77" s="1607"/>
      <c r="BI77" s="1607"/>
      <c r="BJ77" s="1607"/>
      <c r="BK77" s="1607"/>
      <c r="BL77" s="1607"/>
      <c r="BM77" s="1607"/>
      <c r="BN77" s="1607"/>
      <c r="BO77" s="1607"/>
      <c r="BP77" s="1607"/>
      <c r="BQ77" s="1607"/>
      <c r="BR77" s="1607"/>
      <c r="BS77" s="1607"/>
      <c r="BT77" s="1607"/>
      <c r="BU77" s="1607"/>
      <c r="BV77" s="1607"/>
      <c r="BW77" s="1607"/>
      <c r="BX77" s="1607"/>
      <c r="BY77" s="1607"/>
      <c r="BZ77" s="1607"/>
      <c r="CA77" s="1607"/>
      <c r="CB77" s="1607"/>
      <c r="CC77" s="1607"/>
      <c r="CD77" s="1612"/>
      <c r="CE77" s="1613"/>
      <c r="CF77" s="1614"/>
      <c r="CG77" s="1548"/>
      <c r="CH77" s="1549"/>
      <c r="CI77" s="1549"/>
      <c r="CJ77" s="1549"/>
      <c r="CK77" s="1549"/>
      <c r="CL77" s="1553"/>
      <c r="CM77" s="1557"/>
      <c r="CN77" s="1557"/>
      <c r="CO77" s="1558"/>
      <c r="CP77" s="1553"/>
      <c r="CQ77" s="1557"/>
      <c r="CR77" s="1557"/>
      <c r="CS77" s="1557"/>
      <c r="CT77" s="1557"/>
      <c r="CU77" s="1548"/>
      <c r="CV77" s="1583"/>
      <c r="CW77" s="1557"/>
      <c r="CX77" s="1584"/>
      <c r="CY77" s="1612"/>
      <c r="CZ77" s="1613"/>
      <c r="DA77" s="1614"/>
      <c r="DB77" s="1548"/>
      <c r="DC77" s="1549"/>
      <c r="DD77" s="1549"/>
      <c r="DE77" s="1549"/>
      <c r="DF77" s="1549"/>
      <c r="DG77" s="1553"/>
      <c r="DH77" s="1557"/>
      <c r="DI77" s="1557"/>
      <c r="DJ77" s="1558"/>
      <c r="DK77" s="1553"/>
      <c r="DL77" s="1557"/>
      <c r="DM77" s="1557"/>
      <c r="DN77" s="1557"/>
      <c r="DO77" s="1557"/>
      <c r="DP77" s="1548"/>
      <c r="DQ77" s="1583"/>
      <c r="DR77" s="1557"/>
      <c r="DS77" s="1584"/>
      <c r="DT77" s="1583"/>
      <c r="DU77" s="1557"/>
      <c r="DV77" s="1557"/>
      <c r="DW77" s="1557"/>
      <c r="DX77" s="1557"/>
      <c r="DY77" s="1558"/>
      <c r="DZ77" s="1571" t="s">
        <v>159</v>
      </c>
      <c r="EA77" s="1572">
        <v>0</v>
      </c>
      <c r="EB77" s="1573"/>
      <c r="EC77" s="1570"/>
      <c r="ED77" s="1570"/>
      <c r="EE77" s="1570"/>
      <c r="EF77" s="1570"/>
      <c r="EG77" s="1570"/>
      <c r="EH77" s="1570"/>
      <c r="EI77" s="1563"/>
      <c r="EJ77" s="1564"/>
      <c r="EK77" s="1564"/>
      <c r="EL77" s="1564"/>
      <c r="EM77" s="1564"/>
      <c r="EN77" s="1568"/>
      <c r="EO77" s="1570"/>
      <c r="EP77" s="1570"/>
      <c r="EQ77" s="1570"/>
      <c r="ER77" s="1570"/>
      <c r="ES77" s="1570"/>
      <c r="ET77" s="1570"/>
      <c r="EU77" s="1570"/>
      <c r="EV77" s="1570"/>
      <c r="EW77" s="1570"/>
      <c r="EX77" s="1570"/>
      <c r="EY77" s="1570"/>
      <c r="EZ77" s="1595"/>
      <c r="FA77" s="1595"/>
      <c r="FB77" s="1595"/>
      <c r="FC77" s="1595"/>
      <c r="FD77" s="1595"/>
      <c r="FE77" s="1595"/>
      <c r="FF77" s="1595"/>
      <c r="FG77" s="1570"/>
      <c r="FH77" s="1570"/>
      <c r="FI77" s="1570"/>
      <c r="FJ77" s="1570"/>
      <c r="FK77" s="1570"/>
      <c r="FL77" s="1596"/>
      <c r="FM77" s="1596"/>
      <c r="FN77" s="1596"/>
      <c r="FO77" s="1596"/>
      <c r="FP77" s="1596"/>
      <c r="FQ77" s="1583"/>
      <c r="FR77" s="1557"/>
      <c r="FS77" s="1557"/>
      <c r="FT77" s="1557"/>
      <c r="FU77" s="1557"/>
      <c r="FV77" s="1557"/>
      <c r="FW77" s="1557"/>
      <c r="FX77" s="1557"/>
      <c r="FY77" s="1557"/>
      <c r="FZ77" s="1557"/>
      <c r="GA77" s="1557"/>
      <c r="GB77" s="1557"/>
      <c r="GC77" s="1557"/>
      <c r="GD77" s="1557"/>
      <c r="GE77" s="1557"/>
      <c r="GF77" s="1557"/>
      <c r="GG77" s="1557"/>
      <c r="GH77" s="1557"/>
      <c r="GI77" s="1557"/>
      <c r="GJ77" s="1557"/>
      <c r="GK77" s="1557"/>
      <c r="GL77" s="1557"/>
      <c r="GM77" s="1557"/>
      <c r="GN77" s="1557"/>
      <c r="GO77" s="1557"/>
      <c r="GP77" s="1557"/>
      <c r="GQ77" s="1557"/>
      <c r="GR77" s="1557"/>
      <c r="GS77" s="1557"/>
      <c r="GT77" s="1584"/>
    </row>
    <row r="78" spans="1:202" ht="4.5" customHeight="1">
      <c r="A78" s="1536"/>
      <c r="B78" s="1537"/>
      <c r="C78" s="1537"/>
      <c r="D78" s="1538"/>
      <c r="E78" s="1544"/>
      <c r="F78" s="1545"/>
      <c r="G78" s="1545"/>
      <c r="H78" s="1545"/>
      <c r="I78" s="20"/>
      <c r="J78" s="1593"/>
      <c r="K78" s="1593"/>
      <c r="L78" s="21"/>
      <c r="M78" s="20"/>
      <c r="N78" s="1601"/>
      <c r="O78" s="1601"/>
      <c r="P78" s="1602"/>
      <c r="Q78" s="1602"/>
      <c r="R78" s="1603"/>
      <c r="S78" s="1548"/>
      <c r="T78" s="1549"/>
      <c r="U78" s="1549"/>
      <c r="V78" s="1549"/>
      <c r="W78" s="1549"/>
      <c r="X78" s="1553"/>
      <c r="Y78" s="1557"/>
      <c r="Z78" s="1557"/>
      <c r="AA78" s="1558"/>
      <c r="AB78" s="1553"/>
      <c r="AC78" s="1557"/>
      <c r="AD78" s="1557"/>
      <c r="AE78" s="1557"/>
      <c r="AF78" s="1557"/>
      <c r="AG78" s="1548"/>
      <c r="AH78" s="1583"/>
      <c r="AI78" s="1557"/>
      <c r="AJ78" s="1584"/>
      <c r="AK78" s="1649"/>
      <c r="AL78" s="1557"/>
      <c r="AM78" s="1584"/>
      <c r="AN78" s="1607"/>
      <c r="AO78" s="1607"/>
      <c r="AP78" s="1607"/>
      <c r="AQ78" s="1607"/>
      <c r="AR78" s="1607"/>
      <c r="AS78" s="1607"/>
      <c r="AT78" s="1607"/>
      <c r="AU78" s="1607"/>
      <c r="AV78" s="1607"/>
      <c r="AW78" s="1607"/>
      <c r="AX78" s="1607"/>
      <c r="AY78" s="1607"/>
      <c r="AZ78" s="1607"/>
      <c r="BA78" s="1607"/>
      <c r="BB78" s="1607"/>
      <c r="BC78" s="1607"/>
      <c r="BD78" s="1607"/>
      <c r="BE78" s="1607"/>
      <c r="BF78" s="1607"/>
      <c r="BG78" s="1607"/>
      <c r="BH78" s="1607"/>
      <c r="BI78" s="1607"/>
      <c r="BJ78" s="1607"/>
      <c r="BK78" s="1607"/>
      <c r="BL78" s="1607"/>
      <c r="BM78" s="1607"/>
      <c r="BN78" s="1607"/>
      <c r="BO78" s="1607"/>
      <c r="BP78" s="1607"/>
      <c r="BQ78" s="1607"/>
      <c r="BR78" s="1607"/>
      <c r="BS78" s="1607"/>
      <c r="BT78" s="1607"/>
      <c r="BU78" s="1607"/>
      <c r="BV78" s="1607"/>
      <c r="BW78" s="1607"/>
      <c r="BX78" s="1607"/>
      <c r="BY78" s="1607"/>
      <c r="BZ78" s="1607"/>
      <c r="CA78" s="1607"/>
      <c r="CB78" s="1607"/>
      <c r="CC78" s="1607"/>
      <c r="CD78" s="1612"/>
      <c r="CE78" s="1613"/>
      <c r="CF78" s="1614"/>
      <c r="CG78" s="1548"/>
      <c r="CH78" s="1549"/>
      <c r="CI78" s="1549"/>
      <c r="CJ78" s="1549"/>
      <c r="CK78" s="1549"/>
      <c r="CL78" s="1553"/>
      <c r="CM78" s="1557"/>
      <c r="CN78" s="1557"/>
      <c r="CO78" s="1558"/>
      <c r="CP78" s="1553"/>
      <c r="CQ78" s="1557"/>
      <c r="CR78" s="1557"/>
      <c r="CS78" s="1557"/>
      <c r="CT78" s="1557"/>
      <c r="CU78" s="1548"/>
      <c r="CV78" s="1583"/>
      <c r="CW78" s="1557"/>
      <c r="CX78" s="1584"/>
      <c r="CY78" s="1612"/>
      <c r="CZ78" s="1613"/>
      <c r="DA78" s="1614"/>
      <c r="DB78" s="1548"/>
      <c r="DC78" s="1549"/>
      <c r="DD78" s="1549"/>
      <c r="DE78" s="1549"/>
      <c r="DF78" s="1549"/>
      <c r="DG78" s="1553"/>
      <c r="DH78" s="1557"/>
      <c r="DI78" s="1557"/>
      <c r="DJ78" s="1558"/>
      <c r="DK78" s="1553"/>
      <c r="DL78" s="1557"/>
      <c r="DM78" s="1557"/>
      <c r="DN78" s="1557"/>
      <c r="DO78" s="1557"/>
      <c r="DP78" s="1548"/>
      <c r="DQ78" s="1583"/>
      <c r="DR78" s="1557"/>
      <c r="DS78" s="1584"/>
      <c r="DT78" s="1583"/>
      <c r="DU78" s="1557"/>
      <c r="DV78" s="1557"/>
      <c r="DW78" s="1557"/>
      <c r="DX78" s="1557"/>
      <c r="DY78" s="1558"/>
      <c r="DZ78" s="1571"/>
      <c r="EA78" s="1572"/>
      <c r="EB78" s="1573"/>
      <c r="EC78" s="1570"/>
      <c r="ED78" s="1570"/>
      <c r="EE78" s="1570"/>
      <c r="EF78" s="1570"/>
      <c r="EG78" s="1570"/>
      <c r="EH78" s="1570"/>
      <c r="EI78" s="1563"/>
      <c r="EJ78" s="1564"/>
      <c r="EK78" s="1564"/>
      <c r="EL78" s="1564"/>
      <c r="EM78" s="1564"/>
      <c r="EN78" s="1568"/>
      <c r="EO78" s="1570"/>
      <c r="EP78" s="1570"/>
      <c r="EQ78" s="1570"/>
      <c r="ER78" s="1570"/>
      <c r="ES78" s="1570"/>
      <c r="ET78" s="1570"/>
      <c r="EU78" s="1570"/>
      <c r="EV78" s="1570"/>
      <c r="EW78" s="1570"/>
      <c r="EX78" s="1570"/>
      <c r="EY78" s="1570"/>
      <c r="EZ78" s="1595"/>
      <c r="FA78" s="1595"/>
      <c r="FB78" s="1595"/>
      <c r="FC78" s="1595"/>
      <c r="FD78" s="1595"/>
      <c r="FE78" s="1595"/>
      <c r="FF78" s="1595"/>
      <c r="FG78" s="1570"/>
      <c r="FH78" s="1570"/>
      <c r="FI78" s="1570"/>
      <c r="FJ78" s="1570"/>
      <c r="FK78" s="1570"/>
      <c r="FL78" s="1596"/>
      <c r="FM78" s="1596"/>
      <c r="FN78" s="1596"/>
      <c r="FO78" s="1596"/>
      <c r="FP78" s="1596"/>
      <c r="FQ78" s="1583"/>
      <c r="FR78" s="1557"/>
      <c r="FS78" s="1557"/>
      <c r="FT78" s="1557"/>
      <c r="FU78" s="1557"/>
      <c r="FV78" s="1557"/>
      <c r="FW78" s="1557"/>
      <c r="FX78" s="1557"/>
      <c r="FY78" s="1557"/>
      <c r="FZ78" s="1557"/>
      <c r="GA78" s="1557"/>
      <c r="GB78" s="1557"/>
      <c r="GC78" s="1557"/>
      <c r="GD78" s="1557"/>
      <c r="GE78" s="1557"/>
      <c r="GF78" s="1557"/>
      <c r="GG78" s="1557"/>
      <c r="GH78" s="1557"/>
      <c r="GI78" s="1557"/>
      <c r="GJ78" s="1557"/>
      <c r="GK78" s="1557"/>
      <c r="GL78" s="1557"/>
      <c r="GM78" s="1557"/>
      <c r="GN78" s="1557"/>
      <c r="GO78" s="1557"/>
      <c r="GP78" s="1557"/>
      <c r="GQ78" s="1557"/>
      <c r="GR78" s="1557"/>
      <c r="GS78" s="1557"/>
      <c r="GT78" s="1584"/>
    </row>
    <row r="79" spans="1:202" ht="4.5" customHeight="1">
      <c r="A79" s="1536"/>
      <c r="B79" s="1537"/>
      <c r="C79" s="1537"/>
      <c r="D79" s="1538"/>
      <c r="E79" s="1544"/>
      <c r="F79" s="1545"/>
      <c r="G79" s="1545"/>
      <c r="H79" s="1545"/>
      <c r="I79" s="1594">
        <v>1</v>
      </c>
      <c r="J79" s="1572"/>
      <c r="K79" s="1572"/>
      <c r="L79" s="1573"/>
      <c r="M79" s="20"/>
      <c r="N79" s="1601"/>
      <c r="O79" s="1601"/>
      <c r="P79" s="1602"/>
      <c r="Q79" s="1602"/>
      <c r="R79" s="1603"/>
      <c r="S79" s="1548"/>
      <c r="T79" s="1549"/>
      <c r="U79" s="1549"/>
      <c r="V79" s="1549"/>
      <c r="W79" s="1549"/>
      <c r="X79" s="1553"/>
      <c r="Y79" s="1557"/>
      <c r="Z79" s="1557"/>
      <c r="AA79" s="1558"/>
      <c r="AB79" s="1553"/>
      <c r="AC79" s="1557"/>
      <c r="AD79" s="1557"/>
      <c r="AE79" s="1557"/>
      <c r="AF79" s="1557"/>
      <c r="AG79" s="1548"/>
      <c r="AH79" s="1583"/>
      <c r="AI79" s="1557"/>
      <c r="AJ79" s="1584"/>
      <c r="AK79" s="1649"/>
      <c r="AL79" s="1557"/>
      <c r="AM79" s="1584"/>
      <c r="AN79" s="1607"/>
      <c r="AO79" s="1607"/>
      <c r="AP79" s="1607"/>
      <c r="AQ79" s="1607"/>
      <c r="AR79" s="1607"/>
      <c r="AS79" s="1607"/>
      <c r="AT79" s="1607"/>
      <c r="AU79" s="1607"/>
      <c r="AV79" s="1607"/>
      <c r="AW79" s="1607"/>
      <c r="AX79" s="1607"/>
      <c r="AY79" s="1607"/>
      <c r="AZ79" s="1607"/>
      <c r="BA79" s="1607"/>
      <c r="BB79" s="1607"/>
      <c r="BC79" s="1607"/>
      <c r="BD79" s="1607"/>
      <c r="BE79" s="1607"/>
      <c r="BF79" s="1607"/>
      <c r="BG79" s="1607"/>
      <c r="BH79" s="1607"/>
      <c r="BI79" s="1607"/>
      <c r="BJ79" s="1607"/>
      <c r="BK79" s="1607"/>
      <c r="BL79" s="1607"/>
      <c r="BM79" s="1607"/>
      <c r="BN79" s="1607"/>
      <c r="BO79" s="1607"/>
      <c r="BP79" s="1607"/>
      <c r="BQ79" s="1607"/>
      <c r="BR79" s="1607"/>
      <c r="BS79" s="1607"/>
      <c r="BT79" s="1607"/>
      <c r="BU79" s="1607"/>
      <c r="BV79" s="1607"/>
      <c r="BW79" s="1607"/>
      <c r="BX79" s="1607"/>
      <c r="BY79" s="1607"/>
      <c r="BZ79" s="1607"/>
      <c r="CA79" s="1607"/>
      <c r="CB79" s="1607"/>
      <c r="CC79" s="1607"/>
      <c r="CD79" s="1612"/>
      <c r="CE79" s="1613"/>
      <c r="CF79" s="1614"/>
      <c r="CG79" s="1548"/>
      <c r="CH79" s="1549"/>
      <c r="CI79" s="1549"/>
      <c r="CJ79" s="1549"/>
      <c r="CK79" s="1549"/>
      <c r="CL79" s="1553"/>
      <c r="CM79" s="1557"/>
      <c r="CN79" s="1557"/>
      <c r="CO79" s="1558"/>
      <c r="CP79" s="1553"/>
      <c r="CQ79" s="1557"/>
      <c r="CR79" s="1557"/>
      <c r="CS79" s="1557"/>
      <c r="CT79" s="1557"/>
      <c r="CU79" s="1548"/>
      <c r="CV79" s="1583"/>
      <c r="CW79" s="1557"/>
      <c r="CX79" s="1584"/>
      <c r="CY79" s="1612"/>
      <c r="CZ79" s="1613"/>
      <c r="DA79" s="1614"/>
      <c r="DB79" s="1548"/>
      <c r="DC79" s="1549"/>
      <c r="DD79" s="1549"/>
      <c r="DE79" s="1549"/>
      <c r="DF79" s="1549"/>
      <c r="DG79" s="1553"/>
      <c r="DH79" s="1557"/>
      <c r="DI79" s="1557"/>
      <c r="DJ79" s="1558"/>
      <c r="DK79" s="1553"/>
      <c r="DL79" s="1557"/>
      <c r="DM79" s="1557"/>
      <c r="DN79" s="1557"/>
      <c r="DO79" s="1557"/>
      <c r="DP79" s="1548"/>
      <c r="DQ79" s="1583"/>
      <c r="DR79" s="1557"/>
      <c r="DS79" s="1584"/>
      <c r="DT79" s="1583"/>
      <c r="DU79" s="1557"/>
      <c r="DV79" s="1557"/>
      <c r="DW79" s="1557"/>
      <c r="DX79" s="1557"/>
      <c r="DY79" s="1558"/>
      <c r="DZ79" s="1571"/>
      <c r="EA79" s="1572"/>
      <c r="EB79" s="1573"/>
      <c r="EC79" s="1570"/>
      <c r="ED79" s="1570"/>
      <c r="EE79" s="1570"/>
      <c r="EF79" s="1570"/>
      <c r="EG79" s="1570"/>
      <c r="EH79" s="1570"/>
      <c r="EI79" s="1563"/>
      <c r="EJ79" s="1564"/>
      <c r="EK79" s="1564"/>
      <c r="EL79" s="1564"/>
      <c r="EM79" s="1564"/>
      <c r="EN79" s="1568"/>
      <c r="EO79" s="1570"/>
      <c r="EP79" s="1570"/>
      <c r="EQ79" s="1570"/>
      <c r="ER79" s="1570"/>
      <c r="ES79" s="1570"/>
      <c r="ET79" s="1570"/>
      <c r="EU79" s="1570"/>
      <c r="EV79" s="1570"/>
      <c r="EW79" s="1570"/>
      <c r="EX79" s="1570"/>
      <c r="EY79" s="1570"/>
      <c r="EZ79" s="1595"/>
      <c r="FA79" s="1595"/>
      <c r="FB79" s="1595"/>
      <c r="FC79" s="1595"/>
      <c r="FD79" s="1595"/>
      <c r="FE79" s="1595"/>
      <c r="FF79" s="1595"/>
      <c r="FG79" s="1570"/>
      <c r="FH79" s="1570"/>
      <c r="FI79" s="1570"/>
      <c r="FJ79" s="1570"/>
      <c r="FK79" s="1570"/>
      <c r="FL79" s="1596"/>
      <c r="FM79" s="1596"/>
      <c r="FN79" s="1596"/>
      <c r="FO79" s="1596"/>
      <c r="FP79" s="1596"/>
      <c r="FQ79" s="1583"/>
      <c r="FR79" s="1557"/>
      <c r="FS79" s="1557"/>
      <c r="FT79" s="1557"/>
      <c r="FU79" s="1557"/>
      <c r="FV79" s="1557"/>
      <c r="FW79" s="1557"/>
      <c r="FX79" s="1557"/>
      <c r="FY79" s="1557"/>
      <c r="FZ79" s="1557"/>
      <c r="GA79" s="1557"/>
      <c r="GB79" s="1557"/>
      <c r="GC79" s="1557"/>
      <c r="GD79" s="1557"/>
      <c r="GE79" s="1557"/>
      <c r="GF79" s="1557"/>
      <c r="GG79" s="1557"/>
      <c r="GH79" s="1557"/>
      <c r="GI79" s="1557"/>
      <c r="GJ79" s="1557"/>
      <c r="GK79" s="1557"/>
      <c r="GL79" s="1557"/>
      <c r="GM79" s="1557"/>
      <c r="GN79" s="1557"/>
      <c r="GO79" s="1557"/>
      <c r="GP79" s="1557"/>
      <c r="GQ79" s="1557"/>
      <c r="GR79" s="1557"/>
      <c r="GS79" s="1557"/>
      <c r="GT79" s="1584"/>
    </row>
    <row r="80" spans="1:202" ht="4.5" customHeight="1">
      <c r="A80" s="1536"/>
      <c r="B80" s="1537"/>
      <c r="C80" s="1537"/>
      <c r="D80" s="1538"/>
      <c r="E80" s="1544"/>
      <c r="F80" s="1545"/>
      <c r="G80" s="1545"/>
      <c r="H80" s="1545"/>
      <c r="I80" s="1594"/>
      <c r="J80" s="1572"/>
      <c r="K80" s="1572"/>
      <c r="L80" s="1573"/>
      <c r="M80" s="20"/>
      <c r="N80" s="23"/>
      <c r="O80" s="23"/>
      <c r="P80" s="466"/>
      <c r="Q80" s="466"/>
      <c r="R80" s="475"/>
      <c r="S80" s="1548"/>
      <c r="T80" s="1549"/>
      <c r="U80" s="1549"/>
      <c r="V80" s="1549"/>
      <c r="W80" s="1549"/>
      <c r="X80" s="1553"/>
      <c r="Y80" s="1557"/>
      <c r="Z80" s="1557"/>
      <c r="AA80" s="1558"/>
      <c r="AB80" s="1553"/>
      <c r="AC80" s="1557"/>
      <c r="AD80" s="1557"/>
      <c r="AE80" s="1557"/>
      <c r="AF80" s="1557"/>
      <c r="AG80" s="1548"/>
      <c r="AH80" s="1583"/>
      <c r="AI80" s="1557"/>
      <c r="AJ80" s="1584"/>
      <c r="AK80" s="1649"/>
      <c r="AL80" s="1557"/>
      <c r="AM80" s="1584"/>
      <c r="AN80" s="1607"/>
      <c r="AO80" s="1607"/>
      <c r="AP80" s="1607"/>
      <c r="AQ80" s="1607"/>
      <c r="AR80" s="1607"/>
      <c r="AS80" s="1607"/>
      <c r="AT80" s="1607"/>
      <c r="AU80" s="1607"/>
      <c r="AV80" s="1607"/>
      <c r="AW80" s="1607"/>
      <c r="AX80" s="1607"/>
      <c r="AY80" s="1607"/>
      <c r="AZ80" s="1607"/>
      <c r="BA80" s="1607"/>
      <c r="BB80" s="1607"/>
      <c r="BC80" s="1607"/>
      <c r="BD80" s="1607"/>
      <c r="BE80" s="1607"/>
      <c r="BF80" s="1607"/>
      <c r="BG80" s="1607"/>
      <c r="BH80" s="1607"/>
      <c r="BI80" s="1607"/>
      <c r="BJ80" s="1607"/>
      <c r="BK80" s="1607"/>
      <c r="BL80" s="1607"/>
      <c r="BM80" s="1607"/>
      <c r="BN80" s="1607"/>
      <c r="BO80" s="1607"/>
      <c r="BP80" s="1607"/>
      <c r="BQ80" s="1607"/>
      <c r="BR80" s="1607"/>
      <c r="BS80" s="1607"/>
      <c r="BT80" s="1607"/>
      <c r="BU80" s="1607"/>
      <c r="BV80" s="1607"/>
      <c r="BW80" s="1607"/>
      <c r="BX80" s="1607"/>
      <c r="BY80" s="1607"/>
      <c r="BZ80" s="1607"/>
      <c r="CA80" s="1607"/>
      <c r="CB80" s="1607"/>
      <c r="CC80" s="1607"/>
      <c r="CD80" s="1612"/>
      <c r="CE80" s="1613"/>
      <c r="CF80" s="1614"/>
      <c r="CG80" s="1548"/>
      <c r="CH80" s="1549"/>
      <c r="CI80" s="1549"/>
      <c r="CJ80" s="1549"/>
      <c r="CK80" s="1549"/>
      <c r="CL80" s="1553"/>
      <c r="CM80" s="1557"/>
      <c r="CN80" s="1557"/>
      <c r="CO80" s="1558"/>
      <c r="CP80" s="1553"/>
      <c r="CQ80" s="1557"/>
      <c r="CR80" s="1557"/>
      <c r="CS80" s="1557"/>
      <c r="CT80" s="1557"/>
      <c r="CU80" s="1548"/>
      <c r="CV80" s="1583"/>
      <c r="CW80" s="1557"/>
      <c r="CX80" s="1584"/>
      <c r="CY80" s="1612"/>
      <c r="CZ80" s="1613"/>
      <c r="DA80" s="1614"/>
      <c r="DB80" s="1548"/>
      <c r="DC80" s="1549"/>
      <c r="DD80" s="1549"/>
      <c r="DE80" s="1549"/>
      <c r="DF80" s="1549"/>
      <c r="DG80" s="1553"/>
      <c r="DH80" s="1557"/>
      <c r="DI80" s="1557"/>
      <c r="DJ80" s="1558"/>
      <c r="DK80" s="1553"/>
      <c r="DL80" s="1557"/>
      <c r="DM80" s="1557"/>
      <c r="DN80" s="1557"/>
      <c r="DO80" s="1557"/>
      <c r="DP80" s="1548"/>
      <c r="DQ80" s="1583"/>
      <c r="DR80" s="1557"/>
      <c r="DS80" s="1584"/>
      <c r="DT80" s="1583"/>
      <c r="DU80" s="1557"/>
      <c r="DV80" s="1557"/>
      <c r="DW80" s="1557"/>
      <c r="DX80" s="1557"/>
      <c r="DY80" s="1558"/>
      <c r="DZ80" s="1571" t="s">
        <v>160</v>
      </c>
      <c r="EA80" s="1572">
        <v>9</v>
      </c>
      <c r="EB80" s="1573"/>
      <c r="EC80" s="1570"/>
      <c r="ED80" s="1570"/>
      <c r="EE80" s="1570"/>
      <c r="EF80" s="1570"/>
      <c r="EG80" s="1570"/>
      <c r="EH80" s="1570"/>
      <c r="EI80" s="1563"/>
      <c r="EJ80" s="1564"/>
      <c r="EK80" s="1564"/>
      <c r="EL80" s="1564"/>
      <c r="EM80" s="1564"/>
      <c r="EN80" s="1568"/>
      <c r="EO80" s="1570"/>
      <c r="EP80" s="1570"/>
      <c r="EQ80" s="1570"/>
      <c r="ER80" s="1570"/>
      <c r="ES80" s="1570"/>
      <c r="ET80" s="1570"/>
      <c r="EU80" s="1570"/>
      <c r="EV80" s="1570"/>
      <c r="EW80" s="1570"/>
      <c r="EX80" s="1570"/>
      <c r="EY80" s="1570"/>
      <c r="EZ80" s="1595"/>
      <c r="FA80" s="1595"/>
      <c r="FB80" s="1595"/>
      <c r="FC80" s="1595"/>
      <c r="FD80" s="1595"/>
      <c r="FE80" s="1595"/>
      <c r="FF80" s="1595"/>
      <c r="FG80" s="1570"/>
      <c r="FH80" s="1570"/>
      <c r="FI80" s="1570"/>
      <c r="FJ80" s="1570"/>
      <c r="FK80" s="1570"/>
      <c r="FL80" s="1596"/>
      <c r="FM80" s="1596"/>
      <c r="FN80" s="1596"/>
      <c r="FO80" s="1596"/>
      <c r="FP80" s="1596"/>
      <c r="FQ80" s="1583"/>
      <c r="FR80" s="1557"/>
      <c r="FS80" s="1557"/>
      <c r="FT80" s="1557"/>
      <c r="FU80" s="1557"/>
      <c r="FV80" s="1557"/>
      <c r="FW80" s="1557"/>
      <c r="FX80" s="1557"/>
      <c r="FY80" s="1557"/>
      <c r="FZ80" s="1557"/>
      <c r="GA80" s="1557"/>
      <c r="GB80" s="1557"/>
      <c r="GC80" s="1557"/>
      <c r="GD80" s="1557"/>
      <c r="GE80" s="1557"/>
      <c r="GF80" s="1557"/>
      <c r="GG80" s="1557"/>
      <c r="GH80" s="1557"/>
      <c r="GI80" s="1557"/>
      <c r="GJ80" s="1557"/>
      <c r="GK80" s="1557"/>
      <c r="GL80" s="1557"/>
      <c r="GM80" s="1557"/>
      <c r="GN80" s="1557"/>
      <c r="GO80" s="1557"/>
      <c r="GP80" s="1557"/>
      <c r="GQ80" s="1557"/>
      <c r="GR80" s="1557"/>
      <c r="GS80" s="1557"/>
      <c r="GT80" s="1584"/>
    </row>
    <row r="81" spans="1:202" ht="4.5" customHeight="1">
      <c r="A81" s="1536"/>
      <c r="B81" s="1537"/>
      <c r="C81" s="1537"/>
      <c r="D81" s="1538"/>
      <c r="E81" s="1544"/>
      <c r="F81" s="1545"/>
      <c r="G81" s="1545"/>
      <c r="H81" s="1545"/>
      <c r="I81" s="1594"/>
      <c r="J81" s="1572"/>
      <c r="K81" s="1572"/>
      <c r="L81" s="1573"/>
      <c r="M81" s="20"/>
      <c r="N81" s="1604" t="s">
        <v>2001</v>
      </c>
      <c r="O81" s="1604"/>
      <c r="P81" s="1572">
        <v>4</v>
      </c>
      <c r="Q81" s="1572"/>
      <c r="R81" s="1605"/>
      <c r="S81" s="1548"/>
      <c r="T81" s="1549"/>
      <c r="U81" s="1549"/>
      <c r="V81" s="1549"/>
      <c r="W81" s="1549"/>
      <c r="X81" s="1553"/>
      <c r="Y81" s="1557"/>
      <c r="Z81" s="1557"/>
      <c r="AA81" s="1558"/>
      <c r="AB81" s="1553"/>
      <c r="AC81" s="1557"/>
      <c r="AD81" s="1557"/>
      <c r="AE81" s="1557"/>
      <c r="AF81" s="1557"/>
      <c r="AG81" s="1548"/>
      <c r="AH81" s="1583"/>
      <c r="AI81" s="1557"/>
      <c r="AJ81" s="1584"/>
      <c r="AK81" s="1649"/>
      <c r="AL81" s="1557"/>
      <c r="AM81" s="1584"/>
      <c r="AN81" s="1607"/>
      <c r="AO81" s="1607"/>
      <c r="AP81" s="1607"/>
      <c r="AQ81" s="1607"/>
      <c r="AR81" s="1607"/>
      <c r="AS81" s="1607"/>
      <c r="AT81" s="1607"/>
      <c r="AU81" s="1607"/>
      <c r="AV81" s="1607"/>
      <c r="AW81" s="1607"/>
      <c r="AX81" s="1607"/>
      <c r="AY81" s="1607"/>
      <c r="AZ81" s="1607"/>
      <c r="BA81" s="1607"/>
      <c r="BB81" s="1607"/>
      <c r="BC81" s="1607"/>
      <c r="BD81" s="1607"/>
      <c r="BE81" s="1607"/>
      <c r="BF81" s="1607"/>
      <c r="BG81" s="1607"/>
      <c r="BH81" s="1607"/>
      <c r="BI81" s="1607"/>
      <c r="BJ81" s="1607"/>
      <c r="BK81" s="1607"/>
      <c r="BL81" s="1607"/>
      <c r="BM81" s="1607"/>
      <c r="BN81" s="1607"/>
      <c r="BO81" s="1607"/>
      <c r="BP81" s="1607"/>
      <c r="BQ81" s="1607"/>
      <c r="BR81" s="1607"/>
      <c r="BS81" s="1607"/>
      <c r="BT81" s="1607"/>
      <c r="BU81" s="1607"/>
      <c r="BV81" s="1607"/>
      <c r="BW81" s="1607"/>
      <c r="BX81" s="1607"/>
      <c r="BY81" s="1607"/>
      <c r="BZ81" s="1607"/>
      <c r="CA81" s="1607"/>
      <c r="CB81" s="1607"/>
      <c r="CC81" s="1607"/>
      <c r="CD81" s="1612"/>
      <c r="CE81" s="1613"/>
      <c r="CF81" s="1614"/>
      <c r="CG81" s="1548"/>
      <c r="CH81" s="1549"/>
      <c r="CI81" s="1549"/>
      <c r="CJ81" s="1549"/>
      <c r="CK81" s="1549"/>
      <c r="CL81" s="1553"/>
      <c r="CM81" s="1557"/>
      <c r="CN81" s="1557"/>
      <c r="CO81" s="1558"/>
      <c r="CP81" s="1553"/>
      <c r="CQ81" s="1557"/>
      <c r="CR81" s="1557"/>
      <c r="CS81" s="1557"/>
      <c r="CT81" s="1557"/>
      <c r="CU81" s="1548"/>
      <c r="CV81" s="1583"/>
      <c r="CW81" s="1557"/>
      <c r="CX81" s="1584"/>
      <c r="CY81" s="1612"/>
      <c r="CZ81" s="1613"/>
      <c r="DA81" s="1614"/>
      <c r="DB81" s="1548"/>
      <c r="DC81" s="1549"/>
      <c r="DD81" s="1549"/>
      <c r="DE81" s="1549"/>
      <c r="DF81" s="1549"/>
      <c r="DG81" s="1553"/>
      <c r="DH81" s="1557"/>
      <c r="DI81" s="1557"/>
      <c r="DJ81" s="1558"/>
      <c r="DK81" s="1553"/>
      <c r="DL81" s="1557"/>
      <c r="DM81" s="1557"/>
      <c r="DN81" s="1557"/>
      <c r="DO81" s="1557"/>
      <c r="DP81" s="1548"/>
      <c r="DQ81" s="1583"/>
      <c r="DR81" s="1557"/>
      <c r="DS81" s="1584"/>
      <c r="DT81" s="1583"/>
      <c r="DU81" s="1557"/>
      <c r="DV81" s="1557"/>
      <c r="DW81" s="1557"/>
      <c r="DX81" s="1557"/>
      <c r="DY81" s="1558"/>
      <c r="DZ81" s="1571"/>
      <c r="EA81" s="1572"/>
      <c r="EB81" s="1573"/>
      <c r="EC81" s="1570"/>
      <c r="ED81" s="1570"/>
      <c r="EE81" s="1570"/>
      <c r="EF81" s="1570"/>
      <c r="EG81" s="1570"/>
      <c r="EH81" s="1570"/>
      <c r="EI81" s="1563"/>
      <c r="EJ81" s="1564"/>
      <c r="EK81" s="1564"/>
      <c r="EL81" s="1564"/>
      <c r="EM81" s="1564"/>
      <c r="EN81" s="1568"/>
      <c r="EO81" s="1570"/>
      <c r="EP81" s="1570"/>
      <c r="EQ81" s="1570"/>
      <c r="ER81" s="1570"/>
      <c r="ES81" s="1570"/>
      <c r="ET81" s="1570"/>
      <c r="EU81" s="1570"/>
      <c r="EV81" s="1570"/>
      <c r="EW81" s="1570"/>
      <c r="EX81" s="1570"/>
      <c r="EY81" s="1570"/>
      <c r="EZ81" s="1595"/>
      <c r="FA81" s="1595"/>
      <c r="FB81" s="1595"/>
      <c r="FC81" s="1595"/>
      <c r="FD81" s="1595"/>
      <c r="FE81" s="1595"/>
      <c r="FF81" s="1595"/>
      <c r="FG81" s="1570"/>
      <c r="FH81" s="1570"/>
      <c r="FI81" s="1570"/>
      <c r="FJ81" s="1570"/>
      <c r="FK81" s="1570"/>
      <c r="FL81" s="1596"/>
      <c r="FM81" s="1596"/>
      <c r="FN81" s="1596"/>
      <c r="FO81" s="1596"/>
      <c r="FP81" s="1596"/>
      <c r="FQ81" s="1583"/>
      <c r="FR81" s="1557"/>
      <c r="FS81" s="1557"/>
      <c r="FT81" s="1557"/>
      <c r="FU81" s="1557"/>
      <c r="FV81" s="1557"/>
      <c r="FW81" s="1557"/>
      <c r="FX81" s="1557"/>
      <c r="FY81" s="1557"/>
      <c r="FZ81" s="1557"/>
      <c r="GA81" s="1557"/>
      <c r="GB81" s="1557"/>
      <c r="GC81" s="1557"/>
      <c r="GD81" s="1557"/>
      <c r="GE81" s="1557"/>
      <c r="GF81" s="1557"/>
      <c r="GG81" s="1557"/>
      <c r="GH81" s="1557"/>
      <c r="GI81" s="1557"/>
      <c r="GJ81" s="1557"/>
      <c r="GK81" s="1557"/>
      <c r="GL81" s="1557"/>
      <c r="GM81" s="1557"/>
      <c r="GN81" s="1557"/>
      <c r="GO81" s="1557"/>
      <c r="GP81" s="1557"/>
      <c r="GQ81" s="1557"/>
      <c r="GR81" s="1557"/>
      <c r="GS81" s="1557"/>
      <c r="GT81" s="1584"/>
    </row>
    <row r="82" spans="1:202" ht="4.5" customHeight="1">
      <c r="A82" s="1536"/>
      <c r="B82" s="1537"/>
      <c r="C82" s="1537"/>
      <c r="D82" s="1538"/>
      <c r="E82" s="1544"/>
      <c r="F82" s="1545"/>
      <c r="G82" s="1545"/>
      <c r="H82" s="1545"/>
      <c r="I82" s="20"/>
      <c r="J82" s="23"/>
      <c r="K82" s="23"/>
      <c r="L82" s="21"/>
      <c r="M82" s="20"/>
      <c r="N82" s="1604"/>
      <c r="O82" s="1604"/>
      <c r="P82" s="1572"/>
      <c r="Q82" s="1572"/>
      <c r="R82" s="1605"/>
      <c r="S82" s="1548"/>
      <c r="T82" s="1549"/>
      <c r="U82" s="1549"/>
      <c r="V82" s="1549"/>
      <c r="W82" s="1549"/>
      <c r="X82" s="1553"/>
      <c r="Y82" s="1557"/>
      <c r="Z82" s="1557"/>
      <c r="AA82" s="1558"/>
      <c r="AB82" s="1553"/>
      <c r="AC82" s="1557"/>
      <c r="AD82" s="1557"/>
      <c r="AE82" s="1557"/>
      <c r="AF82" s="1557"/>
      <c r="AG82" s="1548"/>
      <c r="AH82" s="1583"/>
      <c r="AI82" s="1557"/>
      <c r="AJ82" s="1584"/>
      <c r="AK82" s="1649"/>
      <c r="AL82" s="1557"/>
      <c r="AM82" s="1584"/>
      <c r="AN82" s="1608"/>
      <c r="AO82" s="1608"/>
      <c r="AP82" s="1608"/>
      <c r="AQ82" s="1608"/>
      <c r="AR82" s="1608"/>
      <c r="AS82" s="1608"/>
      <c r="AT82" s="1608"/>
      <c r="AU82" s="1608"/>
      <c r="AV82" s="1608"/>
      <c r="AW82" s="1608"/>
      <c r="AX82" s="1608"/>
      <c r="AY82" s="1608"/>
      <c r="AZ82" s="1608"/>
      <c r="BA82" s="1608"/>
      <c r="BB82" s="1608"/>
      <c r="BC82" s="1608"/>
      <c r="BD82" s="1608"/>
      <c r="BE82" s="1608"/>
      <c r="BF82" s="1608"/>
      <c r="BG82" s="1608"/>
      <c r="BH82" s="1608"/>
      <c r="BI82" s="1608"/>
      <c r="BJ82" s="1608"/>
      <c r="BK82" s="1608"/>
      <c r="BL82" s="1608"/>
      <c r="BM82" s="1608"/>
      <c r="BN82" s="1608"/>
      <c r="BO82" s="1608"/>
      <c r="BP82" s="1608"/>
      <c r="BQ82" s="1608"/>
      <c r="BR82" s="1608"/>
      <c r="BS82" s="1608"/>
      <c r="BT82" s="1608"/>
      <c r="BU82" s="1608"/>
      <c r="BV82" s="1608"/>
      <c r="BW82" s="1608"/>
      <c r="BX82" s="1608"/>
      <c r="BY82" s="1608"/>
      <c r="BZ82" s="1608"/>
      <c r="CA82" s="1608"/>
      <c r="CB82" s="1608"/>
      <c r="CC82" s="1608"/>
      <c r="CD82" s="1612" t="s">
        <v>2060</v>
      </c>
      <c r="CE82" s="1613"/>
      <c r="CF82" s="1614"/>
      <c r="CG82" s="1548"/>
      <c r="CH82" s="1549"/>
      <c r="CI82" s="1549"/>
      <c r="CJ82" s="1549"/>
      <c r="CK82" s="1549"/>
      <c r="CL82" s="1553"/>
      <c r="CM82" s="1557"/>
      <c r="CN82" s="1557"/>
      <c r="CO82" s="1558"/>
      <c r="CP82" s="1553"/>
      <c r="CQ82" s="1557"/>
      <c r="CR82" s="1557"/>
      <c r="CS82" s="1557"/>
      <c r="CT82" s="1557"/>
      <c r="CU82" s="1548"/>
      <c r="CV82" s="1583"/>
      <c r="CW82" s="1557"/>
      <c r="CX82" s="1584"/>
      <c r="CY82" s="1612" t="s">
        <v>2060</v>
      </c>
      <c r="CZ82" s="1613"/>
      <c r="DA82" s="1614"/>
      <c r="DB82" s="1548"/>
      <c r="DC82" s="1549"/>
      <c r="DD82" s="1549"/>
      <c r="DE82" s="1549"/>
      <c r="DF82" s="1549"/>
      <c r="DG82" s="1553"/>
      <c r="DH82" s="1557"/>
      <c r="DI82" s="1557"/>
      <c r="DJ82" s="1558"/>
      <c r="DK82" s="1553"/>
      <c r="DL82" s="1557"/>
      <c r="DM82" s="1557"/>
      <c r="DN82" s="1557"/>
      <c r="DO82" s="1557"/>
      <c r="DP82" s="1548"/>
      <c r="DQ82" s="1583"/>
      <c r="DR82" s="1557"/>
      <c r="DS82" s="1584"/>
      <c r="DT82" s="1598"/>
      <c r="DU82" s="1599"/>
      <c r="DV82" s="1599"/>
      <c r="DW82" s="1599"/>
      <c r="DX82" s="1599"/>
      <c r="DY82" s="1600"/>
      <c r="DZ82" s="1571"/>
      <c r="EA82" s="1572"/>
      <c r="EB82" s="1573"/>
      <c r="EC82" s="1570"/>
      <c r="ED82" s="1570"/>
      <c r="EE82" s="1570"/>
      <c r="EF82" s="1570"/>
      <c r="EG82" s="1570"/>
      <c r="EH82" s="1570"/>
      <c r="EI82" s="1563"/>
      <c r="EJ82" s="1564"/>
      <c r="EK82" s="1564"/>
      <c r="EL82" s="1564"/>
      <c r="EM82" s="1564"/>
      <c r="EN82" s="1568"/>
      <c r="EO82" s="1570"/>
      <c r="EP82" s="1570"/>
      <c r="EQ82" s="1570"/>
      <c r="ER82" s="1570"/>
      <c r="ES82" s="1570"/>
      <c r="ET82" s="1570"/>
      <c r="EU82" s="1570"/>
      <c r="EV82" s="1570"/>
      <c r="EW82" s="1570"/>
      <c r="EX82" s="1570"/>
      <c r="EY82" s="1570"/>
      <c r="EZ82" s="1595"/>
      <c r="FA82" s="1595"/>
      <c r="FB82" s="1595"/>
      <c r="FC82" s="1595"/>
      <c r="FD82" s="1595"/>
      <c r="FE82" s="1595"/>
      <c r="FF82" s="1595"/>
      <c r="FG82" s="1570"/>
      <c r="FH82" s="1570"/>
      <c r="FI82" s="1570"/>
      <c r="FJ82" s="1570"/>
      <c r="FK82" s="1570"/>
      <c r="FL82" s="1596"/>
      <c r="FM82" s="1596"/>
      <c r="FN82" s="1596"/>
      <c r="FO82" s="1596"/>
      <c r="FP82" s="1596"/>
      <c r="FQ82" s="1583"/>
      <c r="FR82" s="1557"/>
      <c r="FS82" s="1557"/>
      <c r="FT82" s="1557"/>
      <c r="FU82" s="1557"/>
      <c r="FV82" s="1557"/>
      <c r="FW82" s="1557"/>
      <c r="FX82" s="1557"/>
      <c r="FY82" s="1557"/>
      <c r="FZ82" s="1557"/>
      <c r="GA82" s="1557"/>
      <c r="GB82" s="1557"/>
      <c r="GC82" s="1557"/>
      <c r="GD82" s="1557"/>
      <c r="GE82" s="1557"/>
      <c r="GF82" s="1557"/>
      <c r="GG82" s="1557"/>
      <c r="GH82" s="1557"/>
      <c r="GI82" s="1557"/>
      <c r="GJ82" s="1557"/>
      <c r="GK82" s="1557"/>
      <c r="GL82" s="1557"/>
      <c r="GM82" s="1557"/>
      <c r="GN82" s="1557"/>
      <c r="GO82" s="1557"/>
      <c r="GP82" s="1557"/>
      <c r="GQ82" s="1557"/>
      <c r="GR82" s="1557"/>
      <c r="GS82" s="1557"/>
      <c r="GT82" s="1584"/>
    </row>
    <row r="83" spans="1:202" ht="4.5" customHeight="1">
      <c r="A83" s="1536"/>
      <c r="B83" s="1537"/>
      <c r="C83" s="1537"/>
      <c r="D83" s="1538"/>
      <c r="E83" s="24"/>
      <c r="F83" s="25"/>
      <c r="G83" s="25"/>
      <c r="H83" s="25"/>
      <c r="I83" s="20"/>
      <c r="J83" s="23"/>
      <c r="K83" s="23"/>
      <c r="L83" s="21"/>
      <c r="M83" s="20"/>
      <c r="N83" s="1604"/>
      <c r="O83" s="1604"/>
      <c r="P83" s="1572"/>
      <c r="Q83" s="1572"/>
      <c r="R83" s="1605"/>
      <c r="S83" s="1548"/>
      <c r="T83" s="1549"/>
      <c r="U83" s="1549"/>
      <c r="V83" s="1549"/>
      <c r="W83" s="1549"/>
      <c r="X83" s="1553"/>
      <c r="Y83" s="1557"/>
      <c r="Z83" s="1557"/>
      <c r="AA83" s="1558"/>
      <c r="AB83" s="1553"/>
      <c r="AC83" s="1557"/>
      <c r="AD83" s="1557"/>
      <c r="AE83" s="1557"/>
      <c r="AF83" s="1557"/>
      <c r="AG83" s="1548"/>
      <c r="AH83" s="1583"/>
      <c r="AI83" s="1557"/>
      <c r="AJ83" s="1584"/>
      <c r="AK83" s="1649"/>
      <c r="AL83" s="1557"/>
      <c r="AM83" s="1584"/>
      <c r="AN83" s="1587"/>
      <c r="AO83" s="1588"/>
      <c r="AP83" s="1588"/>
      <c r="AQ83" s="1588"/>
      <c r="AR83" s="1588"/>
      <c r="AS83" s="1588"/>
      <c r="AT83" s="1588"/>
      <c r="AU83" s="1588"/>
      <c r="AV83" s="1588"/>
      <c r="AW83" s="1588"/>
      <c r="AX83" s="1588"/>
      <c r="AY83" s="1588"/>
      <c r="AZ83" s="1588"/>
      <c r="BA83" s="1588"/>
      <c r="BB83" s="1588"/>
      <c r="BC83" s="1588"/>
      <c r="BD83" s="1588"/>
      <c r="BE83" s="1588"/>
      <c r="BF83" s="1588"/>
      <c r="BG83" s="1588"/>
      <c r="BH83" s="1588"/>
      <c r="BI83" s="1588"/>
      <c r="BJ83" s="1588"/>
      <c r="BK83" s="1588"/>
      <c r="BL83" s="1588"/>
      <c r="BM83" s="1588"/>
      <c r="BN83" s="1588"/>
      <c r="BO83" s="1588"/>
      <c r="BP83" s="1588"/>
      <c r="BQ83" s="1588"/>
      <c r="BR83" s="1588"/>
      <c r="BS83" s="1588"/>
      <c r="BT83" s="1588"/>
      <c r="BU83" s="1588"/>
      <c r="BV83" s="1588"/>
      <c r="BW83" s="1588"/>
      <c r="BX83" s="1588"/>
      <c r="BY83" s="1588"/>
      <c r="BZ83" s="1588"/>
      <c r="CA83" s="1588"/>
      <c r="CB83" s="1588"/>
      <c r="CC83" s="1591"/>
      <c r="CD83" s="1612"/>
      <c r="CE83" s="1613"/>
      <c r="CF83" s="1614"/>
      <c r="CG83" s="1548"/>
      <c r="CH83" s="1549"/>
      <c r="CI83" s="1549"/>
      <c r="CJ83" s="1549"/>
      <c r="CK83" s="1549"/>
      <c r="CL83" s="1553"/>
      <c r="CM83" s="1557"/>
      <c r="CN83" s="1557"/>
      <c r="CO83" s="1558"/>
      <c r="CP83" s="1553"/>
      <c r="CQ83" s="1557"/>
      <c r="CR83" s="1557"/>
      <c r="CS83" s="1557"/>
      <c r="CT83" s="1557"/>
      <c r="CU83" s="1548"/>
      <c r="CV83" s="1583"/>
      <c r="CW83" s="1557"/>
      <c r="CX83" s="1584"/>
      <c r="CY83" s="1612"/>
      <c r="CZ83" s="1613"/>
      <c r="DA83" s="1614"/>
      <c r="DB83" s="1548"/>
      <c r="DC83" s="1549"/>
      <c r="DD83" s="1549"/>
      <c r="DE83" s="1549"/>
      <c r="DF83" s="1549"/>
      <c r="DG83" s="1553"/>
      <c r="DH83" s="1557"/>
      <c r="DI83" s="1557"/>
      <c r="DJ83" s="1558"/>
      <c r="DK83" s="1553"/>
      <c r="DL83" s="1557"/>
      <c r="DM83" s="1557"/>
      <c r="DN83" s="1557"/>
      <c r="DO83" s="1557"/>
      <c r="DP83" s="1548"/>
      <c r="DQ83" s="1583"/>
      <c r="DR83" s="1557"/>
      <c r="DS83" s="1584"/>
      <c r="DT83" s="1587"/>
      <c r="DU83" s="1588"/>
      <c r="DV83" s="1588"/>
      <c r="DW83" s="1588"/>
      <c r="DX83" s="1588"/>
      <c r="DY83" s="1591"/>
      <c r="DZ83" s="1574" t="s">
        <v>98</v>
      </c>
      <c r="EA83" s="1575"/>
      <c r="EB83" s="1576"/>
      <c r="EC83" s="1570"/>
      <c r="ED83" s="1570"/>
      <c r="EE83" s="1570"/>
      <c r="EF83" s="1570"/>
      <c r="EG83" s="1570"/>
      <c r="EH83" s="1570"/>
      <c r="EI83" s="1563"/>
      <c r="EJ83" s="1564"/>
      <c r="EK83" s="1564"/>
      <c r="EL83" s="1564"/>
      <c r="EM83" s="1564"/>
      <c r="EN83" s="1568"/>
      <c r="EO83" s="1570"/>
      <c r="EP83" s="1570"/>
      <c r="EQ83" s="1570"/>
      <c r="ER83" s="1570"/>
      <c r="ES83" s="1570"/>
      <c r="ET83" s="1570"/>
      <c r="EU83" s="1570"/>
      <c r="EV83" s="1570"/>
      <c r="EW83" s="1570"/>
      <c r="EX83" s="1570"/>
      <c r="EY83" s="1570"/>
      <c r="EZ83" s="1595"/>
      <c r="FA83" s="1595"/>
      <c r="FB83" s="1595"/>
      <c r="FC83" s="1595"/>
      <c r="FD83" s="1595"/>
      <c r="FE83" s="1595"/>
      <c r="FF83" s="1595"/>
      <c r="FG83" s="1570"/>
      <c r="FH83" s="1570"/>
      <c r="FI83" s="1570"/>
      <c r="FJ83" s="1570"/>
      <c r="FK83" s="1570"/>
      <c r="FL83" s="1596"/>
      <c r="FM83" s="1596"/>
      <c r="FN83" s="1596"/>
      <c r="FO83" s="1596"/>
      <c r="FP83" s="1596"/>
      <c r="FQ83" s="1583"/>
      <c r="FR83" s="1557"/>
      <c r="FS83" s="1557"/>
      <c r="FT83" s="1557"/>
      <c r="FU83" s="1557"/>
      <c r="FV83" s="1557"/>
      <c r="FW83" s="1557"/>
      <c r="FX83" s="1557"/>
      <c r="FY83" s="1557"/>
      <c r="FZ83" s="1557"/>
      <c r="GA83" s="1557"/>
      <c r="GB83" s="1557"/>
      <c r="GC83" s="1557"/>
      <c r="GD83" s="1557"/>
      <c r="GE83" s="1557"/>
      <c r="GF83" s="1557"/>
      <c r="GG83" s="1557"/>
      <c r="GH83" s="1557"/>
      <c r="GI83" s="1557"/>
      <c r="GJ83" s="1557"/>
      <c r="GK83" s="1557"/>
      <c r="GL83" s="1557"/>
      <c r="GM83" s="1557"/>
      <c r="GN83" s="1557"/>
      <c r="GO83" s="1557"/>
      <c r="GP83" s="1557"/>
      <c r="GQ83" s="1557"/>
      <c r="GR83" s="1557"/>
      <c r="GS83" s="1557"/>
      <c r="GT83" s="1584"/>
    </row>
    <row r="84" spans="1:202" ht="4.5" customHeight="1">
      <c r="A84" s="1536"/>
      <c r="B84" s="1537"/>
      <c r="C84" s="1537"/>
      <c r="D84" s="1538"/>
      <c r="E84" s="1612">
        <v>2</v>
      </c>
      <c r="F84" s="1613"/>
      <c r="G84" s="1613"/>
      <c r="H84" s="1613"/>
      <c r="I84" s="20"/>
      <c r="J84" s="1593" t="s">
        <v>58</v>
      </c>
      <c r="K84" s="1593"/>
      <c r="L84" s="26"/>
      <c r="M84" s="20"/>
      <c r="N84" s="23"/>
      <c r="O84" s="23"/>
      <c r="P84" s="23"/>
      <c r="Q84" s="23"/>
      <c r="R84" s="472"/>
      <c r="S84" s="1548"/>
      <c r="T84" s="1549"/>
      <c r="U84" s="1549"/>
      <c r="V84" s="1549"/>
      <c r="W84" s="1549"/>
      <c r="X84" s="1553"/>
      <c r="Y84" s="1557"/>
      <c r="Z84" s="1557"/>
      <c r="AA84" s="1558"/>
      <c r="AB84" s="1553"/>
      <c r="AC84" s="1557"/>
      <c r="AD84" s="1557"/>
      <c r="AE84" s="1557"/>
      <c r="AF84" s="1557"/>
      <c r="AG84" s="1548"/>
      <c r="AH84" s="1583"/>
      <c r="AI84" s="1557"/>
      <c r="AJ84" s="1584"/>
      <c r="AK84" s="1649"/>
      <c r="AL84" s="1557"/>
      <c r="AM84" s="1584"/>
      <c r="AN84" s="1589"/>
      <c r="AO84" s="1590"/>
      <c r="AP84" s="1590"/>
      <c r="AQ84" s="1590"/>
      <c r="AR84" s="1590"/>
      <c r="AS84" s="1590"/>
      <c r="AT84" s="1590"/>
      <c r="AU84" s="1590"/>
      <c r="AV84" s="1590"/>
      <c r="AW84" s="1590"/>
      <c r="AX84" s="1590"/>
      <c r="AY84" s="1590"/>
      <c r="AZ84" s="1590"/>
      <c r="BA84" s="1590"/>
      <c r="BB84" s="1590"/>
      <c r="BC84" s="1590"/>
      <c r="BD84" s="1590"/>
      <c r="BE84" s="1590"/>
      <c r="BF84" s="1590"/>
      <c r="BG84" s="1590"/>
      <c r="BH84" s="1590"/>
      <c r="BI84" s="1590"/>
      <c r="BJ84" s="1590"/>
      <c r="BK84" s="1590"/>
      <c r="BL84" s="1590"/>
      <c r="BM84" s="1590"/>
      <c r="BN84" s="1590"/>
      <c r="BO84" s="1590"/>
      <c r="BP84" s="1590"/>
      <c r="BQ84" s="1590"/>
      <c r="BR84" s="1590"/>
      <c r="BS84" s="1590"/>
      <c r="BT84" s="1590"/>
      <c r="BU84" s="1590"/>
      <c r="BV84" s="1590"/>
      <c r="BW84" s="1590"/>
      <c r="BX84" s="1590"/>
      <c r="BY84" s="1590"/>
      <c r="BZ84" s="1590"/>
      <c r="CA84" s="1590"/>
      <c r="CB84" s="1590"/>
      <c r="CC84" s="1592"/>
      <c r="CD84" s="1612"/>
      <c r="CE84" s="1613"/>
      <c r="CF84" s="1614"/>
      <c r="CG84" s="1548"/>
      <c r="CH84" s="1549"/>
      <c r="CI84" s="1549"/>
      <c r="CJ84" s="1549"/>
      <c r="CK84" s="1549"/>
      <c r="CL84" s="1553"/>
      <c r="CM84" s="1557"/>
      <c r="CN84" s="1557"/>
      <c r="CO84" s="1558"/>
      <c r="CP84" s="1553"/>
      <c r="CQ84" s="1557"/>
      <c r="CR84" s="1557"/>
      <c r="CS84" s="1557"/>
      <c r="CT84" s="1557"/>
      <c r="CU84" s="1548"/>
      <c r="CV84" s="1583"/>
      <c r="CW84" s="1557"/>
      <c r="CX84" s="1584"/>
      <c r="CY84" s="1612"/>
      <c r="CZ84" s="1613"/>
      <c r="DA84" s="1614"/>
      <c r="DB84" s="1548"/>
      <c r="DC84" s="1549"/>
      <c r="DD84" s="1549"/>
      <c r="DE84" s="1549"/>
      <c r="DF84" s="1549"/>
      <c r="DG84" s="1553"/>
      <c r="DH84" s="1557"/>
      <c r="DI84" s="1557"/>
      <c r="DJ84" s="1558"/>
      <c r="DK84" s="1553"/>
      <c r="DL84" s="1557"/>
      <c r="DM84" s="1557"/>
      <c r="DN84" s="1557"/>
      <c r="DO84" s="1557"/>
      <c r="DP84" s="1548"/>
      <c r="DQ84" s="1583"/>
      <c r="DR84" s="1557"/>
      <c r="DS84" s="1584"/>
      <c r="DT84" s="1589"/>
      <c r="DU84" s="1590"/>
      <c r="DV84" s="1590"/>
      <c r="DW84" s="1590"/>
      <c r="DX84" s="1590"/>
      <c r="DY84" s="1592"/>
      <c r="DZ84" s="1577"/>
      <c r="EA84" s="1575"/>
      <c r="EB84" s="1576"/>
      <c r="EC84" s="1570"/>
      <c r="ED84" s="1570"/>
      <c r="EE84" s="1570"/>
      <c r="EF84" s="1570"/>
      <c r="EG84" s="1570"/>
      <c r="EH84" s="1570"/>
      <c r="EI84" s="1563"/>
      <c r="EJ84" s="1564"/>
      <c r="EK84" s="1564"/>
      <c r="EL84" s="1564"/>
      <c r="EM84" s="1564"/>
      <c r="EN84" s="1568"/>
      <c r="EO84" s="1570"/>
      <c r="EP84" s="1570"/>
      <c r="EQ84" s="1570"/>
      <c r="ER84" s="1570"/>
      <c r="ES84" s="1570"/>
      <c r="ET84" s="1570"/>
      <c r="EU84" s="1570"/>
      <c r="EV84" s="1570"/>
      <c r="EW84" s="1570"/>
      <c r="EX84" s="1570"/>
      <c r="EY84" s="1570"/>
      <c r="EZ84" s="1595"/>
      <c r="FA84" s="1595"/>
      <c r="FB84" s="1595"/>
      <c r="FC84" s="1595"/>
      <c r="FD84" s="1595"/>
      <c r="FE84" s="1595"/>
      <c r="FF84" s="1595"/>
      <c r="FG84" s="1570"/>
      <c r="FH84" s="1570"/>
      <c r="FI84" s="1570"/>
      <c r="FJ84" s="1570"/>
      <c r="FK84" s="1570"/>
      <c r="FL84" s="1596"/>
      <c r="FM84" s="1596"/>
      <c r="FN84" s="1596"/>
      <c r="FO84" s="1596"/>
      <c r="FP84" s="1596"/>
      <c r="FQ84" s="1583"/>
      <c r="FR84" s="1557"/>
      <c r="FS84" s="1557"/>
      <c r="FT84" s="1557"/>
      <c r="FU84" s="1557"/>
      <c r="FV84" s="1557"/>
      <c r="FW84" s="1557"/>
      <c r="FX84" s="1557"/>
      <c r="FY84" s="1557"/>
      <c r="FZ84" s="1557"/>
      <c r="GA84" s="1557"/>
      <c r="GB84" s="1557"/>
      <c r="GC84" s="1557"/>
      <c r="GD84" s="1557"/>
      <c r="GE84" s="1557"/>
      <c r="GF84" s="1557"/>
      <c r="GG84" s="1557"/>
      <c r="GH84" s="1557"/>
      <c r="GI84" s="1557"/>
      <c r="GJ84" s="1557"/>
      <c r="GK84" s="1557"/>
      <c r="GL84" s="1557"/>
      <c r="GM84" s="1557"/>
      <c r="GN84" s="1557"/>
      <c r="GO84" s="1557"/>
      <c r="GP84" s="1557"/>
      <c r="GQ84" s="1557"/>
      <c r="GR84" s="1557"/>
      <c r="GS84" s="1557"/>
      <c r="GT84" s="1584"/>
    </row>
    <row r="85" spans="1:202" ht="4.5" customHeight="1">
      <c r="A85" s="1536"/>
      <c r="B85" s="1537"/>
      <c r="C85" s="1537"/>
      <c r="D85" s="1538"/>
      <c r="E85" s="1612"/>
      <c r="F85" s="1613"/>
      <c r="G85" s="1613"/>
      <c r="H85" s="1613"/>
      <c r="I85" s="20"/>
      <c r="J85" s="1593"/>
      <c r="K85" s="1593"/>
      <c r="L85" s="21"/>
      <c r="M85" s="20"/>
      <c r="N85" s="1604" t="s">
        <v>2059</v>
      </c>
      <c r="O85" s="1604"/>
      <c r="P85" s="1572">
        <v>5</v>
      </c>
      <c r="Q85" s="1572"/>
      <c r="R85" s="1605"/>
      <c r="S85" s="1548"/>
      <c r="T85" s="1549"/>
      <c r="U85" s="1549"/>
      <c r="V85" s="1549"/>
      <c r="W85" s="1549"/>
      <c r="X85" s="1553"/>
      <c r="Y85" s="1557"/>
      <c r="Z85" s="1557"/>
      <c r="AA85" s="1558"/>
      <c r="AB85" s="1553"/>
      <c r="AC85" s="1557"/>
      <c r="AD85" s="1557"/>
      <c r="AE85" s="1557"/>
      <c r="AF85" s="1557"/>
      <c r="AG85" s="1548"/>
      <c r="AH85" s="1583"/>
      <c r="AI85" s="1557"/>
      <c r="AJ85" s="1584"/>
      <c r="AK85" s="1649"/>
      <c r="AL85" s="1557"/>
      <c r="AM85" s="1584"/>
      <c r="AN85" s="1589"/>
      <c r="AO85" s="1590"/>
      <c r="AP85" s="1590"/>
      <c r="AQ85" s="1590"/>
      <c r="AR85" s="1590"/>
      <c r="AS85" s="1590"/>
      <c r="AT85" s="1590"/>
      <c r="AU85" s="1590"/>
      <c r="AV85" s="1590"/>
      <c r="AW85" s="1590"/>
      <c r="AX85" s="1590"/>
      <c r="AY85" s="1590"/>
      <c r="AZ85" s="1590"/>
      <c r="BA85" s="1590"/>
      <c r="BB85" s="1590"/>
      <c r="BC85" s="1590"/>
      <c r="BD85" s="1590"/>
      <c r="BE85" s="1590"/>
      <c r="BF85" s="1590"/>
      <c r="BG85" s="1590"/>
      <c r="BH85" s="1590"/>
      <c r="BI85" s="1590"/>
      <c r="BJ85" s="1590"/>
      <c r="BK85" s="1590"/>
      <c r="BL85" s="1590"/>
      <c r="BM85" s="1590"/>
      <c r="BN85" s="1590"/>
      <c r="BO85" s="1590"/>
      <c r="BP85" s="1590"/>
      <c r="BQ85" s="1590"/>
      <c r="BR85" s="1590"/>
      <c r="BS85" s="1590"/>
      <c r="BT85" s="1590"/>
      <c r="BU85" s="1590"/>
      <c r="BV85" s="1590"/>
      <c r="BW85" s="1590"/>
      <c r="BX85" s="1590"/>
      <c r="BY85" s="1590"/>
      <c r="BZ85" s="1590"/>
      <c r="CA85" s="1590"/>
      <c r="CB85" s="1590"/>
      <c r="CC85" s="1592"/>
      <c r="CD85" s="1612"/>
      <c r="CE85" s="1613"/>
      <c r="CF85" s="1614"/>
      <c r="CG85" s="1548"/>
      <c r="CH85" s="1549"/>
      <c r="CI85" s="1549"/>
      <c r="CJ85" s="1549"/>
      <c r="CK85" s="1549"/>
      <c r="CL85" s="1553"/>
      <c r="CM85" s="1557"/>
      <c r="CN85" s="1557"/>
      <c r="CO85" s="1558"/>
      <c r="CP85" s="1553"/>
      <c r="CQ85" s="1557"/>
      <c r="CR85" s="1557"/>
      <c r="CS85" s="1557"/>
      <c r="CT85" s="1557"/>
      <c r="CU85" s="1548"/>
      <c r="CV85" s="1583"/>
      <c r="CW85" s="1557"/>
      <c r="CX85" s="1584"/>
      <c r="CY85" s="1612"/>
      <c r="CZ85" s="1613"/>
      <c r="DA85" s="1614"/>
      <c r="DB85" s="1548"/>
      <c r="DC85" s="1549"/>
      <c r="DD85" s="1549"/>
      <c r="DE85" s="1549"/>
      <c r="DF85" s="1549"/>
      <c r="DG85" s="1553"/>
      <c r="DH85" s="1557"/>
      <c r="DI85" s="1557"/>
      <c r="DJ85" s="1558"/>
      <c r="DK85" s="1553"/>
      <c r="DL85" s="1557"/>
      <c r="DM85" s="1557"/>
      <c r="DN85" s="1557"/>
      <c r="DO85" s="1557"/>
      <c r="DP85" s="1548"/>
      <c r="DQ85" s="1583"/>
      <c r="DR85" s="1557"/>
      <c r="DS85" s="1584"/>
      <c r="DT85" s="1589"/>
      <c r="DU85" s="1590"/>
      <c r="DV85" s="1590"/>
      <c r="DW85" s="1590"/>
      <c r="DX85" s="1590"/>
      <c r="DY85" s="1592"/>
      <c r="DZ85" s="1577"/>
      <c r="EA85" s="1575"/>
      <c r="EB85" s="1576"/>
      <c r="EC85" s="1570"/>
      <c r="ED85" s="1570"/>
      <c r="EE85" s="1570"/>
      <c r="EF85" s="1570"/>
      <c r="EG85" s="1570"/>
      <c r="EH85" s="1570"/>
      <c r="EI85" s="1563"/>
      <c r="EJ85" s="1564"/>
      <c r="EK85" s="1564"/>
      <c r="EL85" s="1564"/>
      <c r="EM85" s="1564"/>
      <c r="EN85" s="1568"/>
      <c r="EO85" s="1570"/>
      <c r="EP85" s="1570"/>
      <c r="EQ85" s="1570"/>
      <c r="ER85" s="1570"/>
      <c r="ES85" s="1570"/>
      <c r="ET85" s="1570"/>
      <c r="EU85" s="1570"/>
      <c r="EV85" s="1570"/>
      <c r="EW85" s="1570"/>
      <c r="EX85" s="1570"/>
      <c r="EY85" s="1570"/>
      <c r="EZ85" s="1595"/>
      <c r="FA85" s="1595"/>
      <c r="FB85" s="1595"/>
      <c r="FC85" s="1595"/>
      <c r="FD85" s="1595"/>
      <c r="FE85" s="1595"/>
      <c r="FF85" s="1595"/>
      <c r="FG85" s="1570"/>
      <c r="FH85" s="1570"/>
      <c r="FI85" s="1570"/>
      <c r="FJ85" s="1570"/>
      <c r="FK85" s="1570"/>
      <c r="FL85" s="1596"/>
      <c r="FM85" s="1596"/>
      <c r="FN85" s="1596"/>
      <c r="FO85" s="1596"/>
      <c r="FP85" s="1596"/>
      <c r="FQ85" s="1583"/>
      <c r="FR85" s="1557"/>
      <c r="FS85" s="1557"/>
      <c r="FT85" s="1557"/>
      <c r="FU85" s="1557"/>
      <c r="FV85" s="1557"/>
      <c r="FW85" s="1557"/>
      <c r="FX85" s="1557"/>
      <c r="FY85" s="1557"/>
      <c r="FZ85" s="1557"/>
      <c r="GA85" s="1557"/>
      <c r="GB85" s="1557"/>
      <c r="GC85" s="1557"/>
      <c r="GD85" s="1557"/>
      <c r="GE85" s="1557"/>
      <c r="GF85" s="1557"/>
      <c r="GG85" s="1557"/>
      <c r="GH85" s="1557"/>
      <c r="GI85" s="1557"/>
      <c r="GJ85" s="1557"/>
      <c r="GK85" s="1557"/>
      <c r="GL85" s="1557"/>
      <c r="GM85" s="1557"/>
      <c r="GN85" s="1557"/>
      <c r="GO85" s="1557"/>
      <c r="GP85" s="1557"/>
      <c r="GQ85" s="1557"/>
      <c r="GR85" s="1557"/>
      <c r="GS85" s="1557"/>
      <c r="GT85" s="1584"/>
    </row>
    <row r="86" spans="1:202" ht="4.5" customHeight="1">
      <c r="A86" s="1536"/>
      <c r="B86" s="1537"/>
      <c r="C86" s="1537"/>
      <c r="D86" s="1538"/>
      <c r="E86" s="1612"/>
      <c r="F86" s="1613"/>
      <c r="G86" s="1613"/>
      <c r="H86" s="1613"/>
      <c r="I86" s="1594">
        <v>2</v>
      </c>
      <c r="J86" s="1572"/>
      <c r="K86" s="1572"/>
      <c r="L86" s="1573"/>
      <c r="M86" s="20"/>
      <c r="N86" s="1604"/>
      <c r="O86" s="1604"/>
      <c r="P86" s="1572"/>
      <c r="Q86" s="1572"/>
      <c r="R86" s="1605"/>
      <c r="S86" s="1548"/>
      <c r="T86" s="1549"/>
      <c r="U86" s="1549"/>
      <c r="V86" s="1549"/>
      <c r="W86" s="1549"/>
      <c r="X86" s="1553"/>
      <c r="Y86" s="1557"/>
      <c r="Z86" s="1557"/>
      <c r="AA86" s="1558"/>
      <c r="AB86" s="1553"/>
      <c r="AC86" s="1557"/>
      <c r="AD86" s="1557"/>
      <c r="AE86" s="1557"/>
      <c r="AF86" s="1557"/>
      <c r="AG86" s="1548"/>
      <c r="AH86" s="1583"/>
      <c r="AI86" s="1557"/>
      <c r="AJ86" s="1584"/>
      <c r="AK86" s="1649"/>
      <c r="AL86" s="1557"/>
      <c r="AM86" s="1584"/>
      <c r="AN86" s="1589"/>
      <c r="AO86" s="1590"/>
      <c r="AP86" s="1590"/>
      <c r="AQ86" s="1590"/>
      <c r="AR86" s="1590"/>
      <c r="AS86" s="1590"/>
      <c r="AT86" s="1590"/>
      <c r="AU86" s="1590"/>
      <c r="AV86" s="1590"/>
      <c r="AW86" s="1590"/>
      <c r="AX86" s="1590"/>
      <c r="AY86" s="1590"/>
      <c r="AZ86" s="1590"/>
      <c r="BA86" s="1590"/>
      <c r="BB86" s="1590"/>
      <c r="BC86" s="1590"/>
      <c r="BD86" s="1590"/>
      <c r="BE86" s="1590"/>
      <c r="BF86" s="1590"/>
      <c r="BG86" s="1590"/>
      <c r="BH86" s="1590"/>
      <c r="BI86" s="1590"/>
      <c r="BJ86" s="1590"/>
      <c r="BK86" s="1590"/>
      <c r="BL86" s="1590"/>
      <c r="BM86" s="1590"/>
      <c r="BN86" s="1590"/>
      <c r="BO86" s="1590"/>
      <c r="BP86" s="1590"/>
      <c r="BQ86" s="1590"/>
      <c r="BR86" s="1590"/>
      <c r="BS86" s="1590"/>
      <c r="BT86" s="1590"/>
      <c r="BU86" s="1590"/>
      <c r="BV86" s="1590"/>
      <c r="BW86" s="1590"/>
      <c r="BX86" s="1590"/>
      <c r="BY86" s="1590"/>
      <c r="BZ86" s="1590"/>
      <c r="CA86" s="1590"/>
      <c r="CB86" s="1590"/>
      <c r="CC86" s="1592"/>
      <c r="CD86" s="1612"/>
      <c r="CE86" s="1613"/>
      <c r="CF86" s="1614"/>
      <c r="CG86" s="1548"/>
      <c r="CH86" s="1549"/>
      <c r="CI86" s="1549"/>
      <c r="CJ86" s="1549"/>
      <c r="CK86" s="1549"/>
      <c r="CL86" s="1553"/>
      <c r="CM86" s="1557"/>
      <c r="CN86" s="1557"/>
      <c r="CO86" s="1558"/>
      <c r="CP86" s="1553"/>
      <c r="CQ86" s="1557"/>
      <c r="CR86" s="1557"/>
      <c r="CS86" s="1557"/>
      <c r="CT86" s="1557"/>
      <c r="CU86" s="1548"/>
      <c r="CV86" s="1583"/>
      <c r="CW86" s="1557"/>
      <c r="CX86" s="1584"/>
      <c r="CY86" s="1612"/>
      <c r="CZ86" s="1613"/>
      <c r="DA86" s="1614"/>
      <c r="DB86" s="1548"/>
      <c r="DC86" s="1549"/>
      <c r="DD86" s="1549"/>
      <c r="DE86" s="1549"/>
      <c r="DF86" s="1549"/>
      <c r="DG86" s="1553"/>
      <c r="DH86" s="1557"/>
      <c r="DI86" s="1557"/>
      <c r="DJ86" s="1558"/>
      <c r="DK86" s="1553"/>
      <c r="DL86" s="1557"/>
      <c r="DM86" s="1557"/>
      <c r="DN86" s="1557"/>
      <c r="DO86" s="1557"/>
      <c r="DP86" s="1548"/>
      <c r="DQ86" s="1583"/>
      <c r="DR86" s="1557"/>
      <c r="DS86" s="1584"/>
      <c r="DT86" s="1589"/>
      <c r="DU86" s="1590"/>
      <c r="DV86" s="1590"/>
      <c r="DW86" s="1590"/>
      <c r="DX86" s="1590"/>
      <c r="DY86" s="1592"/>
      <c r="DZ86" s="1577"/>
      <c r="EA86" s="1575"/>
      <c r="EB86" s="1576"/>
      <c r="EC86" s="1570"/>
      <c r="ED86" s="1570"/>
      <c r="EE86" s="1570"/>
      <c r="EF86" s="1570"/>
      <c r="EG86" s="1570"/>
      <c r="EH86" s="1570"/>
      <c r="EI86" s="1563"/>
      <c r="EJ86" s="1564"/>
      <c r="EK86" s="1564"/>
      <c r="EL86" s="1564"/>
      <c r="EM86" s="1564"/>
      <c r="EN86" s="1568"/>
      <c r="EO86" s="1570"/>
      <c r="EP86" s="1570"/>
      <c r="EQ86" s="1570"/>
      <c r="ER86" s="1570"/>
      <c r="ES86" s="1570"/>
      <c r="ET86" s="1570"/>
      <c r="EU86" s="1570"/>
      <c r="EV86" s="1570"/>
      <c r="EW86" s="1570"/>
      <c r="EX86" s="1570"/>
      <c r="EY86" s="1570"/>
      <c r="EZ86" s="1595"/>
      <c r="FA86" s="1595"/>
      <c r="FB86" s="1595"/>
      <c r="FC86" s="1595"/>
      <c r="FD86" s="1595"/>
      <c r="FE86" s="1595"/>
      <c r="FF86" s="1595"/>
      <c r="FG86" s="1570"/>
      <c r="FH86" s="1570"/>
      <c r="FI86" s="1570"/>
      <c r="FJ86" s="1570"/>
      <c r="FK86" s="1570"/>
      <c r="FL86" s="1596"/>
      <c r="FM86" s="1596"/>
      <c r="FN86" s="1596"/>
      <c r="FO86" s="1596"/>
      <c r="FP86" s="1596"/>
      <c r="FQ86" s="1583"/>
      <c r="FR86" s="1557"/>
      <c r="FS86" s="1557"/>
      <c r="FT86" s="1557"/>
      <c r="FU86" s="1557"/>
      <c r="FV86" s="1557"/>
      <c r="FW86" s="1557"/>
      <c r="FX86" s="1557"/>
      <c r="FY86" s="1557"/>
      <c r="FZ86" s="1557"/>
      <c r="GA86" s="1557"/>
      <c r="GB86" s="1557"/>
      <c r="GC86" s="1557"/>
      <c r="GD86" s="1557"/>
      <c r="GE86" s="1557"/>
      <c r="GF86" s="1557"/>
      <c r="GG86" s="1557"/>
      <c r="GH86" s="1557"/>
      <c r="GI86" s="1557"/>
      <c r="GJ86" s="1557"/>
      <c r="GK86" s="1557"/>
      <c r="GL86" s="1557"/>
      <c r="GM86" s="1557"/>
      <c r="GN86" s="1557"/>
      <c r="GO86" s="1557"/>
      <c r="GP86" s="1557"/>
      <c r="GQ86" s="1557"/>
      <c r="GR86" s="1557"/>
      <c r="GS86" s="1557"/>
      <c r="GT86" s="1584"/>
    </row>
    <row r="87" spans="1:202" ht="4.5" customHeight="1">
      <c r="A87" s="1536"/>
      <c r="B87" s="1537"/>
      <c r="C87" s="1537"/>
      <c r="D87" s="1538"/>
      <c r="E87" s="1612"/>
      <c r="F87" s="1613"/>
      <c r="G87" s="1613"/>
      <c r="H87" s="1613"/>
      <c r="I87" s="1594"/>
      <c r="J87" s="1572"/>
      <c r="K87" s="1572"/>
      <c r="L87" s="1573"/>
      <c r="M87" s="20"/>
      <c r="N87" s="1604"/>
      <c r="O87" s="1604"/>
      <c r="P87" s="1572"/>
      <c r="Q87" s="1572"/>
      <c r="R87" s="1605"/>
      <c r="S87" s="1548"/>
      <c r="T87" s="1549"/>
      <c r="U87" s="1549"/>
      <c r="V87" s="1549"/>
      <c r="W87" s="1549"/>
      <c r="X87" s="1553"/>
      <c r="Y87" s="1557"/>
      <c r="Z87" s="1557"/>
      <c r="AA87" s="1558"/>
      <c r="AB87" s="1553"/>
      <c r="AC87" s="1557"/>
      <c r="AD87" s="1557"/>
      <c r="AE87" s="1557"/>
      <c r="AF87" s="1557"/>
      <c r="AG87" s="1548"/>
      <c r="AH87" s="1583"/>
      <c r="AI87" s="1557"/>
      <c r="AJ87" s="1584"/>
      <c r="AK87" s="1649"/>
      <c r="AL87" s="1557"/>
      <c r="AM87" s="1584"/>
      <c r="AN87" s="1589"/>
      <c r="AO87" s="1590"/>
      <c r="AP87" s="1590"/>
      <c r="AQ87" s="1590"/>
      <c r="AR87" s="1590"/>
      <c r="AS87" s="1590"/>
      <c r="AT87" s="1590"/>
      <c r="AU87" s="1590"/>
      <c r="AV87" s="1590"/>
      <c r="AW87" s="1590"/>
      <c r="AX87" s="1590"/>
      <c r="AY87" s="1590"/>
      <c r="AZ87" s="1590"/>
      <c r="BA87" s="1590"/>
      <c r="BB87" s="1590"/>
      <c r="BC87" s="1590"/>
      <c r="BD87" s="1590"/>
      <c r="BE87" s="1590"/>
      <c r="BF87" s="1590"/>
      <c r="BG87" s="1590"/>
      <c r="BH87" s="1590"/>
      <c r="BI87" s="1590"/>
      <c r="BJ87" s="1590"/>
      <c r="BK87" s="1590"/>
      <c r="BL87" s="1590"/>
      <c r="BM87" s="1590"/>
      <c r="BN87" s="1590"/>
      <c r="BO87" s="1590"/>
      <c r="BP87" s="1590"/>
      <c r="BQ87" s="1590"/>
      <c r="BR87" s="1590"/>
      <c r="BS87" s="1590"/>
      <c r="BT87" s="1590"/>
      <c r="BU87" s="1590"/>
      <c r="BV87" s="1590"/>
      <c r="BW87" s="1590"/>
      <c r="BX87" s="1590"/>
      <c r="BY87" s="1590"/>
      <c r="BZ87" s="1590"/>
      <c r="CA87" s="1590"/>
      <c r="CB87" s="1590"/>
      <c r="CC87" s="1592"/>
      <c r="CD87" s="1612"/>
      <c r="CE87" s="1613"/>
      <c r="CF87" s="1614"/>
      <c r="CG87" s="1548"/>
      <c r="CH87" s="1549"/>
      <c r="CI87" s="1549"/>
      <c r="CJ87" s="1549"/>
      <c r="CK87" s="1549"/>
      <c r="CL87" s="1553"/>
      <c r="CM87" s="1557"/>
      <c r="CN87" s="1557"/>
      <c r="CO87" s="1558"/>
      <c r="CP87" s="1553"/>
      <c r="CQ87" s="1557"/>
      <c r="CR87" s="1557"/>
      <c r="CS87" s="1557"/>
      <c r="CT87" s="1557"/>
      <c r="CU87" s="1548"/>
      <c r="CV87" s="1583"/>
      <c r="CW87" s="1557"/>
      <c r="CX87" s="1584"/>
      <c r="CY87" s="1612"/>
      <c r="CZ87" s="1613"/>
      <c r="DA87" s="1614"/>
      <c r="DB87" s="1548"/>
      <c r="DC87" s="1549"/>
      <c r="DD87" s="1549"/>
      <c r="DE87" s="1549"/>
      <c r="DF87" s="1549"/>
      <c r="DG87" s="1553"/>
      <c r="DH87" s="1557"/>
      <c r="DI87" s="1557"/>
      <c r="DJ87" s="1558"/>
      <c r="DK87" s="1553"/>
      <c r="DL87" s="1557"/>
      <c r="DM87" s="1557"/>
      <c r="DN87" s="1557"/>
      <c r="DO87" s="1557"/>
      <c r="DP87" s="1548"/>
      <c r="DQ87" s="1583"/>
      <c r="DR87" s="1557"/>
      <c r="DS87" s="1584"/>
      <c r="DT87" s="1589"/>
      <c r="DU87" s="1590"/>
      <c r="DV87" s="1590"/>
      <c r="DW87" s="1590"/>
      <c r="DX87" s="1590"/>
      <c r="DY87" s="1592"/>
      <c r="DZ87" s="1577"/>
      <c r="EA87" s="1575"/>
      <c r="EB87" s="1576"/>
      <c r="EC87" s="1570"/>
      <c r="ED87" s="1570"/>
      <c r="EE87" s="1570"/>
      <c r="EF87" s="1570"/>
      <c r="EG87" s="1570"/>
      <c r="EH87" s="1570"/>
      <c r="EI87" s="1563"/>
      <c r="EJ87" s="1564"/>
      <c r="EK87" s="1564"/>
      <c r="EL87" s="1564"/>
      <c r="EM87" s="1564"/>
      <c r="EN87" s="1568"/>
      <c r="EO87" s="1570"/>
      <c r="EP87" s="1570"/>
      <c r="EQ87" s="1570"/>
      <c r="ER87" s="1570"/>
      <c r="ES87" s="1570"/>
      <c r="ET87" s="1570"/>
      <c r="EU87" s="1570"/>
      <c r="EV87" s="1570"/>
      <c r="EW87" s="1570"/>
      <c r="EX87" s="1570"/>
      <c r="EY87" s="1570"/>
      <c r="EZ87" s="1595"/>
      <c r="FA87" s="1595"/>
      <c r="FB87" s="1595"/>
      <c r="FC87" s="1595"/>
      <c r="FD87" s="1595"/>
      <c r="FE87" s="1595"/>
      <c r="FF87" s="1595"/>
      <c r="FG87" s="1570"/>
      <c r="FH87" s="1570"/>
      <c r="FI87" s="1570"/>
      <c r="FJ87" s="1570"/>
      <c r="FK87" s="1570"/>
      <c r="FL87" s="1596"/>
      <c r="FM87" s="1596"/>
      <c r="FN87" s="1596"/>
      <c r="FO87" s="1596"/>
      <c r="FP87" s="1596"/>
      <c r="FQ87" s="1583"/>
      <c r="FR87" s="1557"/>
      <c r="FS87" s="1557"/>
      <c r="FT87" s="1557"/>
      <c r="FU87" s="1557"/>
      <c r="FV87" s="1557"/>
      <c r="FW87" s="1557"/>
      <c r="FX87" s="1557"/>
      <c r="FY87" s="1557"/>
      <c r="FZ87" s="1557"/>
      <c r="GA87" s="1557"/>
      <c r="GB87" s="1557"/>
      <c r="GC87" s="1557"/>
      <c r="GD87" s="1557"/>
      <c r="GE87" s="1557"/>
      <c r="GF87" s="1557"/>
      <c r="GG87" s="1557"/>
      <c r="GH87" s="1557"/>
      <c r="GI87" s="1557"/>
      <c r="GJ87" s="1557"/>
      <c r="GK87" s="1557"/>
      <c r="GL87" s="1557"/>
      <c r="GM87" s="1557"/>
      <c r="GN87" s="1557"/>
      <c r="GO87" s="1557"/>
      <c r="GP87" s="1557"/>
      <c r="GQ87" s="1557"/>
      <c r="GR87" s="1557"/>
      <c r="GS87" s="1557"/>
      <c r="GT87" s="1584"/>
    </row>
    <row r="88" spans="1:202" ht="4.5" customHeight="1">
      <c r="A88" s="1536"/>
      <c r="B88" s="1537"/>
      <c r="C88" s="1537"/>
      <c r="D88" s="1538"/>
      <c r="E88" s="27"/>
      <c r="F88" s="28"/>
      <c r="G88" s="28"/>
      <c r="H88" s="28"/>
      <c r="I88" s="1640"/>
      <c r="J88" s="1641"/>
      <c r="K88" s="1641"/>
      <c r="L88" s="1642"/>
      <c r="M88" s="29"/>
      <c r="N88" s="30"/>
      <c r="O88" s="30"/>
      <c r="P88" s="30"/>
      <c r="Q88" s="31"/>
      <c r="R88" s="32"/>
      <c r="S88" s="1550"/>
      <c r="T88" s="1551"/>
      <c r="U88" s="1551"/>
      <c r="V88" s="1551"/>
      <c r="W88" s="1551"/>
      <c r="X88" s="1554"/>
      <c r="Y88" s="1559"/>
      <c r="Z88" s="1559"/>
      <c r="AA88" s="1560"/>
      <c r="AB88" s="1554"/>
      <c r="AC88" s="1559"/>
      <c r="AD88" s="1559"/>
      <c r="AE88" s="1559"/>
      <c r="AF88" s="1559"/>
      <c r="AG88" s="1550"/>
      <c r="AH88" s="1585"/>
      <c r="AI88" s="1559"/>
      <c r="AJ88" s="1586"/>
      <c r="AK88" s="1650"/>
      <c r="AL88" s="1559"/>
      <c r="AM88" s="1586"/>
      <c r="AN88" s="1589"/>
      <c r="AO88" s="1590"/>
      <c r="AP88" s="1590"/>
      <c r="AQ88" s="1590"/>
      <c r="AR88" s="1590"/>
      <c r="AS88" s="1590"/>
      <c r="AT88" s="1590"/>
      <c r="AU88" s="1590"/>
      <c r="AV88" s="1590"/>
      <c r="AW88" s="1590"/>
      <c r="AX88" s="1590"/>
      <c r="AY88" s="1590"/>
      <c r="AZ88" s="1590"/>
      <c r="BA88" s="1590"/>
      <c r="BB88" s="1590"/>
      <c r="BC88" s="1590"/>
      <c r="BD88" s="1590"/>
      <c r="BE88" s="1590"/>
      <c r="BF88" s="1590"/>
      <c r="BG88" s="1590"/>
      <c r="BH88" s="1590"/>
      <c r="BI88" s="1590"/>
      <c r="BJ88" s="1590"/>
      <c r="BK88" s="1590"/>
      <c r="BL88" s="1590"/>
      <c r="BM88" s="1590"/>
      <c r="BN88" s="1590"/>
      <c r="BO88" s="1590"/>
      <c r="BP88" s="1590"/>
      <c r="BQ88" s="1590"/>
      <c r="BR88" s="1590"/>
      <c r="BS88" s="1590"/>
      <c r="BT88" s="1590"/>
      <c r="BU88" s="1648"/>
      <c r="BV88" s="1648"/>
      <c r="BW88" s="1648"/>
      <c r="BX88" s="1590"/>
      <c r="BY88" s="1590"/>
      <c r="BZ88" s="1590"/>
      <c r="CA88" s="1590"/>
      <c r="CB88" s="1590"/>
      <c r="CC88" s="1592"/>
      <c r="CD88" s="1615"/>
      <c r="CE88" s="1616"/>
      <c r="CF88" s="1617"/>
      <c r="CG88" s="1550"/>
      <c r="CH88" s="1551"/>
      <c r="CI88" s="1551"/>
      <c r="CJ88" s="1551"/>
      <c r="CK88" s="1551"/>
      <c r="CL88" s="1554"/>
      <c r="CM88" s="1559"/>
      <c r="CN88" s="1559"/>
      <c r="CO88" s="1560"/>
      <c r="CP88" s="1554"/>
      <c r="CQ88" s="1559"/>
      <c r="CR88" s="1559"/>
      <c r="CS88" s="1559"/>
      <c r="CT88" s="1559"/>
      <c r="CU88" s="1550"/>
      <c r="CV88" s="1585"/>
      <c r="CW88" s="1559"/>
      <c r="CX88" s="1586"/>
      <c r="CY88" s="1615"/>
      <c r="CZ88" s="1616"/>
      <c r="DA88" s="1617"/>
      <c r="DB88" s="1550"/>
      <c r="DC88" s="1551"/>
      <c r="DD88" s="1551"/>
      <c r="DE88" s="1551"/>
      <c r="DF88" s="1551"/>
      <c r="DG88" s="1554"/>
      <c r="DH88" s="1559"/>
      <c r="DI88" s="1559"/>
      <c r="DJ88" s="1560"/>
      <c r="DK88" s="1554"/>
      <c r="DL88" s="1559"/>
      <c r="DM88" s="1559"/>
      <c r="DN88" s="1559"/>
      <c r="DO88" s="1559"/>
      <c r="DP88" s="1550"/>
      <c r="DQ88" s="1585"/>
      <c r="DR88" s="1559"/>
      <c r="DS88" s="1586"/>
      <c r="DT88" s="1589"/>
      <c r="DU88" s="1590"/>
      <c r="DV88" s="1590"/>
      <c r="DW88" s="1590"/>
      <c r="DX88" s="1590"/>
      <c r="DY88" s="1592"/>
      <c r="DZ88" s="1578"/>
      <c r="EA88" s="1579"/>
      <c r="EB88" s="1580"/>
      <c r="EC88" s="1570"/>
      <c r="ED88" s="1570"/>
      <c r="EE88" s="1570"/>
      <c r="EF88" s="1570"/>
      <c r="EG88" s="1570"/>
      <c r="EH88" s="1570"/>
      <c r="EI88" s="1565"/>
      <c r="EJ88" s="1566"/>
      <c r="EK88" s="1566"/>
      <c r="EL88" s="1566"/>
      <c r="EM88" s="1566"/>
      <c r="EN88" s="1569"/>
      <c r="EO88" s="1570"/>
      <c r="EP88" s="1570"/>
      <c r="EQ88" s="1570"/>
      <c r="ER88" s="1570"/>
      <c r="ES88" s="1570"/>
      <c r="ET88" s="1570"/>
      <c r="EU88" s="1570"/>
      <c r="EV88" s="1570"/>
      <c r="EW88" s="1570"/>
      <c r="EX88" s="1570"/>
      <c r="EY88" s="1570"/>
      <c r="EZ88" s="1595"/>
      <c r="FA88" s="1595"/>
      <c r="FB88" s="1595"/>
      <c r="FC88" s="1595"/>
      <c r="FD88" s="1595"/>
      <c r="FE88" s="1595"/>
      <c r="FF88" s="1595"/>
      <c r="FG88" s="1570"/>
      <c r="FH88" s="1570"/>
      <c r="FI88" s="1570"/>
      <c r="FJ88" s="1570"/>
      <c r="FK88" s="1570"/>
      <c r="FL88" s="1596"/>
      <c r="FM88" s="1596"/>
      <c r="FN88" s="1596"/>
      <c r="FO88" s="1596"/>
      <c r="FP88" s="1596"/>
      <c r="FQ88" s="1583"/>
      <c r="FR88" s="1557"/>
      <c r="FS88" s="1557"/>
      <c r="FT88" s="1557"/>
      <c r="FU88" s="1557"/>
      <c r="FV88" s="1557"/>
      <c r="FW88" s="1557"/>
      <c r="FX88" s="1557"/>
      <c r="FY88" s="1557"/>
      <c r="FZ88" s="1557"/>
      <c r="GA88" s="1557"/>
      <c r="GB88" s="1557"/>
      <c r="GC88" s="1557"/>
      <c r="GD88" s="1557"/>
      <c r="GE88" s="1557"/>
      <c r="GF88" s="1557"/>
      <c r="GG88" s="1557"/>
      <c r="GH88" s="1557"/>
      <c r="GI88" s="1557"/>
      <c r="GJ88" s="1557"/>
      <c r="GK88" s="1557"/>
      <c r="GL88" s="1557"/>
      <c r="GM88" s="1557"/>
      <c r="GN88" s="1557"/>
      <c r="GO88" s="1557"/>
      <c r="GP88" s="1557"/>
      <c r="GQ88" s="1557"/>
      <c r="GR88" s="1559"/>
      <c r="GS88" s="1559"/>
      <c r="GT88" s="1586"/>
    </row>
    <row r="89" spans="1:202" ht="4.5" customHeight="1">
      <c r="A89" s="1536"/>
      <c r="B89" s="1537"/>
      <c r="C89" s="1537"/>
      <c r="D89" s="1538"/>
      <c r="E89" s="1544" t="s">
        <v>91</v>
      </c>
      <c r="F89" s="1545"/>
      <c r="G89" s="1545"/>
      <c r="H89" s="1643"/>
      <c r="I89" s="1644" t="s">
        <v>100</v>
      </c>
      <c r="J89" s="1414"/>
      <c r="K89" s="1414"/>
      <c r="L89" s="1414"/>
      <c r="M89" s="1414"/>
      <c r="N89" s="1414"/>
      <c r="O89" s="1414"/>
      <c r="P89" s="1414"/>
      <c r="Q89" s="1414"/>
      <c r="R89" s="1645"/>
      <c r="S89" s="1651" t="s">
        <v>99</v>
      </c>
      <c r="T89" s="1652"/>
      <c r="U89" s="1652"/>
      <c r="V89" s="1652"/>
      <c r="W89" s="1652"/>
      <c r="X89" s="1652"/>
      <c r="Y89" s="1652"/>
      <c r="Z89" s="1652"/>
      <c r="AA89" s="1652"/>
      <c r="AB89" s="1652"/>
      <c r="AC89" s="1652"/>
      <c r="AD89" s="1652"/>
      <c r="AE89" s="1652"/>
      <c r="AF89" s="1652"/>
      <c r="AG89" s="1652"/>
      <c r="AH89" s="1652"/>
      <c r="AI89" s="1652"/>
      <c r="AJ89" s="1652"/>
      <c r="AK89" s="1652"/>
      <c r="AL89" s="1652"/>
      <c r="AM89" s="1652"/>
      <c r="AN89" s="1652"/>
      <c r="AO89" s="1652"/>
      <c r="AP89" s="1652"/>
      <c r="AQ89" s="1657" t="s">
        <v>104</v>
      </c>
      <c r="AR89" s="1658"/>
      <c r="AS89" s="1658"/>
      <c r="AT89" s="1658"/>
      <c r="AU89" s="1658"/>
      <c r="AV89" s="1658"/>
      <c r="AW89" s="1658"/>
      <c r="AX89" s="1658"/>
      <c r="AY89" s="1658"/>
      <c r="AZ89" s="1658"/>
      <c r="BA89" s="1658"/>
      <c r="BB89" s="1658"/>
      <c r="BC89" s="1658"/>
      <c r="BD89" s="1658"/>
      <c r="BE89" s="1659"/>
      <c r="BF89" s="1941" t="s">
        <v>105</v>
      </c>
      <c r="BG89" s="1942"/>
      <c r="BH89" s="1942"/>
      <c r="BI89" s="1942"/>
      <c r="BJ89" s="1942"/>
      <c r="BK89" s="1942"/>
      <c r="BL89" s="1942"/>
      <c r="BM89" s="1942"/>
      <c r="BN89" s="1942"/>
      <c r="BO89" s="1942"/>
      <c r="BP89" s="1942"/>
      <c r="BQ89" s="1942"/>
      <c r="BR89" s="1942"/>
      <c r="BS89" s="1942"/>
      <c r="BT89" s="1942"/>
      <c r="BU89" s="1942"/>
      <c r="BV89" s="1942"/>
      <c r="BW89" s="1942"/>
      <c r="BX89" s="1942"/>
      <c r="BY89" s="1942"/>
      <c r="BZ89" s="1942"/>
      <c r="CA89" s="1942"/>
      <c r="CB89" s="1942"/>
      <c r="CC89" s="1942"/>
      <c r="CD89" s="1942"/>
      <c r="CE89" s="1942"/>
      <c r="CF89" s="1942"/>
      <c r="CG89" s="1942"/>
      <c r="CH89" s="1942"/>
      <c r="CI89" s="1942"/>
      <c r="CJ89" s="1942"/>
      <c r="CK89" s="1942"/>
      <c r="CL89" s="1942"/>
      <c r="CM89" s="1942"/>
      <c r="CN89" s="1942"/>
      <c r="CO89" s="1942"/>
      <c r="CP89" s="1942"/>
      <c r="CQ89" s="1942"/>
      <c r="CR89" s="1942"/>
      <c r="CS89" s="1942"/>
      <c r="CT89" s="1942"/>
      <c r="CU89" s="1942"/>
      <c r="CV89" s="1942"/>
      <c r="CW89" s="1942"/>
      <c r="CX89" s="1943"/>
      <c r="CY89" s="1942" t="s">
        <v>106</v>
      </c>
      <c r="CZ89" s="1942"/>
      <c r="DA89" s="1942"/>
      <c r="DB89" s="1942"/>
      <c r="DC89" s="1942"/>
      <c r="DD89" s="1942"/>
      <c r="DE89" s="1942"/>
      <c r="DF89" s="1942"/>
      <c r="DG89" s="1942"/>
      <c r="DH89" s="1942"/>
      <c r="DI89" s="1942"/>
      <c r="DJ89" s="1942"/>
      <c r="DK89" s="1942"/>
      <c r="DL89" s="1942"/>
      <c r="DM89" s="1942"/>
      <c r="DN89" s="1942"/>
      <c r="DO89" s="1942"/>
      <c r="DP89" s="1942"/>
      <c r="DQ89" s="1942"/>
      <c r="DR89" s="1942"/>
      <c r="DS89" s="1942"/>
      <c r="DT89" s="1942"/>
      <c r="DU89" s="1942"/>
      <c r="DV89" s="1942"/>
      <c r="DW89" s="1942"/>
      <c r="DX89" s="1942"/>
      <c r="DY89" s="1942"/>
      <c r="DZ89" s="1942"/>
      <c r="EA89" s="1942"/>
      <c r="EB89" s="1942"/>
      <c r="EC89" s="1942"/>
      <c r="ED89" s="1942"/>
      <c r="EE89" s="1942"/>
      <c r="EF89" s="1942"/>
      <c r="EG89" s="1942"/>
      <c r="EH89" s="1942"/>
      <c r="EI89" s="1942"/>
      <c r="EJ89" s="1942"/>
      <c r="EK89" s="1942"/>
      <c r="EL89" s="1942"/>
      <c r="EM89" s="1942"/>
      <c r="EN89" s="1942"/>
      <c r="EO89" s="1942"/>
      <c r="EP89" s="1942"/>
      <c r="EQ89" s="1942"/>
      <c r="ER89" s="1942"/>
      <c r="ES89" s="1942"/>
      <c r="ET89" s="1942"/>
      <c r="EU89" s="1942"/>
      <c r="EV89" s="1942"/>
      <c r="EW89" s="1942"/>
      <c r="EX89" s="1942"/>
      <c r="EY89" s="1942"/>
      <c r="EZ89" s="1942"/>
      <c r="FA89" s="1942"/>
      <c r="FB89" s="1942"/>
      <c r="FC89" s="1942"/>
      <c r="FD89" s="1942"/>
      <c r="FE89" s="1942"/>
      <c r="FF89" s="1942"/>
      <c r="FG89" s="1942"/>
      <c r="FH89" s="1942"/>
      <c r="FI89" s="1942"/>
      <c r="FJ89" s="1942"/>
      <c r="FK89" s="1942"/>
      <c r="FL89" s="1942"/>
      <c r="FM89" s="1942"/>
      <c r="FN89" s="1942"/>
      <c r="FO89" s="1942"/>
      <c r="FP89" s="1942"/>
      <c r="FQ89" s="1942"/>
      <c r="FR89" s="1942"/>
      <c r="FS89" s="1942"/>
      <c r="FT89" s="1942"/>
      <c r="FU89" s="1942"/>
      <c r="FV89" s="1942"/>
      <c r="FW89" s="1942"/>
      <c r="FX89" s="1942"/>
      <c r="FY89" s="1942"/>
      <c r="FZ89" s="1942"/>
      <c r="GA89" s="1942"/>
      <c r="GB89" s="1942"/>
      <c r="GC89" s="1942"/>
      <c r="GD89" s="1942"/>
      <c r="GE89" s="1942"/>
      <c r="GF89" s="1942"/>
      <c r="GG89" s="1942"/>
      <c r="GH89" s="1942"/>
      <c r="GI89" s="1942"/>
      <c r="GJ89" s="1942"/>
      <c r="GK89" s="1942"/>
      <c r="GL89" s="1942"/>
      <c r="GM89" s="1942"/>
      <c r="GN89" s="1942"/>
      <c r="GO89" s="1942"/>
      <c r="GP89" s="1942"/>
      <c r="GQ89" s="1942"/>
      <c r="GR89" s="1942"/>
      <c r="GS89" s="1942"/>
      <c r="GT89" s="1950"/>
    </row>
    <row r="90" spans="1:202" ht="4.5" customHeight="1">
      <c r="A90" s="1536"/>
      <c r="B90" s="1537"/>
      <c r="C90" s="1537"/>
      <c r="D90" s="1538"/>
      <c r="E90" s="1544"/>
      <c r="F90" s="1545"/>
      <c r="G90" s="1545"/>
      <c r="H90" s="1643"/>
      <c r="I90" s="1416"/>
      <c r="J90" s="1417"/>
      <c r="K90" s="1417"/>
      <c r="L90" s="1417"/>
      <c r="M90" s="1417"/>
      <c r="N90" s="1417"/>
      <c r="O90" s="1417"/>
      <c r="P90" s="1417"/>
      <c r="Q90" s="1417"/>
      <c r="R90" s="1646"/>
      <c r="S90" s="1653"/>
      <c r="T90" s="1654"/>
      <c r="U90" s="1654"/>
      <c r="V90" s="1654"/>
      <c r="W90" s="1654"/>
      <c r="X90" s="1654"/>
      <c r="Y90" s="1654"/>
      <c r="Z90" s="1654"/>
      <c r="AA90" s="1654"/>
      <c r="AB90" s="1654"/>
      <c r="AC90" s="1654"/>
      <c r="AD90" s="1654"/>
      <c r="AE90" s="1654"/>
      <c r="AF90" s="1654"/>
      <c r="AG90" s="1654"/>
      <c r="AH90" s="1654"/>
      <c r="AI90" s="1654"/>
      <c r="AJ90" s="1654"/>
      <c r="AK90" s="1654"/>
      <c r="AL90" s="1654"/>
      <c r="AM90" s="1654"/>
      <c r="AN90" s="1654"/>
      <c r="AO90" s="1654"/>
      <c r="AP90" s="1654"/>
      <c r="AQ90" s="1660"/>
      <c r="AR90" s="1661"/>
      <c r="AS90" s="1661"/>
      <c r="AT90" s="1661"/>
      <c r="AU90" s="1661"/>
      <c r="AV90" s="1661"/>
      <c r="AW90" s="1661"/>
      <c r="AX90" s="1661"/>
      <c r="AY90" s="1661"/>
      <c r="AZ90" s="1661"/>
      <c r="BA90" s="1661"/>
      <c r="BB90" s="1661"/>
      <c r="BC90" s="1661"/>
      <c r="BD90" s="1661"/>
      <c r="BE90" s="1662"/>
      <c r="BF90" s="1944"/>
      <c r="BG90" s="1945"/>
      <c r="BH90" s="1945"/>
      <c r="BI90" s="1945"/>
      <c r="BJ90" s="1945"/>
      <c r="BK90" s="1945"/>
      <c r="BL90" s="1945"/>
      <c r="BM90" s="1945"/>
      <c r="BN90" s="1945"/>
      <c r="BO90" s="1945"/>
      <c r="BP90" s="1945"/>
      <c r="BQ90" s="1945"/>
      <c r="BR90" s="1945"/>
      <c r="BS90" s="1945"/>
      <c r="BT90" s="1945"/>
      <c r="BU90" s="1945"/>
      <c r="BV90" s="1945"/>
      <c r="BW90" s="1945"/>
      <c r="BX90" s="1945"/>
      <c r="BY90" s="1945"/>
      <c r="BZ90" s="1945"/>
      <c r="CA90" s="1945"/>
      <c r="CB90" s="1945"/>
      <c r="CC90" s="1945"/>
      <c r="CD90" s="1945"/>
      <c r="CE90" s="1945"/>
      <c r="CF90" s="1945"/>
      <c r="CG90" s="1945"/>
      <c r="CH90" s="1945"/>
      <c r="CI90" s="1945"/>
      <c r="CJ90" s="1945"/>
      <c r="CK90" s="1945"/>
      <c r="CL90" s="1945"/>
      <c r="CM90" s="1945"/>
      <c r="CN90" s="1945"/>
      <c r="CO90" s="1945"/>
      <c r="CP90" s="1945"/>
      <c r="CQ90" s="1945"/>
      <c r="CR90" s="1945"/>
      <c r="CS90" s="1945"/>
      <c r="CT90" s="1945"/>
      <c r="CU90" s="1945"/>
      <c r="CV90" s="1945"/>
      <c r="CW90" s="1945"/>
      <c r="CX90" s="1946"/>
      <c r="CY90" s="1945"/>
      <c r="CZ90" s="1945"/>
      <c r="DA90" s="1945"/>
      <c r="DB90" s="1945"/>
      <c r="DC90" s="1945"/>
      <c r="DD90" s="1945"/>
      <c r="DE90" s="1945"/>
      <c r="DF90" s="1945"/>
      <c r="DG90" s="1945"/>
      <c r="DH90" s="1945"/>
      <c r="DI90" s="1945"/>
      <c r="DJ90" s="1945"/>
      <c r="DK90" s="1945"/>
      <c r="DL90" s="1945"/>
      <c r="DM90" s="1945"/>
      <c r="DN90" s="1945"/>
      <c r="DO90" s="1945"/>
      <c r="DP90" s="1945"/>
      <c r="DQ90" s="1945"/>
      <c r="DR90" s="1945"/>
      <c r="DS90" s="1945"/>
      <c r="DT90" s="1945"/>
      <c r="DU90" s="1945"/>
      <c r="DV90" s="1945"/>
      <c r="DW90" s="1945"/>
      <c r="DX90" s="1945"/>
      <c r="DY90" s="1945"/>
      <c r="DZ90" s="1945"/>
      <c r="EA90" s="1945"/>
      <c r="EB90" s="1945"/>
      <c r="EC90" s="1945"/>
      <c r="ED90" s="1945"/>
      <c r="EE90" s="1945"/>
      <c r="EF90" s="1945"/>
      <c r="EG90" s="1945"/>
      <c r="EH90" s="1945"/>
      <c r="EI90" s="1945"/>
      <c r="EJ90" s="1945"/>
      <c r="EK90" s="1945"/>
      <c r="EL90" s="1945"/>
      <c r="EM90" s="1945"/>
      <c r="EN90" s="1945"/>
      <c r="EO90" s="1945"/>
      <c r="EP90" s="1945"/>
      <c r="EQ90" s="1945"/>
      <c r="ER90" s="1945"/>
      <c r="ES90" s="1945"/>
      <c r="ET90" s="1945"/>
      <c r="EU90" s="1945"/>
      <c r="EV90" s="1945"/>
      <c r="EW90" s="1945"/>
      <c r="EX90" s="1945"/>
      <c r="EY90" s="1945"/>
      <c r="EZ90" s="1945"/>
      <c r="FA90" s="1945"/>
      <c r="FB90" s="1945"/>
      <c r="FC90" s="1945"/>
      <c r="FD90" s="1945"/>
      <c r="FE90" s="1945"/>
      <c r="FF90" s="1945"/>
      <c r="FG90" s="1945"/>
      <c r="FH90" s="1945"/>
      <c r="FI90" s="1945"/>
      <c r="FJ90" s="1945"/>
      <c r="FK90" s="1945"/>
      <c r="FL90" s="1945"/>
      <c r="FM90" s="1945"/>
      <c r="FN90" s="1945"/>
      <c r="FO90" s="1945"/>
      <c r="FP90" s="1945"/>
      <c r="FQ90" s="1945"/>
      <c r="FR90" s="1945"/>
      <c r="FS90" s="1945"/>
      <c r="FT90" s="1945"/>
      <c r="FU90" s="1945"/>
      <c r="FV90" s="1945"/>
      <c r="FW90" s="1945"/>
      <c r="FX90" s="1945"/>
      <c r="FY90" s="1945"/>
      <c r="FZ90" s="1945"/>
      <c r="GA90" s="1945"/>
      <c r="GB90" s="1945"/>
      <c r="GC90" s="1945"/>
      <c r="GD90" s="1945"/>
      <c r="GE90" s="1945"/>
      <c r="GF90" s="1945"/>
      <c r="GG90" s="1945"/>
      <c r="GH90" s="1945"/>
      <c r="GI90" s="1945"/>
      <c r="GJ90" s="1945"/>
      <c r="GK90" s="1945"/>
      <c r="GL90" s="1945"/>
      <c r="GM90" s="1945"/>
      <c r="GN90" s="1945"/>
      <c r="GO90" s="1945"/>
      <c r="GP90" s="1945"/>
      <c r="GQ90" s="1945"/>
      <c r="GR90" s="1945"/>
      <c r="GS90" s="1945"/>
      <c r="GT90" s="1951"/>
    </row>
    <row r="91" spans="1:202" ht="4.5" customHeight="1">
      <c r="A91" s="1536"/>
      <c r="B91" s="1537"/>
      <c r="C91" s="1537"/>
      <c r="D91" s="1538"/>
      <c r="E91" s="1544"/>
      <c r="F91" s="1545"/>
      <c r="G91" s="1545"/>
      <c r="H91" s="1643"/>
      <c r="I91" s="1416"/>
      <c r="J91" s="1417"/>
      <c r="K91" s="1417"/>
      <c r="L91" s="1417"/>
      <c r="M91" s="1417"/>
      <c r="N91" s="1417"/>
      <c r="O91" s="1417"/>
      <c r="P91" s="1417"/>
      <c r="Q91" s="1417"/>
      <c r="R91" s="1646"/>
      <c r="S91" s="1655"/>
      <c r="T91" s="1656"/>
      <c r="U91" s="1656"/>
      <c r="V91" s="1656"/>
      <c r="W91" s="1656"/>
      <c r="X91" s="1656"/>
      <c r="Y91" s="1656"/>
      <c r="Z91" s="1656"/>
      <c r="AA91" s="1656"/>
      <c r="AB91" s="1656"/>
      <c r="AC91" s="1656"/>
      <c r="AD91" s="1656"/>
      <c r="AE91" s="1656"/>
      <c r="AF91" s="1656"/>
      <c r="AG91" s="1656"/>
      <c r="AH91" s="1656"/>
      <c r="AI91" s="1656"/>
      <c r="AJ91" s="1656"/>
      <c r="AK91" s="1656"/>
      <c r="AL91" s="1656"/>
      <c r="AM91" s="1656"/>
      <c r="AN91" s="1656"/>
      <c r="AO91" s="1656"/>
      <c r="AP91" s="1656"/>
      <c r="AQ91" s="1663"/>
      <c r="AR91" s="1664"/>
      <c r="AS91" s="1664"/>
      <c r="AT91" s="1664"/>
      <c r="AU91" s="1664"/>
      <c r="AV91" s="1664"/>
      <c r="AW91" s="1664"/>
      <c r="AX91" s="1664"/>
      <c r="AY91" s="1664"/>
      <c r="AZ91" s="1664"/>
      <c r="BA91" s="1664"/>
      <c r="BB91" s="1664"/>
      <c r="BC91" s="1664"/>
      <c r="BD91" s="1664"/>
      <c r="BE91" s="1665"/>
      <c r="BF91" s="1947"/>
      <c r="BG91" s="1948"/>
      <c r="BH91" s="1948"/>
      <c r="BI91" s="1948"/>
      <c r="BJ91" s="1948"/>
      <c r="BK91" s="1948"/>
      <c r="BL91" s="1948"/>
      <c r="BM91" s="1948"/>
      <c r="BN91" s="1948"/>
      <c r="BO91" s="1948"/>
      <c r="BP91" s="1948"/>
      <c r="BQ91" s="1948"/>
      <c r="BR91" s="1948"/>
      <c r="BS91" s="1948"/>
      <c r="BT91" s="1948"/>
      <c r="BU91" s="1948"/>
      <c r="BV91" s="1948"/>
      <c r="BW91" s="1948"/>
      <c r="BX91" s="1948"/>
      <c r="BY91" s="1948"/>
      <c r="BZ91" s="1948"/>
      <c r="CA91" s="1948"/>
      <c r="CB91" s="1948"/>
      <c r="CC91" s="1948"/>
      <c r="CD91" s="1948"/>
      <c r="CE91" s="1948"/>
      <c r="CF91" s="1948"/>
      <c r="CG91" s="1948"/>
      <c r="CH91" s="1948"/>
      <c r="CI91" s="1948"/>
      <c r="CJ91" s="1948"/>
      <c r="CK91" s="1948"/>
      <c r="CL91" s="1948"/>
      <c r="CM91" s="1948"/>
      <c r="CN91" s="1948"/>
      <c r="CO91" s="1948"/>
      <c r="CP91" s="1948"/>
      <c r="CQ91" s="1948"/>
      <c r="CR91" s="1948"/>
      <c r="CS91" s="1948"/>
      <c r="CT91" s="1948"/>
      <c r="CU91" s="1948"/>
      <c r="CV91" s="1948"/>
      <c r="CW91" s="1948"/>
      <c r="CX91" s="1949"/>
      <c r="CY91" s="1948"/>
      <c r="CZ91" s="1948"/>
      <c r="DA91" s="1948"/>
      <c r="DB91" s="1948"/>
      <c r="DC91" s="1948"/>
      <c r="DD91" s="1948"/>
      <c r="DE91" s="1948"/>
      <c r="DF91" s="1948"/>
      <c r="DG91" s="1948"/>
      <c r="DH91" s="1948"/>
      <c r="DI91" s="1948"/>
      <c r="DJ91" s="1948"/>
      <c r="DK91" s="1948"/>
      <c r="DL91" s="1948"/>
      <c r="DM91" s="1948"/>
      <c r="DN91" s="1948"/>
      <c r="DO91" s="1948"/>
      <c r="DP91" s="1948"/>
      <c r="DQ91" s="1948"/>
      <c r="DR91" s="1948"/>
      <c r="DS91" s="1948"/>
      <c r="DT91" s="1948"/>
      <c r="DU91" s="1948"/>
      <c r="DV91" s="1948"/>
      <c r="DW91" s="1948"/>
      <c r="DX91" s="1948"/>
      <c r="DY91" s="1948"/>
      <c r="DZ91" s="1948"/>
      <c r="EA91" s="1948"/>
      <c r="EB91" s="1948"/>
      <c r="EC91" s="1948"/>
      <c r="ED91" s="1948"/>
      <c r="EE91" s="1948"/>
      <c r="EF91" s="1948"/>
      <c r="EG91" s="1948"/>
      <c r="EH91" s="1948"/>
      <c r="EI91" s="1948"/>
      <c r="EJ91" s="1948"/>
      <c r="EK91" s="1948"/>
      <c r="EL91" s="1948"/>
      <c r="EM91" s="1948"/>
      <c r="EN91" s="1948"/>
      <c r="EO91" s="1948"/>
      <c r="EP91" s="1948"/>
      <c r="EQ91" s="1948"/>
      <c r="ER91" s="1948"/>
      <c r="ES91" s="1948"/>
      <c r="ET91" s="1948"/>
      <c r="EU91" s="1948"/>
      <c r="EV91" s="1948"/>
      <c r="EW91" s="1948"/>
      <c r="EX91" s="1948"/>
      <c r="EY91" s="1948"/>
      <c r="EZ91" s="1948"/>
      <c r="FA91" s="1948"/>
      <c r="FB91" s="1948"/>
      <c r="FC91" s="1948"/>
      <c r="FD91" s="1948"/>
      <c r="FE91" s="1948"/>
      <c r="FF91" s="1948"/>
      <c r="FG91" s="1948"/>
      <c r="FH91" s="1948"/>
      <c r="FI91" s="1948"/>
      <c r="FJ91" s="1948"/>
      <c r="FK91" s="1948"/>
      <c r="FL91" s="1948"/>
      <c r="FM91" s="1948"/>
      <c r="FN91" s="1948"/>
      <c r="FO91" s="1948"/>
      <c r="FP91" s="1948"/>
      <c r="FQ91" s="1948"/>
      <c r="FR91" s="1948"/>
      <c r="FS91" s="1948"/>
      <c r="FT91" s="1948"/>
      <c r="FU91" s="1948"/>
      <c r="FV91" s="1948"/>
      <c r="FW91" s="1948"/>
      <c r="FX91" s="1948"/>
      <c r="FY91" s="1948"/>
      <c r="FZ91" s="1948"/>
      <c r="GA91" s="1948"/>
      <c r="GB91" s="1948"/>
      <c r="GC91" s="1948"/>
      <c r="GD91" s="1948"/>
      <c r="GE91" s="1948"/>
      <c r="GF91" s="1948"/>
      <c r="GG91" s="1948"/>
      <c r="GH91" s="1948"/>
      <c r="GI91" s="1948"/>
      <c r="GJ91" s="1948"/>
      <c r="GK91" s="1948"/>
      <c r="GL91" s="1948"/>
      <c r="GM91" s="1948"/>
      <c r="GN91" s="1948"/>
      <c r="GO91" s="1948"/>
      <c r="GP91" s="1948"/>
      <c r="GQ91" s="1948"/>
      <c r="GR91" s="1948"/>
      <c r="GS91" s="1948"/>
      <c r="GT91" s="1952"/>
    </row>
    <row r="92" spans="1:202" ht="4.5" customHeight="1">
      <c r="A92" s="1536"/>
      <c r="B92" s="1537"/>
      <c r="C92" s="1537"/>
      <c r="D92" s="1538"/>
      <c r="E92" s="1544"/>
      <c r="F92" s="1545"/>
      <c r="G92" s="1545"/>
      <c r="H92" s="1643"/>
      <c r="I92" s="1416"/>
      <c r="J92" s="1417"/>
      <c r="K92" s="1417"/>
      <c r="L92" s="1417"/>
      <c r="M92" s="1417"/>
      <c r="N92" s="1417"/>
      <c r="O92" s="1417"/>
      <c r="P92" s="1417"/>
      <c r="Q92" s="1417"/>
      <c r="R92" s="1646"/>
      <c r="S92" s="1618"/>
      <c r="T92" s="1619"/>
      <c r="U92" s="1639"/>
      <c r="V92" s="1618"/>
      <c r="W92" s="1619"/>
      <c r="X92" s="1639"/>
      <c r="Y92" s="1618"/>
      <c r="Z92" s="1619"/>
      <c r="AA92" s="1639"/>
      <c r="AB92" s="1676" t="s">
        <v>1989</v>
      </c>
      <c r="AC92" s="1677"/>
      <c r="AD92" s="1678"/>
      <c r="AE92" s="1618"/>
      <c r="AF92" s="1619"/>
      <c r="AG92" s="1639"/>
      <c r="AH92" s="1618"/>
      <c r="AI92" s="1619"/>
      <c r="AJ92" s="1639"/>
      <c r="AK92" s="1618"/>
      <c r="AL92" s="1619"/>
      <c r="AM92" s="1639"/>
      <c r="AN92" s="1618"/>
      <c r="AO92" s="1619"/>
      <c r="AP92" s="1639"/>
      <c r="AQ92" s="1670"/>
      <c r="AR92" s="1619"/>
      <c r="AS92" s="1639"/>
      <c r="AT92" s="1618"/>
      <c r="AU92" s="1619"/>
      <c r="AV92" s="1639"/>
      <c r="AW92" s="1618"/>
      <c r="AX92" s="1619"/>
      <c r="AY92" s="1639"/>
      <c r="AZ92" s="1618"/>
      <c r="BA92" s="1619"/>
      <c r="BB92" s="1639"/>
      <c r="BC92" s="1618"/>
      <c r="BD92" s="1619"/>
      <c r="BE92" s="1620"/>
      <c r="BF92" s="1624"/>
      <c r="BG92" s="1625"/>
      <c r="BH92" s="1625"/>
      <c r="BI92" s="1625"/>
      <c r="BJ92" s="1625"/>
      <c r="BK92" s="1625"/>
      <c r="BL92" s="1625"/>
      <c r="BM92" s="1625"/>
      <c r="BN92" s="1625"/>
      <c r="BO92" s="1625"/>
      <c r="BP92" s="1625"/>
      <c r="BQ92" s="1625"/>
      <c r="BR92" s="1625"/>
      <c r="BS92" s="1625"/>
      <c r="BT92" s="1625"/>
      <c r="BU92" s="1625"/>
      <c r="BV92" s="1625"/>
      <c r="BW92" s="1625"/>
      <c r="BX92" s="1625"/>
      <c r="BY92" s="1625"/>
      <c r="BZ92" s="1625"/>
      <c r="CA92" s="1625"/>
      <c r="CB92" s="1625"/>
      <c r="CC92" s="1625"/>
      <c r="CD92" s="1625"/>
      <c r="CE92" s="1625"/>
      <c r="CF92" s="1625"/>
      <c r="CG92" s="1625"/>
      <c r="CH92" s="1625"/>
      <c r="CI92" s="1625"/>
      <c r="CJ92" s="1625"/>
      <c r="CK92" s="1625"/>
      <c r="CL92" s="1625"/>
      <c r="CM92" s="1625"/>
      <c r="CN92" s="1625"/>
      <c r="CO92" s="1625"/>
      <c r="CP92" s="1625"/>
      <c r="CQ92" s="1625"/>
      <c r="CR92" s="1625"/>
      <c r="CS92" s="1625"/>
      <c r="CT92" s="1625"/>
      <c r="CU92" s="1625"/>
      <c r="CV92" s="1625"/>
      <c r="CW92" s="1625"/>
      <c r="CX92" s="1626"/>
      <c r="CY92" s="1633"/>
      <c r="CZ92" s="1625"/>
      <c r="DA92" s="1625"/>
      <c r="DB92" s="1625"/>
      <c r="DC92" s="1625"/>
      <c r="DD92" s="1625"/>
      <c r="DE92" s="1625"/>
      <c r="DF92" s="1625"/>
      <c r="DG92" s="1625"/>
      <c r="DH92" s="1625"/>
      <c r="DI92" s="1625"/>
      <c r="DJ92" s="1625"/>
      <c r="DK92" s="1625"/>
      <c r="DL92" s="1625"/>
      <c r="DM92" s="1625"/>
      <c r="DN92" s="1625"/>
      <c r="DO92" s="1625"/>
      <c r="DP92" s="1625"/>
      <c r="DQ92" s="1625"/>
      <c r="DR92" s="1625"/>
      <c r="DS92" s="1625"/>
      <c r="DT92" s="1625"/>
      <c r="DU92" s="1625"/>
      <c r="DV92" s="1625"/>
      <c r="DW92" s="1625"/>
      <c r="DX92" s="1625"/>
      <c r="DY92" s="1625"/>
      <c r="DZ92" s="1625"/>
      <c r="EA92" s="1625"/>
      <c r="EB92" s="1625"/>
      <c r="EC92" s="1625"/>
      <c r="ED92" s="1625"/>
      <c r="EE92" s="1625"/>
      <c r="EF92" s="1625"/>
      <c r="EG92" s="1625"/>
      <c r="EH92" s="1625"/>
      <c r="EI92" s="1625"/>
      <c r="EJ92" s="1625"/>
      <c r="EK92" s="1625"/>
      <c r="EL92" s="1625"/>
      <c r="EM92" s="1625"/>
      <c r="EN92" s="1625"/>
      <c r="EO92" s="1625"/>
      <c r="EP92" s="1625"/>
      <c r="EQ92" s="1625"/>
      <c r="ER92" s="1625"/>
      <c r="ES92" s="1625"/>
      <c r="ET92" s="1625"/>
      <c r="EU92" s="1625"/>
      <c r="EV92" s="1625"/>
      <c r="EW92" s="1625"/>
      <c r="EX92" s="1625"/>
      <c r="EY92" s="1625"/>
      <c r="EZ92" s="1625"/>
      <c r="FA92" s="1625"/>
      <c r="FB92" s="1625"/>
      <c r="FC92" s="1625"/>
      <c r="FD92" s="1625"/>
      <c r="FE92" s="1625"/>
      <c r="FF92" s="1625"/>
      <c r="FG92" s="1625"/>
      <c r="FH92" s="1625"/>
      <c r="FI92" s="1625"/>
      <c r="FJ92" s="1625"/>
      <c r="FK92" s="1625"/>
      <c r="FL92" s="1625"/>
      <c r="FM92" s="1625"/>
      <c r="FN92" s="1625"/>
      <c r="FO92" s="1625"/>
      <c r="FP92" s="1625"/>
      <c r="FQ92" s="1625"/>
      <c r="FR92" s="1625"/>
      <c r="FS92" s="1625"/>
      <c r="FT92" s="1625"/>
      <c r="FU92" s="1625"/>
      <c r="FV92" s="1625"/>
      <c r="FW92" s="1625"/>
      <c r="FX92" s="1625"/>
      <c r="FY92" s="1625"/>
      <c r="FZ92" s="1625"/>
      <c r="GA92" s="1625"/>
      <c r="GB92" s="1625"/>
      <c r="GC92" s="1625"/>
      <c r="GD92" s="1625"/>
      <c r="GE92" s="1625"/>
      <c r="GF92" s="1625"/>
      <c r="GG92" s="1625"/>
      <c r="GH92" s="1625"/>
      <c r="GI92" s="1625"/>
      <c r="GJ92" s="1625"/>
      <c r="GK92" s="1625"/>
      <c r="GL92" s="1625"/>
      <c r="GM92" s="1625"/>
      <c r="GN92" s="1625"/>
      <c r="GO92" s="1625"/>
      <c r="GP92" s="1625"/>
      <c r="GQ92" s="1625"/>
      <c r="GR92" s="1625"/>
      <c r="GS92" s="1625"/>
      <c r="GT92" s="1634"/>
    </row>
    <row r="93" spans="1:202" ht="4.5" customHeight="1">
      <c r="A93" s="1536"/>
      <c r="B93" s="1537"/>
      <c r="C93" s="1537"/>
      <c r="D93" s="1538"/>
      <c r="E93" s="1544"/>
      <c r="F93" s="1545"/>
      <c r="G93" s="1545"/>
      <c r="H93" s="1643"/>
      <c r="I93" s="1416"/>
      <c r="J93" s="1417"/>
      <c r="K93" s="1417"/>
      <c r="L93" s="1417"/>
      <c r="M93" s="1417"/>
      <c r="N93" s="1417"/>
      <c r="O93" s="1417"/>
      <c r="P93" s="1417"/>
      <c r="Q93" s="1417"/>
      <c r="R93" s="1646"/>
      <c r="S93" s="1558"/>
      <c r="T93" s="1607"/>
      <c r="U93" s="1583"/>
      <c r="V93" s="1558"/>
      <c r="W93" s="1607"/>
      <c r="X93" s="1583"/>
      <c r="Y93" s="1558"/>
      <c r="Z93" s="1607"/>
      <c r="AA93" s="1583"/>
      <c r="AB93" s="1679"/>
      <c r="AC93" s="1680"/>
      <c r="AD93" s="1681"/>
      <c r="AE93" s="1558"/>
      <c r="AF93" s="1607"/>
      <c r="AG93" s="1583"/>
      <c r="AH93" s="1558"/>
      <c r="AI93" s="1607"/>
      <c r="AJ93" s="1583"/>
      <c r="AK93" s="1558"/>
      <c r="AL93" s="1607"/>
      <c r="AM93" s="1583"/>
      <c r="AN93" s="1558"/>
      <c r="AO93" s="1607"/>
      <c r="AP93" s="1583"/>
      <c r="AQ93" s="1671"/>
      <c r="AR93" s="1607"/>
      <c r="AS93" s="1583"/>
      <c r="AT93" s="1558"/>
      <c r="AU93" s="1607"/>
      <c r="AV93" s="1583"/>
      <c r="AW93" s="1558"/>
      <c r="AX93" s="1607"/>
      <c r="AY93" s="1583"/>
      <c r="AZ93" s="1558"/>
      <c r="BA93" s="1607"/>
      <c r="BB93" s="1583"/>
      <c r="BC93" s="1558"/>
      <c r="BD93" s="1607"/>
      <c r="BE93" s="1621"/>
      <c r="BF93" s="1627"/>
      <c r="BG93" s="1628"/>
      <c r="BH93" s="1628"/>
      <c r="BI93" s="1628"/>
      <c r="BJ93" s="1628"/>
      <c r="BK93" s="1628"/>
      <c r="BL93" s="1628"/>
      <c r="BM93" s="1628"/>
      <c r="BN93" s="1628"/>
      <c r="BO93" s="1628"/>
      <c r="BP93" s="1628"/>
      <c r="BQ93" s="1628"/>
      <c r="BR93" s="1628"/>
      <c r="BS93" s="1628"/>
      <c r="BT93" s="1628"/>
      <c r="BU93" s="1628"/>
      <c r="BV93" s="1628"/>
      <c r="BW93" s="1628"/>
      <c r="BX93" s="1628"/>
      <c r="BY93" s="1628"/>
      <c r="BZ93" s="1628"/>
      <c r="CA93" s="1628"/>
      <c r="CB93" s="1628"/>
      <c r="CC93" s="1628"/>
      <c r="CD93" s="1628"/>
      <c r="CE93" s="1628"/>
      <c r="CF93" s="1628"/>
      <c r="CG93" s="1628"/>
      <c r="CH93" s="1628"/>
      <c r="CI93" s="1628"/>
      <c r="CJ93" s="1628"/>
      <c r="CK93" s="1628"/>
      <c r="CL93" s="1628"/>
      <c r="CM93" s="1628"/>
      <c r="CN93" s="1628"/>
      <c r="CO93" s="1628"/>
      <c r="CP93" s="1628"/>
      <c r="CQ93" s="1628"/>
      <c r="CR93" s="1628"/>
      <c r="CS93" s="1628"/>
      <c r="CT93" s="1628"/>
      <c r="CU93" s="1628"/>
      <c r="CV93" s="1628"/>
      <c r="CW93" s="1628"/>
      <c r="CX93" s="1629"/>
      <c r="CY93" s="1635"/>
      <c r="CZ93" s="1628"/>
      <c r="DA93" s="1628"/>
      <c r="DB93" s="1628"/>
      <c r="DC93" s="1628"/>
      <c r="DD93" s="1628"/>
      <c r="DE93" s="1628"/>
      <c r="DF93" s="1628"/>
      <c r="DG93" s="1628"/>
      <c r="DH93" s="1628"/>
      <c r="DI93" s="1628"/>
      <c r="DJ93" s="1628"/>
      <c r="DK93" s="1628"/>
      <c r="DL93" s="1628"/>
      <c r="DM93" s="1628"/>
      <c r="DN93" s="1628"/>
      <c r="DO93" s="1628"/>
      <c r="DP93" s="1628"/>
      <c r="DQ93" s="1628"/>
      <c r="DR93" s="1628"/>
      <c r="DS93" s="1628"/>
      <c r="DT93" s="1628"/>
      <c r="DU93" s="1628"/>
      <c r="DV93" s="1628"/>
      <c r="DW93" s="1628"/>
      <c r="DX93" s="1628"/>
      <c r="DY93" s="1628"/>
      <c r="DZ93" s="1628"/>
      <c r="EA93" s="1628"/>
      <c r="EB93" s="1628"/>
      <c r="EC93" s="1628"/>
      <c r="ED93" s="1628"/>
      <c r="EE93" s="1628"/>
      <c r="EF93" s="1628"/>
      <c r="EG93" s="1628"/>
      <c r="EH93" s="1628"/>
      <c r="EI93" s="1628"/>
      <c r="EJ93" s="1628"/>
      <c r="EK93" s="1628"/>
      <c r="EL93" s="1628"/>
      <c r="EM93" s="1628"/>
      <c r="EN93" s="1628"/>
      <c r="EO93" s="1628"/>
      <c r="EP93" s="1628"/>
      <c r="EQ93" s="1628"/>
      <c r="ER93" s="1628"/>
      <c r="ES93" s="1628"/>
      <c r="ET93" s="1628"/>
      <c r="EU93" s="1628"/>
      <c r="EV93" s="1628"/>
      <c r="EW93" s="1628"/>
      <c r="EX93" s="1628"/>
      <c r="EY93" s="1628"/>
      <c r="EZ93" s="1628"/>
      <c r="FA93" s="1628"/>
      <c r="FB93" s="1628"/>
      <c r="FC93" s="1628"/>
      <c r="FD93" s="1628"/>
      <c r="FE93" s="1628"/>
      <c r="FF93" s="1628"/>
      <c r="FG93" s="1628"/>
      <c r="FH93" s="1628"/>
      <c r="FI93" s="1628"/>
      <c r="FJ93" s="1628"/>
      <c r="FK93" s="1628"/>
      <c r="FL93" s="1628"/>
      <c r="FM93" s="1628"/>
      <c r="FN93" s="1628"/>
      <c r="FO93" s="1628"/>
      <c r="FP93" s="1628"/>
      <c r="FQ93" s="1628"/>
      <c r="FR93" s="1628"/>
      <c r="FS93" s="1628"/>
      <c r="FT93" s="1628"/>
      <c r="FU93" s="1628"/>
      <c r="FV93" s="1628"/>
      <c r="FW93" s="1628"/>
      <c r="FX93" s="1628"/>
      <c r="FY93" s="1628"/>
      <c r="FZ93" s="1628"/>
      <c r="GA93" s="1628"/>
      <c r="GB93" s="1628"/>
      <c r="GC93" s="1628"/>
      <c r="GD93" s="1628"/>
      <c r="GE93" s="1628"/>
      <c r="GF93" s="1628"/>
      <c r="GG93" s="1628"/>
      <c r="GH93" s="1628"/>
      <c r="GI93" s="1628"/>
      <c r="GJ93" s="1628"/>
      <c r="GK93" s="1628"/>
      <c r="GL93" s="1628"/>
      <c r="GM93" s="1628"/>
      <c r="GN93" s="1628"/>
      <c r="GO93" s="1628"/>
      <c r="GP93" s="1628"/>
      <c r="GQ93" s="1628"/>
      <c r="GR93" s="1628"/>
      <c r="GS93" s="1628"/>
      <c r="GT93" s="1636"/>
    </row>
    <row r="94" spans="1:202" ht="4.5" customHeight="1">
      <c r="A94" s="1536"/>
      <c r="B94" s="1537"/>
      <c r="C94" s="1537"/>
      <c r="D94" s="1538"/>
      <c r="E94" s="1544"/>
      <c r="F94" s="1545"/>
      <c r="G94" s="1545"/>
      <c r="H94" s="1643"/>
      <c r="I94" s="1416"/>
      <c r="J94" s="1417"/>
      <c r="K94" s="1417"/>
      <c r="L94" s="1417"/>
      <c r="M94" s="1417"/>
      <c r="N94" s="1417"/>
      <c r="O94" s="1417"/>
      <c r="P94" s="1417"/>
      <c r="Q94" s="1417"/>
      <c r="R94" s="1646"/>
      <c r="S94" s="1558"/>
      <c r="T94" s="1607"/>
      <c r="U94" s="1583"/>
      <c r="V94" s="1558"/>
      <c r="W94" s="1607"/>
      <c r="X94" s="1583"/>
      <c r="Y94" s="1558"/>
      <c r="Z94" s="1607"/>
      <c r="AA94" s="1583"/>
      <c r="AB94" s="1679"/>
      <c r="AC94" s="1680"/>
      <c r="AD94" s="1681"/>
      <c r="AE94" s="1558"/>
      <c r="AF94" s="1607"/>
      <c r="AG94" s="1583"/>
      <c r="AH94" s="1558"/>
      <c r="AI94" s="1607"/>
      <c r="AJ94" s="1583"/>
      <c r="AK94" s="1558"/>
      <c r="AL94" s="1607"/>
      <c r="AM94" s="1583"/>
      <c r="AN94" s="1558"/>
      <c r="AO94" s="1607"/>
      <c r="AP94" s="1583"/>
      <c r="AQ94" s="1671"/>
      <c r="AR94" s="1607"/>
      <c r="AS94" s="1583"/>
      <c r="AT94" s="1558"/>
      <c r="AU94" s="1607"/>
      <c r="AV94" s="1583"/>
      <c r="AW94" s="1558"/>
      <c r="AX94" s="1607"/>
      <c r="AY94" s="1583"/>
      <c r="AZ94" s="1558"/>
      <c r="BA94" s="1607"/>
      <c r="BB94" s="1583"/>
      <c r="BC94" s="1558"/>
      <c r="BD94" s="1607"/>
      <c r="BE94" s="1621"/>
      <c r="BF94" s="1627"/>
      <c r="BG94" s="1628"/>
      <c r="BH94" s="1628"/>
      <c r="BI94" s="1628"/>
      <c r="BJ94" s="1628"/>
      <c r="BK94" s="1628"/>
      <c r="BL94" s="1628"/>
      <c r="BM94" s="1628"/>
      <c r="BN94" s="1628"/>
      <c r="BO94" s="1628"/>
      <c r="BP94" s="1628"/>
      <c r="BQ94" s="1628"/>
      <c r="BR94" s="1628"/>
      <c r="BS94" s="1628"/>
      <c r="BT94" s="1628"/>
      <c r="BU94" s="1628"/>
      <c r="BV94" s="1628"/>
      <c r="BW94" s="1628"/>
      <c r="BX94" s="1628"/>
      <c r="BY94" s="1628"/>
      <c r="BZ94" s="1628"/>
      <c r="CA94" s="1628"/>
      <c r="CB94" s="1628"/>
      <c r="CC94" s="1628"/>
      <c r="CD94" s="1628"/>
      <c r="CE94" s="1628"/>
      <c r="CF94" s="1628"/>
      <c r="CG94" s="1628"/>
      <c r="CH94" s="1628"/>
      <c r="CI94" s="1628"/>
      <c r="CJ94" s="1628"/>
      <c r="CK94" s="1628"/>
      <c r="CL94" s="1628"/>
      <c r="CM94" s="1628"/>
      <c r="CN94" s="1628"/>
      <c r="CO94" s="1628"/>
      <c r="CP94" s="1628"/>
      <c r="CQ94" s="1628"/>
      <c r="CR94" s="1628"/>
      <c r="CS94" s="1628"/>
      <c r="CT94" s="1628"/>
      <c r="CU94" s="1628"/>
      <c r="CV94" s="1628"/>
      <c r="CW94" s="1628"/>
      <c r="CX94" s="1629"/>
      <c r="CY94" s="1635"/>
      <c r="CZ94" s="1628"/>
      <c r="DA94" s="1628"/>
      <c r="DB94" s="1628"/>
      <c r="DC94" s="1628"/>
      <c r="DD94" s="1628"/>
      <c r="DE94" s="1628"/>
      <c r="DF94" s="1628"/>
      <c r="DG94" s="1628"/>
      <c r="DH94" s="1628"/>
      <c r="DI94" s="1628"/>
      <c r="DJ94" s="1628"/>
      <c r="DK94" s="1628"/>
      <c r="DL94" s="1628"/>
      <c r="DM94" s="1628"/>
      <c r="DN94" s="1628"/>
      <c r="DO94" s="1628"/>
      <c r="DP94" s="1628"/>
      <c r="DQ94" s="1628"/>
      <c r="DR94" s="1628"/>
      <c r="DS94" s="1628"/>
      <c r="DT94" s="1628"/>
      <c r="DU94" s="1628"/>
      <c r="DV94" s="1628"/>
      <c r="DW94" s="1628"/>
      <c r="DX94" s="1628"/>
      <c r="DY94" s="1628"/>
      <c r="DZ94" s="1628"/>
      <c r="EA94" s="1628"/>
      <c r="EB94" s="1628"/>
      <c r="EC94" s="1628"/>
      <c r="ED94" s="1628"/>
      <c r="EE94" s="1628"/>
      <c r="EF94" s="1628"/>
      <c r="EG94" s="1628"/>
      <c r="EH94" s="1628"/>
      <c r="EI94" s="1628"/>
      <c r="EJ94" s="1628"/>
      <c r="EK94" s="1628"/>
      <c r="EL94" s="1628"/>
      <c r="EM94" s="1628"/>
      <c r="EN94" s="1628"/>
      <c r="EO94" s="1628"/>
      <c r="EP94" s="1628"/>
      <c r="EQ94" s="1628"/>
      <c r="ER94" s="1628"/>
      <c r="ES94" s="1628"/>
      <c r="ET94" s="1628"/>
      <c r="EU94" s="1628"/>
      <c r="EV94" s="1628"/>
      <c r="EW94" s="1628"/>
      <c r="EX94" s="1628"/>
      <c r="EY94" s="1628"/>
      <c r="EZ94" s="1628"/>
      <c r="FA94" s="1628"/>
      <c r="FB94" s="1628"/>
      <c r="FC94" s="1628"/>
      <c r="FD94" s="1628"/>
      <c r="FE94" s="1628"/>
      <c r="FF94" s="1628"/>
      <c r="FG94" s="1628"/>
      <c r="FH94" s="1628"/>
      <c r="FI94" s="1628"/>
      <c r="FJ94" s="1628"/>
      <c r="FK94" s="1628"/>
      <c r="FL94" s="1628"/>
      <c r="FM94" s="1628"/>
      <c r="FN94" s="1628"/>
      <c r="FO94" s="1628"/>
      <c r="FP94" s="1628"/>
      <c r="FQ94" s="1628"/>
      <c r="FR94" s="1628"/>
      <c r="FS94" s="1628"/>
      <c r="FT94" s="1628"/>
      <c r="FU94" s="1628"/>
      <c r="FV94" s="1628"/>
      <c r="FW94" s="1628"/>
      <c r="FX94" s="1628"/>
      <c r="FY94" s="1628"/>
      <c r="FZ94" s="1628"/>
      <c r="GA94" s="1628"/>
      <c r="GB94" s="1628"/>
      <c r="GC94" s="1628"/>
      <c r="GD94" s="1628"/>
      <c r="GE94" s="1628"/>
      <c r="GF94" s="1628"/>
      <c r="GG94" s="1628"/>
      <c r="GH94" s="1628"/>
      <c r="GI94" s="1628"/>
      <c r="GJ94" s="1628"/>
      <c r="GK94" s="1628"/>
      <c r="GL94" s="1628"/>
      <c r="GM94" s="1628"/>
      <c r="GN94" s="1628"/>
      <c r="GO94" s="1628"/>
      <c r="GP94" s="1628"/>
      <c r="GQ94" s="1628"/>
      <c r="GR94" s="1628"/>
      <c r="GS94" s="1628"/>
      <c r="GT94" s="1636"/>
    </row>
    <row r="95" spans="1:202" ht="4.5" customHeight="1">
      <c r="A95" s="1536"/>
      <c r="B95" s="1537"/>
      <c r="C95" s="1537"/>
      <c r="D95" s="1538"/>
      <c r="E95" s="24"/>
      <c r="G95" s="28"/>
      <c r="H95" s="33"/>
      <c r="I95" s="1416"/>
      <c r="J95" s="1417"/>
      <c r="K95" s="1417"/>
      <c r="L95" s="1417"/>
      <c r="M95" s="1417"/>
      <c r="N95" s="1417"/>
      <c r="O95" s="1417"/>
      <c r="P95" s="1417"/>
      <c r="Q95" s="1417"/>
      <c r="R95" s="1646"/>
      <c r="S95" s="1558"/>
      <c r="T95" s="1607"/>
      <c r="U95" s="1583"/>
      <c r="V95" s="1558"/>
      <c r="W95" s="1607"/>
      <c r="X95" s="1583"/>
      <c r="Y95" s="1558"/>
      <c r="Z95" s="1607"/>
      <c r="AA95" s="1583"/>
      <c r="AB95" s="1679"/>
      <c r="AC95" s="1680"/>
      <c r="AD95" s="1681"/>
      <c r="AE95" s="1558"/>
      <c r="AF95" s="1607"/>
      <c r="AG95" s="1583"/>
      <c r="AH95" s="1558"/>
      <c r="AI95" s="1607"/>
      <c r="AJ95" s="1583"/>
      <c r="AK95" s="1558"/>
      <c r="AL95" s="1607"/>
      <c r="AM95" s="1583"/>
      <c r="AN95" s="1558"/>
      <c r="AO95" s="1607"/>
      <c r="AP95" s="1583"/>
      <c r="AQ95" s="1671"/>
      <c r="AR95" s="1607"/>
      <c r="AS95" s="1583"/>
      <c r="AT95" s="1558"/>
      <c r="AU95" s="1607"/>
      <c r="AV95" s="1583"/>
      <c r="AW95" s="1558"/>
      <c r="AX95" s="1607"/>
      <c r="AY95" s="1583"/>
      <c r="AZ95" s="1558"/>
      <c r="BA95" s="1607"/>
      <c r="BB95" s="1583"/>
      <c r="BC95" s="1558"/>
      <c r="BD95" s="1607"/>
      <c r="BE95" s="1621"/>
      <c r="BF95" s="1627"/>
      <c r="BG95" s="1628"/>
      <c r="BH95" s="1628"/>
      <c r="BI95" s="1628"/>
      <c r="BJ95" s="1628"/>
      <c r="BK95" s="1628"/>
      <c r="BL95" s="1628"/>
      <c r="BM95" s="1628"/>
      <c r="BN95" s="1628"/>
      <c r="BO95" s="1628"/>
      <c r="BP95" s="1628"/>
      <c r="BQ95" s="1628"/>
      <c r="BR95" s="1628"/>
      <c r="BS95" s="1628"/>
      <c r="BT95" s="1628"/>
      <c r="BU95" s="1628"/>
      <c r="BV95" s="1628"/>
      <c r="BW95" s="1628"/>
      <c r="BX95" s="1628"/>
      <c r="BY95" s="1628"/>
      <c r="BZ95" s="1628"/>
      <c r="CA95" s="1628"/>
      <c r="CB95" s="1628"/>
      <c r="CC95" s="1628"/>
      <c r="CD95" s="1628"/>
      <c r="CE95" s="1628"/>
      <c r="CF95" s="1628"/>
      <c r="CG95" s="1628"/>
      <c r="CH95" s="1628"/>
      <c r="CI95" s="1628"/>
      <c r="CJ95" s="1628"/>
      <c r="CK95" s="1628"/>
      <c r="CL95" s="1628"/>
      <c r="CM95" s="1628"/>
      <c r="CN95" s="1628"/>
      <c r="CO95" s="1628"/>
      <c r="CP95" s="1628"/>
      <c r="CQ95" s="1628"/>
      <c r="CR95" s="1628"/>
      <c r="CS95" s="1628"/>
      <c r="CT95" s="1628"/>
      <c r="CU95" s="1628"/>
      <c r="CV95" s="1628"/>
      <c r="CW95" s="1628"/>
      <c r="CX95" s="1629"/>
      <c r="CY95" s="1635"/>
      <c r="CZ95" s="1628"/>
      <c r="DA95" s="1628"/>
      <c r="DB95" s="1628"/>
      <c r="DC95" s="1628"/>
      <c r="DD95" s="1628"/>
      <c r="DE95" s="1628"/>
      <c r="DF95" s="1628"/>
      <c r="DG95" s="1628"/>
      <c r="DH95" s="1628"/>
      <c r="DI95" s="1628"/>
      <c r="DJ95" s="1628"/>
      <c r="DK95" s="1628"/>
      <c r="DL95" s="1628"/>
      <c r="DM95" s="1628"/>
      <c r="DN95" s="1628"/>
      <c r="DO95" s="1628"/>
      <c r="DP95" s="1628"/>
      <c r="DQ95" s="1628"/>
      <c r="DR95" s="1628"/>
      <c r="DS95" s="1628"/>
      <c r="DT95" s="1628"/>
      <c r="DU95" s="1628"/>
      <c r="DV95" s="1628"/>
      <c r="DW95" s="1628"/>
      <c r="DX95" s="1628"/>
      <c r="DY95" s="1628"/>
      <c r="DZ95" s="1628"/>
      <c r="EA95" s="1628"/>
      <c r="EB95" s="1628"/>
      <c r="EC95" s="1628"/>
      <c r="ED95" s="1628"/>
      <c r="EE95" s="1628"/>
      <c r="EF95" s="1628"/>
      <c r="EG95" s="1628"/>
      <c r="EH95" s="1628"/>
      <c r="EI95" s="1628"/>
      <c r="EJ95" s="1628"/>
      <c r="EK95" s="1628"/>
      <c r="EL95" s="1628"/>
      <c r="EM95" s="1628"/>
      <c r="EN95" s="1628"/>
      <c r="EO95" s="1628"/>
      <c r="EP95" s="1628"/>
      <c r="EQ95" s="1628"/>
      <c r="ER95" s="1628"/>
      <c r="ES95" s="1628"/>
      <c r="ET95" s="1628"/>
      <c r="EU95" s="1628"/>
      <c r="EV95" s="1628"/>
      <c r="EW95" s="1628"/>
      <c r="EX95" s="1628"/>
      <c r="EY95" s="1628"/>
      <c r="EZ95" s="1628"/>
      <c r="FA95" s="1628"/>
      <c r="FB95" s="1628"/>
      <c r="FC95" s="1628"/>
      <c r="FD95" s="1628"/>
      <c r="FE95" s="1628"/>
      <c r="FF95" s="1628"/>
      <c r="FG95" s="1628"/>
      <c r="FH95" s="1628"/>
      <c r="FI95" s="1628"/>
      <c r="FJ95" s="1628"/>
      <c r="FK95" s="1628"/>
      <c r="FL95" s="1628"/>
      <c r="FM95" s="1628"/>
      <c r="FN95" s="1628"/>
      <c r="FO95" s="1628"/>
      <c r="FP95" s="1628"/>
      <c r="FQ95" s="1628"/>
      <c r="FR95" s="1628"/>
      <c r="FS95" s="1628"/>
      <c r="FT95" s="1628"/>
      <c r="FU95" s="1628"/>
      <c r="FV95" s="1628"/>
      <c r="FW95" s="1628"/>
      <c r="FX95" s="1628"/>
      <c r="FY95" s="1628"/>
      <c r="FZ95" s="1628"/>
      <c r="GA95" s="1628"/>
      <c r="GB95" s="1628"/>
      <c r="GC95" s="1628"/>
      <c r="GD95" s="1628"/>
      <c r="GE95" s="1628"/>
      <c r="GF95" s="1628"/>
      <c r="GG95" s="1628"/>
      <c r="GH95" s="1628"/>
      <c r="GI95" s="1628"/>
      <c r="GJ95" s="1628"/>
      <c r="GK95" s="1628"/>
      <c r="GL95" s="1628"/>
      <c r="GM95" s="1628"/>
      <c r="GN95" s="1628"/>
      <c r="GO95" s="1628"/>
      <c r="GP95" s="1628"/>
      <c r="GQ95" s="1628"/>
      <c r="GR95" s="1628"/>
      <c r="GS95" s="1628"/>
      <c r="GT95" s="1636"/>
    </row>
    <row r="96" spans="1:202" ht="4.5" customHeight="1">
      <c r="A96" s="1536"/>
      <c r="B96" s="1537"/>
      <c r="C96" s="1537"/>
      <c r="D96" s="1538"/>
      <c r="E96" s="1612">
        <v>3</v>
      </c>
      <c r="F96" s="1613"/>
      <c r="G96" s="1613"/>
      <c r="H96" s="1669"/>
      <c r="I96" s="1416"/>
      <c r="J96" s="1417"/>
      <c r="K96" s="1417"/>
      <c r="L96" s="1417"/>
      <c r="M96" s="1417"/>
      <c r="N96" s="1417"/>
      <c r="O96" s="1417"/>
      <c r="P96" s="1417"/>
      <c r="Q96" s="1417"/>
      <c r="R96" s="1646"/>
      <c r="S96" s="1558"/>
      <c r="T96" s="1607"/>
      <c r="U96" s="1583"/>
      <c r="V96" s="1558"/>
      <c r="W96" s="1607"/>
      <c r="X96" s="1583"/>
      <c r="Y96" s="1558"/>
      <c r="Z96" s="1607"/>
      <c r="AA96" s="1583"/>
      <c r="AB96" s="1679"/>
      <c r="AC96" s="1680"/>
      <c r="AD96" s="1681"/>
      <c r="AE96" s="1558"/>
      <c r="AF96" s="1607"/>
      <c r="AG96" s="1583"/>
      <c r="AH96" s="1558"/>
      <c r="AI96" s="1607"/>
      <c r="AJ96" s="1583"/>
      <c r="AK96" s="1558"/>
      <c r="AL96" s="1607"/>
      <c r="AM96" s="1583"/>
      <c r="AN96" s="1558"/>
      <c r="AO96" s="1607"/>
      <c r="AP96" s="1583"/>
      <c r="AQ96" s="1671"/>
      <c r="AR96" s="1607"/>
      <c r="AS96" s="1583"/>
      <c r="AT96" s="1558"/>
      <c r="AU96" s="1607"/>
      <c r="AV96" s="1583"/>
      <c r="AW96" s="1558"/>
      <c r="AX96" s="1607"/>
      <c r="AY96" s="1583"/>
      <c r="AZ96" s="1558"/>
      <c r="BA96" s="1607"/>
      <c r="BB96" s="1583"/>
      <c r="BC96" s="1558"/>
      <c r="BD96" s="1607"/>
      <c r="BE96" s="1621"/>
      <c r="BF96" s="1627"/>
      <c r="BG96" s="1628"/>
      <c r="BH96" s="1628"/>
      <c r="BI96" s="1628"/>
      <c r="BJ96" s="1628"/>
      <c r="BK96" s="1628"/>
      <c r="BL96" s="1628"/>
      <c r="BM96" s="1628"/>
      <c r="BN96" s="1628"/>
      <c r="BO96" s="1628"/>
      <c r="BP96" s="1628"/>
      <c r="BQ96" s="1628"/>
      <c r="BR96" s="1628"/>
      <c r="BS96" s="1628"/>
      <c r="BT96" s="1628"/>
      <c r="BU96" s="1628"/>
      <c r="BV96" s="1628"/>
      <c r="BW96" s="1628"/>
      <c r="BX96" s="1628"/>
      <c r="BY96" s="1628"/>
      <c r="BZ96" s="1628"/>
      <c r="CA96" s="1628"/>
      <c r="CB96" s="1628"/>
      <c r="CC96" s="1628"/>
      <c r="CD96" s="1628"/>
      <c r="CE96" s="1628"/>
      <c r="CF96" s="1628"/>
      <c r="CG96" s="1628"/>
      <c r="CH96" s="1628"/>
      <c r="CI96" s="1628"/>
      <c r="CJ96" s="1628"/>
      <c r="CK96" s="1628"/>
      <c r="CL96" s="1628"/>
      <c r="CM96" s="1628"/>
      <c r="CN96" s="1628"/>
      <c r="CO96" s="1628"/>
      <c r="CP96" s="1628"/>
      <c r="CQ96" s="1628"/>
      <c r="CR96" s="1628"/>
      <c r="CS96" s="1628"/>
      <c r="CT96" s="1628"/>
      <c r="CU96" s="1628"/>
      <c r="CV96" s="1628"/>
      <c r="CW96" s="1628"/>
      <c r="CX96" s="1629"/>
      <c r="CY96" s="1635"/>
      <c r="CZ96" s="1628"/>
      <c r="DA96" s="1628"/>
      <c r="DB96" s="1628"/>
      <c r="DC96" s="1628"/>
      <c r="DD96" s="1628"/>
      <c r="DE96" s="1628"/>
      <c r="DF96" s="1628"/>
      <c r="DG96" s="1628"/>
      <c r="DH96" s="1628"/>
      <c r="DI96" s="1628"/>
      <c r="DJ96" s="1628"/>
      <c r="DK96" s="1628"/>
      <c r="DL96" s="1628"/>
      <c r="DM96" s="1628"/>
      <c r="DN96" s="1628"/>
      <c r="DO96" s="1628"/>
      <c r="DP96" s="1628"/>
      <c r="DQ96" s="1628"/>
      <c r="DR96" s="1628"/>
      <c r="DS96" s="1628"/>
      <c r="DT96" s="1628"/>
      <c r="DU96" s="1628"/>
      <c r="DV96" s="1628"/>
      <c r="DW96" s="1628"/>
      <c r="DX96" s="1628"/>
      <c r="DY96" s="1628"/>
      <c r="DZ96" s="1628"/>
      <c r="EA96" s="1628"/>
      <c r="EB96" s="1628"/>
      <c r="EC96" s="1628"/>
      <c r="ED96" s="1628"/>
      <c r="EE96" s="1628"/>
      <c r="EF96" s="1628"/>
      <c r="EG96" s="1628"/>
      <c r="EH96" s="1628"/>
      <c r="EI96" s="1628"/>
      <c r="EJ96" s="1628"/>
      <c r="EK96" s="1628"/>
      <c r="EL96" s="1628"/>
      <c r="EM96" s="1628"/>
      <c r="EN96" s="1628"/>
      <c r="EO96" s="1628"/>
      <c r="EP96" s="1628"/>
      <c r="EQ96" s="1628"/>
      <c r="ER96" s="1628"/>
      <c r="ES96" s="1628"/>
      <c r="ET96" s="1628"/>
      <c r="EU96" s="1628"/>
      <c r="EV96" s="1628"/>
      <c r="EW96" s="1628"/>
      <c r="EX96" s="1628"/>
      <c r="EY96" s="1628"/>
      <c r="EZ96" s="1628"/>
      <c r="FA96" s="1628"/>
      <c r="FB96" s="1628"/>
      <c r="FC96" s="1628"/>
      <c r="FD96" s="1628"/>
      <c r="FE96" s="1628"/>
      <c r="FF96" s="1628"/>
      <c r="FG96" s="1628"/>
      <c r="FH96" s="1628"/>
      <c r="FI96" s="1628"/>
      <c r="FJ96" s="1628"/>
      <c r="FK96" s="1628"/>
      <c r="FL96" s="1628"/>
      <c r="FM96" s="1628"/>
      <c r="FN96" s="1628"/>
      <c r="FO96" s="1628"/>
      <c r="FP96" s="1628"/>
      <c r="FQ96" s="1628"/>
      <c r="FR96" s="1628"/>
      <c r="FS96" s="1628"/>
      <c r="FT96" s="1628"/>
      <c r="FU96" s="1628"/>
      <c r="FV96" s="1628"/>
      <c r="FW96" s="1628"/>
      <c r="FX96" s="1628"/>
      <c r="FY96" s="1628"/>
      <c r="FZ96" s="1628"/>
      <c r="GA96" s="1628"/>
      <c r="GB96" s="1628"/>
      <c r="GC96" s="1628"/>
      <c r="GD96" s="1628"/>
      <c r="GE96" s="1628"/>
      <c r="GF96" s="1628"/>
      <c r="GG96" s="1628"/>
      <c r="GH96" s="1628"/>
      <c r="GI96" s="1628"/>
      <c r="GJ96" s="1628"/>
      <c r="GK96" s="1628"/>
      <c r="GL96" s="1628"/>
      <c r="GM96" s="1628"/>
      <c r="GN96" s="1628"/>
      <c r="GO96" s="1628"/>
      <c r="GP96" s="1628"/>
      <c r="GQ96" s="1628"/>
      <c r="GR96" s="1628"/>
      <c r="GS96" s="1628"/>
      <c r="GT96" s="1636"/>
    </row>
    <row r="97" spans="1:202" ht="4.5" customHeight="1">
      <c r="A97" s="1536"/>
      <c r="B97" s="1537"/>
      <c r="C97" s="1537"/>
      <c r="D97" s="1538"/>
      <c r="E97" s="1612"/>
      <c r="F97" s="1613"/>
      <c r="G97" s="1613"/>
      <c r="H97" s="1669"/>
      <c r="I97" s="1416"/>
      <c r="J97" s="1417"/>
      <c r="K97" s="1417"/>
      <c r="L97" s="1417"/>
      <c r="M97" s="1417"/>
      <c r="N97" s="1417"/>
      <c r="O97" s="1417"/>
      <c r="P97" s="1417"/>
      <c r="Q97" s="1417"/>
      <c r="R97" s="1646"/>
      <c r="S97" s="1558"/>
      <c r="T97" s="1607"/>
      <c r="U97" s="1583"/>
      <c r="V97" s="1558"/>
      <c r="W97" s="1607"/>
      <c r="X97" s="1583"/>
      <c r="Y97" s="1558"/>
      <c r="Z97" s="1607"/>
      <c r="AA97" s="1583"/>
      <c r="AB97" s="1679"/>
      <c r="AC97" s="1680"/>
      <c r="AD97" s="1681"/>
      <c r="AE97" s="1558"/>
      <c r="AF97" s="1607"/>
      <c r="AG97" s="1583"/>
      <c r="AH97" s="1558"/>
      <c r="AI97" s="1607"/>
      <c r="AJ97" s="1583"/>
      <c r="AK97" s="1558"/>
      <c r="AL97" s="1607"/>
      <c r="AM97" s="1583"/>
      <c r="AN97" s="1558"/>
      <c r="AO97" s="1607"/>
      <c r="AP97" s="1583"/>
      <c r="AQ97" s="1671"/>
      <c r="AR97" s="1607"/>
      <c r="AS97" s="1583"/>
      <c r="AT97" s="1558"/>
      <c r="AU97" s="1607"/>
      <c r="AV97" s="1583"/>
      <c r="AW97" s="1558"/>
      <c r="AX97" s="1607"/>
      <c r="AY97" s="1583"/>
      <c r="AZ97" s="1558"/>
      <c r="BA97" s="1607"/>
      <c r="BB97" s="1583"/>
      <c r="BC97" s="1558"/>
      <c r="BD97" s="1607"/>
      <c r="BE97" s="1621"/>
      <c r="BF97" s="1627"/>
      <c r="BG97" s="1628"/>
      <c r="BH97" s="1628"/>
      <c r="BI97" s="1628"/>
      <c r="BJ97" s="1628"/>
      <c r="BK97" s="1628"/>
      <c r="BL97" s="1628"/>
      <c r="BM97" s="1628"/>
      <c r="BN97" s="1628"/>
      <c r="BO97" s="1628"/>
      <c r="BP97" s="1628"/>
      <c r="BQ97" s="1628"/>
      <c r="BR97" s="1628"/>
      <c r="BS97" s="1628"/>
      <c r="BT97" s="1628"/>
      <c r="BU97" s="1628"/>
      <c r="BV97" s="1628"/>
      <c r="BW97" s="1628"/>
      <c r="BX97" s="1628"/>
      <c r="BY97" s="1628"/>
      <c r="BZ97" s="1628"/>
      <c r="CA97" s="1628"/>
      <c r="CB97" s="1628"/>
      <c r="CC97" s="1628"/>
      <c r="CD97" s="1628"/>
      <c r="CE97" s="1628"/>
      <c r="CF97" s="1628"/>
      <c r="CG97" s="1628"/>
      <c r="CH97" s="1628"/>
      <c r="CI97" s="1628"/>
      <c r="CJ97" s="1628"/>
      <c r="CK97" s="1628"/>
      <c r="CL97" s="1628"/>
      <c r="CM97" s="1628"/>
      <c r="CN97" s="1628"/>
      <c r="CO97" s="1628"/>
      <c r="CP97" s="1628"/>
      <c r="CQ97" s="1628"/>
      <c r="CR97" s="1628"/>
      <c r="CS97" s="1628"/>
      <c r="CT97" s="1628"/>
      <c r="CU97" s="1628"/>
      <c r="CV97" s="1628"/>
      <c r="CW97" s="1628"/>
      <c r="CX97" s="1629"/>
      <c r="CY97" s="1635"/>
      <c r="CZ97" s="1628"/>
      <c r="DA97" s="1628"/>
      <c r="DB97" s="1628"/>
      <c r="DC97" s="1628"/>
      <c r="DD97" s="1628"/>
      <c r="DE97" s="1628"/>
      <c r="DF97" s="1628"/>
      <c r="DG97" s="1628"/>
      <c r="DH97" s="1628"/>
      <c r="DI97" s="1628"/>
      <c r="DJ97" s="1628"/>
      <c r="DK97" s="1628"/>
      <c r="DL97" s="1628"/>
      <c r="DM97" s="1628"/>
      <c r="DN97" s="1628"/>
      <c r="DO97" s="1628"/>
      <c r="DP97" s="1628"/>
      <c r="DQ97" s="1628"/>
      <c r="DR97" s="1628"/>
      <c r="DS97" s="1628"/>
      <c r="DT97" s="1628"/>
      <c r="DU97" s="1628"/>
      <c r="DV97" s="1628"/>
      <c r="DW97" s="1628"/>
      <c r="DX97" s="1628"/>
      <c r="DY97" s="1628"/>
      <c r="DZ97" s="1628"/>
      <c r="EA97" s="1628"/>
      <c r="EB97" s="1628"/>
      <c r="EC97" s="1628"/>
      <c r="ED97" s="1628"/>
      <c r="EE97" s="1628"/>
      <c r="EF97" s="1628"/>
      <c r="EG97" s="1628"/>
      <c r="EH97" s="1628"/>
      <c r="EI97" s="1628"/>
      <c r="EJ97" s="1628"/>
      <c r="EK97" s="1628"/>
      <c r="EL97" s="1628"/>
      <c r="EM97" s="1628"/>
      <c r="EN97" s="1628"/>
      <c r="EO97" s="1628"/>
      <c r="EP97" s="1628"/>
      <c r="EQ97" s="1628"/>
      <c r="ER97" s="1628"/>
      <c r="ES97" s="1628"/>
      <c r="ET97" s="1628"/>
      <c r="EU97" s="1628"/>
      <c r="EV97" s="1628"/>
      <c r="EW97" s="1628"/>
      <c r="EX97" s="1628"/>
      <c r="EY97" s="1628"/>
      <c r="EZ97" s="1628"/>
      <c r="FA97" s="1628"/>
      <c r="FB97" s="1628"/>
      <c r="FC97" s="1628"/>
      <c r="FD97" s="1628"/>
      <c r="FE97" s="1628"/>
      <c r="FF97" s="1628"/>
      <c r="FG97" s="1628"/>
      <c r="FH97" s="1628"/>
      <c r="FI97" s="1628"/>
      <c r="FJ97" s="1628"/>
      <c r="FK97" s="1628"/>
      <c r="FL97" s="1628"/>
      <c r="FM97" s="1628"/>
      <c r="FN97" s="1628"/>
      <c r="FO97" s="1628"/>
      <c r="FP97" s="1628"/>
      <c r="FQ97" s="1628"/>
      <c r="FR97" s="1628"/>
      <c r="FS97" s="1628"/>
      <c r="FT97" s="1628"/>
      <c r="FU97" s="1628"/>
      <c r="FV97" s="1628"/>
      <c r="FW97" s="1628"/>
      <c r="FX97" s="1628"/>
      <c r="FY97" s="1628"/>
      <c r="FZ97" s="1628"/>
      <c r="GA97" s="1628"/>
      <c r="GB97" s="1628"/>
      <c r="GC97" s="1628"/>
      <c r="GD97" s="1628"/>
      <c r="GE97" s="1628"/>
      <c r="GF97" s="1628"/>
      <c r="GG97" s="1628"/>
      <c r="GH97" s="1628"/>
      <c r="GI97" s="1628"/>
      <c r="GJ97" s="1628"/>
      <c r="GK97" s="1628"/>
      <c r="GL97" s="1628"/>
      <c r="GM97" s="1628"/>
      <c r="GN97" s="1628"/>
      <c r="GO97" s="1628"/>
      <c r="GP97" s="1628"/>
      <c r="GQ97" s="1628"/>
      <c r="GR97" s="1628"/>
      <c r="GS97" s="1628"/>
      <c r="GT97" s="1636"/>
    </row>
    <row r="98" spans="1:202" ht="4.5" customHeight="1">
      <c r="A98" s="1536"/>
      <c r="B98" s="1537"/>
      <c r="C98" s="1537"/>
      <c r="D98" s="1538"/>
      <c r="E98" s="1612"/>
      <c r="F98" s="1613"/>
      <c r="G98" s="1613"/>
      <c r="H98" s="1669"/>
      <c r="I98" s="1416"/>
      <c r="J98" s="1417"/>
      <c r="K98" s="1417"/>
      <c r="L98" s="1417"/>
      <c r="M98" s="1417"/>
      <c r="N98" s="1417"/>
      <c r="O98" s="1417"/>
      <c r="P98" s="1417"/>
      <c r="Q98" s="1417"/>
      <c r="R98" s="1646"/>
      <c r="S98" s="1558"/>
      <c r="T98" s="1607"/>
      <c r="U98" s="1583"/>
      <c r="V98" s="1558"/>
      <c r="W98" s="1607"/>
      <c r="X98" s="1583"/>
      <c r="Y98" s="1558"/>
      <c r="Z98" s="1607"/>
      <c r="AA98" s="1583"/>
      <c r="AB98" s="1679"/>
      <c r="AC98" s="1680"/>
      <c r="AD98" s="1681"/>
      <c r="AE98" s="1558"/>
      <c r="AF98" s="1607"/>
      <c r="AG98" s="1583"/>
      <c r="AH98" s="1558"/>
      <c r="AI98" s="1607"/>
      <c r="AJ98" s="1583"/>
      <c r="AK98" s="1558"/>
      <c r="AL98" s="1607"/>
      <c r="AM98" s="1583"/>
      <c r="AN98" s="1558"/>
      <c r="AO98" s="1607"/>
      <c r="AP98" s="1583"/>
      <c r="AQ98" s="1671"/>
      <c r="AR98" s="1607"/>
      <c r="AS98" s="1583"/>
      <c r="AT98" s="1558"/>
      <c r="AU98" s="1607"/>
      <c r="AV98" s="1583"/>
      <c r="AW98" s="1558"/>
      <c r="AX98" s="1607"/>
      <c r="AY98" s="1583"/>
      <c r="AZ98" s="1558"/>
      <c r="BA98" s="1607"/>
      <c r="BB98" s="1583"/>
      <c r="BC98" s="1558"/>
      <c r="BD98" s="1607"/>
      <c r="BE98" s="1621"/>
      <c r="BF98" s="1627"/>
      <c r="BG98" s="1628"/>
      <c r="BH98" s="1628"/>
      <c r="BI98" s="1628"/>
      <c r="BJ98" s="1628"/>
      <c r="BK98" s="1628"/>
      <c r="BL98" s="1628"/>
      <c r="BM98" s="1628"/>
      <c r="BN98" s="1628"/>
      <c r="BO98" s="1628"/>
      <c r="BP98" s="1628"/>
      <c r="BQ98" s="1628"/>
      <c r="BR98" s="1628"/>
      <c r="BS98" s="1628"/>
      <c r="BT98" s="1628"/>
      <c r="BU98" s="1628"/>
      <c r="BV98" s="1628"/>
      <c r="BW98" s="1628"/>
      <c r="BX98" s="1628"/>
      <c r="BY98" s="1628"/>
      <c r="BZ98" s="1628"/>
      <c r="CA98" s="1628"/>
      <c r="CB98" s="1628"/>
      <c r="CC98" s="1628"/>
      <c r="CD98" s="1628"/>
      <c r="CE98" s="1628"/>
      <c r="CF98" s="1628"/>
      <c r="CG98" s="1628"/>
      <c r="CH98" s="1628"/>
      <c r="CI98" s="1628"/>
      <c r="CJ98" s="1628"/>
      <c r="CK98" s="1628"/>
      <c r="CL98" s="1628"/>
      <c r="CM98" s="1628"/>
      <c r="CN98" s="1628"/>
      <c r="CO98" s="1628"/>
      <c r="CP98" s="1628"/>
      <c r="CQ98" s="1628"/>
      <c r="CR98" s="1628"/>
      <c r="CS98" s="1628"/>
      <c r="CT98" s="1628"/>
      <c r="CU98" s="1628"/>
      <c r="CV98" s="1628"/>
      <c r="CW98" s="1628"/>
      <c r="CX98" s="1629"/>
      <c r="CY98" s="1635"/>
      <c r="CZ98" s="1628"/>
      <c r="DA98" s="1628"/>
      <c r="DB98" s="1628"/>
      <c r="DC98" s="1628"/>
      <c r="DD98" s="1628"/>
      <c r="DE98" s="1628"/>
      <c r="DF98" s="1628"/>
      <c r="DG98" s="1628"/>
      <c r="DH98" s="1628"/>
      <c r="DI98" s="1628"/>
      <c r="DJ98" s="1628"/>
      <c r="DK98" s="1628"/>
      <c r="DL98" s="1628"/>
      <c r="DM98" s="1628"/>
      <c r="DN98" s="1628"/>
      <c r="DO98" s="1628"/>
      <c r="DP98" s="1628"/>
      <c r="DQ98" s="1628"/>
      <c r="DR98" s="1628"/>
      <c r="DS98" s="1628"/>
      <c r="DT98" s="1628"/>
      <c r="DU98" s="1628"/>
      <c r="DV98" s="1628"/>
      <c r="DW98" s="1628"/>
      <c r="DX98" s="1628"/>
      <c r="DY98" s="1628"/>
      <c r="DZ98" s="1628"/>
      <c r="EA98" s="1628"/>
      <c r="EB98" s="1628"/>
      <c r="EC98" s="1628"/>
      <c r="ED98" s="1628"/>
      <c r="EE98" s="1628"/>
      <c r="EF98" s="1628"/>
      <c r="EG98" s="1628"/>
      <c r="EH98" s="1628"/>
      <c r="EI98" s="1628"/>
      <c r="EJ98" s="1628"/>
      <c r="EK98" s="1628"/>
      <c r="EL98" s="1628"/>
      <c r="EM98" s="1628"/>
      <c r="EN98" s="1628"/>
      <c r="EO98" s="1628"/>
      <c r="EP98" s="1628"/>
      <c r="EQ98" s="1628"/>
      <c r="ER98" s="1628"/>
      <c r="ES98" s="1628"/>
      <c r="ET98" s="1628"/>
      <c r="EU98" s="1628"/>
      <c r="EV98" s="1628"/>
      <c r="EW98" s="1628"/>
      <c r="EX98" s="1628"/>
      <c r="EY98" s="1628"/>
      <c r="EZ98" s="1628"/>
      <c r="FA98" s="1628"/>
      <c r="FB98" s="1628"/>
      <c r="FC98" s="1628"/>
      <c r="FD98" s="1628"/>
      <c r="FE98" s="1628"/>
      <c r="FF98" s="1628"/>
      <c r="FG98" s="1628"/>
      <c r="FH98" s="1628"/>
      <c r="FI98" s="1628"/>
      <c r="FJ98" s="1628"/>
      <c r="FK98" s="1628"/>
      <c r="FL98" s="1628"/>
      <c r="FM98" s="1628"/>
      <c r="FN98" s="1628"/>
      <c r="FO98" s="1628"/>
      <c r="FP98" s="1628"/>
      <c r="FQ98" s="1628"/>
      <c r="FR98" s="1628"/>
      <c r="FS98" s="1628"/>
      <c r="FT98" s="1628"/>
      <c r="FU98" s="1628"/>
      <c r="FV98" s="1628"/>
      <c r="FW98" s="1628"/>
      <c r="FX98" s="1628"/>
      <c r="FY98" s="1628"/>
      <c r="FZ98" s="1628"/>
      <c r="GA98" s="1628"/>
      <c r="GB98" s="1628"/>
      <c r="GC98" s="1628"/>
      <c r="GD98" s="1628"/>
      <c r="GE98" s="1628"/>
      <c r="GF98" s="1628"/>
      <c r="GG98" s="1628"/>
      <c r="GH98" s="1628"/>
      <c r="GI98" s="1628"/>
      <c r="GJ98" s="1628"/>
      <c r="GK98" s="1628"/>
      <c r="GL98" s="1628"/>
      <c r="GM98" s="1628"/>
      <c r="GN98" s="1628"/>
      <c r="GO98" s="1628"/>
      <c r="GP98" s="1628"/>
      <c r="GQ98" s="1628"/>
      <c r="GR98" s="1628"/>
      <c r="GS98" s="1628"/>
      <c r="GT98" s="1636"/>
    </row>
    <row r="99" spans="1:202" ht="4.5" customHeight="1">
      <c r="A99" s="1536"/>
      <c r="B99" s="1537"/>
      <c r="C99" s="1537"/>
      <c r="D99" s="1538"/>
      <c r="E99" s="1612"/>
      <c r="F99" s="1613"/>
      <c r="G99" s="1613"/>
      <c r="H99" s="1669"/>
      <c r="I99" s="1416"/>
      <c r="J99" s="1417"/>
      <c r="K99" s="1417"/>
      <c r="L99" s="1417"/>
      <c r="M99" s="1417"/>
      <c r="N99" s="1417"/>
      <c r="O99" s="1417"/>
      <c r="P99" s="1417"/>
      <c r="Q99" s="1417"/>
      <c r="R99" s="1646"/>
      <c r="S99" s="1558"/>
      <c r="T99" s="1607"/>
      <c r="U99" s="1583"/>
      <c r="V99" s="1558"/>
      <c r="W99" s="1607"/>
      <c r="X99" s="1583"/>
      <c r="Y99" s="1558"/>
      <c r="Z99" s="1607"/>
      <c r="AA99" s="1583"/>
      <c r="AB99" s="1679"/>
      <c r="AC99" s="1680"/>
      <c r="AD99" s="1681"/>
      <c r="AE99" s="1558"/>
      <c r="AF99" s="1607"/>
      <c r="AG99" s="1583"/>
      <c r="AH99" s="1558"/>
      <c r="AI99" s="1607"/>
      <c r="AJ99" s="1583"/>
      <c r="AK99" s="1558"/>
      <c r="AL99" s="1607"/>
      <c r="AM99" s="1583"/>
      <c r="AN99" s="1558"/>
      <c r="AO99" s="1607"/>
      <c r="AP99" s="1583"/>
      <c r="AQ99" s="1671"/>
      <c r="AR99" s="1607"/>
      <c r="AS99" s="1583"/>
      <c r="AT99" s="1558"/>
      <c r="AU99" s="1607"/>
      <c r="AV99" s="1583"/>
      <c r="AW99" s="1558"/>
      <c r="AX99" s="1607"/>
      <c r="AY99" s="1583"/>
      <c r="AZ99" s="1558"/>
      <c r="BA99" s="1607"/>
      <c r="BB99" s="1583"/>
      <c r="BC99" s="1558"/>
      <c r="BD99" s="1607"/>
      <c r="BE99" s="1621"/>
      <c r="BF99" s="1627"/>
      <c r="BG99" s="1628"/>
      <c r="BH99" s="1628"/>
      <c r="BI99" s="1628"/>
      <c r="BJ99" s="1628"/>
      <c r="BK99" s="1628"/>
      <c r="BL99" s="1628"/>
      <c r="BM99" s="1628"/>
      <c r="BN99" s="1628"/>
      <c r="BO99" s="1628"/>
      <c r="BP99" s="1628"/>
      <c r="BQ99" s="1628"/>
      <c r="BR99" s="1628"/>
      <c r="BS99" s="1628"/>
      <c r="BT99" s="1628"/>
      <c r="BU99" s="1628"/>
      <c r="BV99" s="1628"/>
      <c r="BW99" s="1628"/>
      <c r="BX99" s="1628"/>
      <c r="BY99" s="1628"/>
      <c r="BZ99" s="1628"/>
      <c r="CA99" s="1628"/>
      <c r="CB99" s="1628"/>
      <c r="CC99" s="1628"/>
      <c r="CD99" s="1628"/>
      <c r="CE99" s="1628"/>
      <c r="CF99" s="1628"/>
      <c r="CG99" s="1628"/>
      <c r="CH99" s="1628"/>
      <c r="CI99" s="1628"/>
      <c r="CJ99" s="1628"/>
      <c r="CK99" s="1628"/>
      <c r="CL99" s="1628"/>
      <c r="CM99" s="1628"/>
      <c r="CN99" s="1628"/>
      <c r="CO99" s="1628"/>
      <c r="CP99" s="1628"/>
      <c r="CQ99" s="1628"/>
      <c r="CR99" s="1628"/>
      <c r="CS99" s="1628"/>
      <c r="CT99" s="1628"/>
      <c r="CU99" s="1628"/>
      <c r="CV99" s="1628"/>
      <c r="CW99" s="1628"/>
      <c r="CX99" s="1629"/>
      <c r="CY99" s="1635"/>
      <c r="CZ99" s="1628"/>
      <c r="DA99" s="1628"/>
      <c r="DB99" s="1628"/>
      <c r="DC99" s="1628"/>
      <c r="DD99" s="1628"/>
      <c r="DE99" s="1628"/>
      <c r="DF99" s="1628"/>
      <c r="DG99" s="1628"/>
      <c r="DH99" s="1628"/>
      <c r="DI99" s="1628"/>
      <c r="DJ99" s="1628"/>
      <c r="DK99" s="1628"/>
      <c r="DL99" s="1628"/>
      <c r="DM99" s="1628"/>
      <c r="DN99" s="1628"/>
      <c r="DO99" s="1628"/>
      <c r="DP99" s="1628"/>
      <c r="DQ99" s="1628"/>
      <c r="DR99" s="1628"/>
      <c r="DS99" s="1628"/>
      <c r="DT99" s="1628"/>
      <c r="DU99" s="1628"/>
      <c r="DV99" s="1628"/>
      <c r="DW99" s="1628"/>
      <c r="DX99" s="1628"/>
      <c r="DY99" s="1628"/>
      <c r="DZ99" s="1628"/>
      <c r="EA99" s="1628"/>
      <c r="EB99" s="1628"/>
      <c r="EC99" s="1628"/>
      <c r="ED99" s="1628"/>
      <c r="EE99" s="1628"/>
      <c r="EF99" s="1628"/>
      <c r="EG99" s="1628"/>
      <c r="EH99" s="1628"/>
      <c r="EI99" s="1628"/>
      <c r="EJ99" s="1628"/>
      <c r="EK99" s="1628"/>
      <c r="EL99" s="1628"/>
      <c r="EM99" s="1628"/>
      <c r="EN99" s="1628"/>
      <c r="EO99" s="1628"/>
      <c r="EP99" s="1628"/>
      <c r="EQ99" s="1628"/>
      <c r="ER99" s="1628"/>
      <c r="ES99" s="1628"/>
      <c r="ET99" s="1628"/>
      <c r="EU99" s="1628"/>
      <c r="EV99" s="1628"/>
      <c r="EW99" s="1628"/>
      <c r="EX99" s="1628"/>
      <c r="EY99" s="1628"/>
      <c r="EZ99" s="1628"/>
      <c r="FA99" s="1628"/>
      <c r="FB99" s="1628"/>
      <c r="FC99" s="1628"/>
      <c r="FD99" s="1628"/>
      <c r="FE99" s="1628"/>
      <c r="FF99" s="1628"/>
      <c r="FG99" s="1628"/>
      <c r="FH99" s="1628"/>
      <c r="FI99" s="1628"/>
      <c r="FJ99" s="1628"/>
      <c r="FK99" s="1628"/>
      <c r="FL99" s="1628"/>
      <c r="FM99" s="1628"/>
      <c r="FN99" s="1628"/>
      <c r="FO99" s="1628"/>
      <c r="FP99" s="1628"/>
      <c r="FQ99" s="1628"/>
      <c r="FR99" s="1628"/>
      <c r="FS99" s="1628"/>
      <c r="FT99" s="1628"/>
      <c r="FU99" s="1628"/>
      <c r="FV99" s="1628"/>
      <c r="FW99" s="1628"/>
      <c r="FX99" s="1628"/>
      <c r="FY99" s="1628"/>
      <c r="FZ99" s="1628"/>
      <c r="GA99" s="1628"/>
      <c r="GB99" s="1628"/>
      <c r="GC99" s="1628"/>
      <c r="GD99" s="1628"/>
      <c r="GE99" s="1628"/>
      <c r="GF99" s="1628"/>
      <c r="GG99" s="1628"/>
      <c r="GH99" s="1628"/>
      <c r="GI99" s="1628"/>
      <c r="GJ99" s="1628"/>
      <c r="GK99" s="1628"/>
      <c r="GL99" s="1628"/>
      <c r="GM99" s="1628"/>
      <c r="GN99" s="1628"/>
      <c r="GO99" s="1628"/>
      <c r="GP99" s="1628"/>
      <c r="GQ99" s="1628"/>
      <c r="GR99" s="1628"/>
      <c r="GS99" s="1628"/>
      <c r="GT99" s="1636"/>
    </row>
    <row r="100" spans="1:202" ht="4.5" customHeight="1">
      <c r="A100" s="1536"/>
      <c r="B100" s="1537"/>
      <c r="C100" s="1537"/>
      <c r="D100" s="1538"/>
      <c r="E100" s="1612"/>
      <c r="F100" s="1613"/>
      <c r="G100" s="1613"/>
      <c r="H100" s="1669"/>
      <c r="I100" s="1416"/>
      <c r="J100" s="1417"/>
      <c r="K100" s="1417"/>
      <c r="L100" s="1417"/>
      <c r="M100" s="1417"/>
      <c r="N100" s="1417"/>
      <c r="O100" s="1417"/>
      <c r="P100" s="1417"/>
      <c r="Q100" s="1417"/>
      <c r="R100" s="1646"/>
      <c r="S100" s="1558"/>
      <c r="T100" s="1607"/>
      <c r="U100" s="1583"/>
      <c r="V100" s="1558"/>
      <c r="W100" s="1607"/>
      <c r="X100" s="1583"/>
      <c r="Y100" s="1558"/>
      <c r="Z100" s="1607"/>
      <c r="AA100" s="1583"/>
      <c r="AB100" s="1679"/>
      <c r="AC100" s="1680"/>
      <c r="AD100" s="1681"/>
      <c r="AE100" s="1558"/>
      <c r="AF100" s="1607"/>
      <c r="AG100" s="1583"/>
      <c r="AH100" s="1558"/>
      <c r="AI100" s="1607"/>
      <c r="AJ100" s="1583"/>
      <c r="AK100" s="1558"/>
      <c r="AL100" s="1607"/>
      <c r="AM100" s="1583"/>
      <c r="AN100" s="1558"/>
      <c r="AO100" s="1607"/>
      <c r="AP100" s="1583"/>
      <c r="AQ100" s="1671"/>
      <c r="AR100" s="1607"/>
      <c r="AS100" s="1583"/>
      <c r="AT100" s="1558"/>
      <c r="AU100" s="1607"/>
      <c r="AV100" s="1583"/>
      <c r="AW100" s="1558"/>
      <c r="AX100" s="1607"/>
      <c r="AY100" s="1583"/>
      <c r="AZ100" s="1558"/>
      <c r="BA100" s="1607"/>
      <c r="BB100" s="1583"/>
      <c r="BC100" s="1558"/>
      <c r="BD100" s="1607"/>
      <c r="BE100" s="1621"/>
      <c r="BF100" s="1627"/>
      <c r="BG100" s="1628"/>
      <c r="BH100" s="1628"/>
      <c r="BI100" s="1628"/>
      <c r="BJ100" s="1628"/>
      <c r="BK100" s="1628"/>
      <c r="BL100" s="1628"/>
      <c r="BM100" s="1628"/>
      <c r="BN100" s="1628"/>
      <c r="BO100" s="1628"/>
      <c r="BP100" s="1628"/>
      <c r="BQ100" s="1628"/>
      <c r="BR100" s="1628"/>
      <c r="BS100" s="1628"/>
      <c r="BT100" s="1628"/>
      <c r="BU100" s="1628"/>
      <c r="BV100" s="1628"/>
      <c r="BW100" s="1628"/>
      <c r="BX100" s="1628"/>
      <c r="BY100" s="1628"/>
      <c r="BZ100" s="1628"/>
      <c r="CA100" s="1628"/>
      <c r="CB100" s="1628"/>
      <c r="CC100" s="1628"/>
      <c r="CD100" s="1628"/>
      <c r="CE100" s="1628"/>
      <c r="CF100" s="1628"/>
      <c r="CG100" s="1628"/>
      <c r="CH100" s="1628"/>
      <c r="CI100" s="1628"/>
      <c r="CJ100" s="1628"/>
      <c r="CK100" s="1628"/>
      <c r="CL100" s="1628"/>
      <c r="CM100" s="1628"/>
      <c r="CN100" s="1628"/>
      <c r="CO100" s="1628"/>
      <c r="CP100" s="1628"/>
      <c r="CQ100" s="1628"/>
      <c r="CR100" s="1628"/>
      <c r="CS100" s="1628"/>
      <c r="CT100" s="1628"/>
      <c r="CU100" s="1628"/>
      <c r="CV100" s="1628"/>
      <c r="CW100" s="1628"/>
      <c r="CX100" s="1629"/>
      <c r="CY100" s="1635"/>
      <c r="CZ100" s="1628"/>
      <c r="DA100" s="1628"/>
      <c r="DB100" s="1628"/>
      <c r="DC100" s="1628"/>
      <c r="DD100" s="1628"/>
      <c r="DE100" s="1628"/>
      <c r="DF100" s="1628"/>
      <c r="DG100" s="1628"/>
      <c r="DH100" s="1628"/>
      <c r="DI100" s="1628"/>
      <c r="DJ100" s="1628"/>
      <c r="DK100" s="1628"/>
      <c r="DL100" s="1628"/>
      <c r="DM100" s="1628"/>
      <c r="DN100" s="1628"/>
      <c r="DO100" s="1628"/>
      <c r="DP100" s="1628"/>
      <c r="DQ100" s="1628"/>
      <c r="DR100" s="1628"/>
      <c r="DS100" s="1628"/>
      <c r="DT100" s="1628"/>
      <c r="DU100" s="1628"/>
      <c r="DV100" s="1628"/>
      <c r="DW100" s="1628"/>
      <c r="DX100" s="1628"/>
      <c r="DY100" s="1628"/>
      <c r="DZ100" s="1628"/>
      <c r="EA100" s="1628"/>
      <c r="EB100" s="1628"/>
      <c r="EC100" s="1628"/>
      <c r="ED100" s="1628"/>
      <c r="EE100" s="1628"/>
      <c r="EF100" s="1628"/>
      <c r="EG100" s="1628"/>
      <c r="EH100" s="1628"/>
      <c r="EI100" s="1628"/>
      <c r="EJ100" s="1628"/>
      <c r="EK100" s="1628"/>
      <c r="EL100" s="1628"/>
      <c r="EM100" s="1628"/>
      <c r="EN100" s="1628"/>
      <c r="EO100" s="1628"/>
      <c r="EP100" s="1628"/>
      <c r="EQ100" s="1628"/>
      <c r="ER100" s="1628"/>
      <c r="ES100" s="1628"/>
      <c r="ET100" s="1628"/>
      <c r="EU100" s="1628"/>
      <c r="EV100" s="1628"/>
      <c r="EW100" s="1628"/>
      <c r="EX100" s="1628"/>
      <c r="EY100" s="1628"/>
      <c r="EZ100" s="1628"/>
      <c r="FA100" s="1628"/>
      <c r="FB100" s="1628"/>
      <c r="FC100" s="1628"/>
      <c r="FD100" s="1628"/>
      <c r="FE100" s="1628"/>
      <c r="FF100" s="1628"/>
      <c r="FG100" s="1628"/>
      <c r="FH100" s="1628"/>
      <c r="FI100" s="1628"/>
      <c r="FJ100" s="1628"/>
      <c r="FK100" s="1628"/>
      <c r="FL100" s="1628"/>
      <c r="FM100" s="1628"/>
      <c r="FN100" s="1628"/>
      <c r="FO100" s="1628"/>
      <c r="FP100" s="1628"/>
      <c r="FQ100" s="1628"/>
      <c r="FR100" s="1628"/>
      <c r="FS100" s="1628"/>
      <c r="FT100" s="1628"/>
      <c r="FU100" s="1628"/>
      <c r="FV100" s="1628"/>
      <c r="FW100" s="1628"/>
      <c r="FX100" s="1628"/>
      <c r="FY100" s="1628"/>
      <c r="FZ100" s="1628"/>
      <c r="GA100" s="1628"/>
      <c r="GB100" s="1628"/>
      <c r="GC100" s="1628"/>
      <c r="GD100" s="1628"/>
      <c r="GE100" s="1628"/>
      <c r="GF100" s="1628"/>
      <c r="GG100" s="1628"/>
      <c r="GH100" s="1628"/>
      <c r="GI100" s="1628"/>
      <c r="GJ100" s="1628"/>
      <c r="GK100" s="1628"/>
      <c r="GL100" s="1628"/>
      <c r="GM100" s="1628"/>
      <c r="GN100" s="1628"/>
      <c r="GO100" s="1628"/>
      <c r="GP100" s="1628"/>
      <c r="GQ100" s="1628"/>
      <c r="GR100" s="1628"/>
      <c r="GS100" s="1628"/>
      <c r="GT100" s="1636"/>
    </row>
    <row r="101" spans="1:202" ht="4.5" customHeight="1">
      <c r="A101" s="1539"/>
      <c r="B101" s="1540"/>
      <c r="C101" s="1540"/>
      <c r="D101" s="1541"/>
      <c r="E101" s="34"/>
      <c r="F101" s="35"/>
      <c r="G101" s="35"/>
      <c r="H101" s="36"/>
      <c r="I101" s="1419"/>
      <c r="J101" s="1420"/>
      <c r="K101" s="1420"/>
      <c r="L101" s="1420"/>
      <c r="M101" s="1420"/>
      <c r="N101" s="1420"/>
      <c r="O101" s="1420"/>
      <c r="P101" s="1420"/>
      <c r="Q101" s="1420"/>
      <c r="R101" s="1647"/>
      <c r="S101" s="1560"/>
      <c r="T101" s="1622"/>
      <c r="U101" s="1585"/>
      <c r="V101" s="1560"/>
      <c r="W101" s="1622"/>
      <c r="X101" s="1585"/>
      <c r="Y101" s="1560"/>
      <c r="Z101" s="1622"/>
      <c r="AA101" s="1585"/>
      <c r="AB101" s="1682"/>
      <c r="AC101" s="1683"/>
      <c r="AD101" s="1684"/>
      <c r="AE101" s="1560"/>
      <c r="AF101" s="1622"/>
      <c r="AG101" s="1585"/>
      <c r="AH101" s="1560"/>
      <c r="AI101" s="1622"/>
      <c r="AJ101" s="1585"/>
      <c r="AK101" s="1560"/>
      <c r="AL101" s="1622"/>
      <c r="AM101" s="1585"/>
      <c r="AN101" s="1560"/>
      <c r="AO101" s="1622"/>
      <c r="AP101" s="1585"/>
      <c r="AQ101" s="1672"/>
      <c r="AR101" s="1622"/>
      <c r="AS101" s="1585"/>
      <c r="AT101" s="1560"/>
      <c r="AU101" s="1622"/>
      <c r="AV101" s="1585"/>
      <c r="AW101" s="1560"/>
      <c r="AX101" s="1622"/>
      <c r="AY101" s="1585"/>
      <c r="AZ101" s="1560"/>
      <c r="BA101" s="1622"/>
      <c r="BB101" s="1585"/>
      <c r="BC101" s="1560"/>
      <c r="BD101" s="1622"/>
      <c r="BE101" s="1623"/>
      <c r="BF101" s="1630"/>
      <c r="BG101" s="1631"/>
      <c r="BH101" s="1631"/>
      <c r="BI101" s="1631"/>
      <c r="BJ101" s="1631"/>
      <c r="BK101" s="1631"/>
      <c r="BL101" s="1631"/>
      <c r="BM101" s="1631"/>
      <c r="BN101" s="1631"/>
      <c r="BO101" s="1631"/>
      <c r="BP101" s="1631"/>
      <c r="BQ101" s="1631"/>
      <c r="BR101" s="1631"/>
      <c r="BS101" s="1631"/>
      <c r="BT101" s="1631"/>
      <c r="BU101" s="1631"/>
      <c r="BV101" s="1631"/>
      <c r="BW101" s="1631"/>
      <c r="BX101" s="1631"/>
      <c r="BY101" s="1631"/>
      <c r="BZ101" s="1631"/>
      <c r="CA101" s="1631"/>
      <c r="CB101" s="1631"/>
      <c r="CC101" s="1631"/>
      <c r="CD101" s="1631"/>
      <c r="CE101" s="1631"/>
      <c r="CF101" s="1631"/>
      <c r="CG101" s="1631"/>
      <c r="CH101" s="1631"/>
      <c r="CI101" s="1631"/>
      <c r="CJ101" s="1631"/>
      <c r="CK101" s="1631"/>
      <c r="CL101" s="1631"/>
      <c r="CM101" s="1631"/>
      <c r="CN101" s="1631"/>
      <c r="CO101" s="1631"/>
      <c r="CP101" s="1631"/>
      <c r="CQ101" s="1631"/>
      <c r="CR101" s="1631"/>
      <c r="CS101" s="1631"/>
      <c r="CT101" s="1631"/>
      <c r="CU101" s="1631"/>
      <c r="CV101" s="1631"/>
      <c r="CW101" s="1631"/>
      <c r="CX101" s="1632"/>
      <c r="CY101" s="1637"/>
      <c r="CZ101" s="1631"/>
      <c r="DA101" s="1631"/>
      <c r="DB101" s="1631"/>
      <c r="DC101" s="1631"/>
      <c r="DD101" s="1631"/>
      <c r="DE101" s="1631"/>
      <c r="DF101" s="1631"/>
      <c r="DG101" s="1631"/>
      <c r="DH101" s="1631"/>
      <c r="DI101" s="1631"/>
      <c r="DJ101" s="1631"/>
      <c r="DK101" s="1631"/>
      <c r="DL101" s="1631"/>
      <c r="DM101" s="1631"/>
      <c r="DN101" s="1631"/>
      <c r="DO101" s="1631"/>
      <c r="DP101" s="1631"/>
      <c r="DQ101" s="1631"/>
      <c r="DR101" s="1631"/>
      <c r="DS101" s="1631"/>
      <c r="DT101" s="1631"/>
      <c r="DU101" s="1631"/>
      <c r="DV101" s="1631"/>
      <c r="DW101" s="1631"/>
      <c r="DX101" s="1631"/>
      <c r="DY101" s="1631"/>
      <c r="DZ101" s="1631"/>
      <c r="EA101" s="1631"/>
      <c r="EB101" s="1631"/>
      <c r="EC101" s="1631"/>
      <c r="ED101" s="1631"/>
      <c r="EE101" s="1631"/>
      <c r="EF101" s="1631"/>
      <c r="EG101" s="1631"/>
      <c r="EH101" s="1631"/>
      <c r="EI101" s="1631"/>
      <c r="EJ101" s="1631"/>
      <c r="EK101" s="1631"/>
      <c r="EL101" s="1631"/>
      <c r="EM101" s="1631"/>
      <c r="EN101" s="1631"/>
      <c r="EO101" s="1631"/>
      <c r="EP101" s="1631"/>
      <c r="EQ101" s="1631"/>
      <c r="ER101" s="1631"/>
      <c r="ES101" s="1631"/>
      <c r="ET101" s="1631"/>
      <c r="EU101" s="1631"/>
      <c r="EV101" s="1631"/>
      <c r="EW101" s="1631"/>
      <c r="EX101" s="1631"/>
      <c r="EY101" s="1631"/>
      <c r="EZ101" s="1631"/>
      <c r="FA101" s="1631"/>
      <c r="FB101" s="1631"/>
      <c r="FC101" s="1631"/>
      <c r="FD101" s="1631"/>
      <c r="FE101" s="1631"/>
      <c r="FF101" s="1631"/>
      <c r="FG101" s="1631"/>
      <c r="FH101" s="1631"/>
      <c r="FI101" s="1631"/>
      <c r="FJ101" s="1631"/>
      <c r="FK101" s="1631"/>
      <c r="FL101" s="1631"/>
      <c r="FM101" s="1631"/>
      <c r="FN101" s="1631"/>
      <c r="FO101" s="1631"/>
      <c r="FP101" s="1631"/>
      <c r="FQ101" s="1631"/>
      <c r="FR101" s="1631"/>
      <c r="FS101" s="1631"/>
      <c r="FT101" s="1631"/>
      <c r="FU101" s="1631"/>
      <c r="FV101" s="1631"/>
      <c r="FW101" s="1631"/>
      <c r="FX101" s="1631"/>
      <c r="FY101" s="1631"/>
      <c r="FZ101" s="1631"/>
      <c r="GA101" s="1631"/>
      <c r="GB101" s="1631"/>
      <c r="GC101" s="1631"/>
      <c r="GD101" s="1631"/>
      <c r="GE101" s="1631"/>
      <c r="GF101" s="1631"/>
      <c r="GG101" s="1631"/>
      <c r="GH101" s="1631"/>
      <c r="GI101" s="1631"/>
      <c r="GJ101" s="1631"/>
      <c r="GK101" s="1631"/>
      <c r="GL101" s="1631"/>
      <c r="GM101" s="1631"/>
      <c r="GN101" s="1631"/>
      <c r="GO101" s="1631"/>
      <c r="GP101" s="1631"/>
      <c r="GQ101" s="1631"/>
      <c r="GR101" s="1631"/>
      <c r="GS101" s="1631"/>
      <c r="GT101" s="1638"/>
    </row>
    <row r="102" spans="1:202" ht="4.5" customHeight="1">
      <c r="A102" s="47"/>
      <c r="B102" s="510"/>
      <c r="C102" s="511"/>
      <c r="D102" s="511"/>
      <c r="E102" s="25"/>
      <c r="F102" s="25"/>
      <c r="G102" s="25"/>
      <c r="H102" s="25"/>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512"/>
      <c r="BF102" s="512"/>
      <c r="BG102" s="512"/>
      <c r="BH102" s="512"/>
      <c r="BI102" s="38"/>
      <c r="BJ102" s="38"/>
      <c r="BK102" s="38"/>
      <c r="BL102" s="38"/>
      <c r="BM102" s="38"/>
      <c r="BN102" s="38"/>
      <c r="BO102" s="38"/>
      <c r="BP102" s="38"/>
      <c r="BQ102" s="38"/>
      <c r="BR102" s="38"/>
      <c r="BS102" s="38"/>
      <c r="BT102" s="38"/>
      <c r="BU102" s="39"/>
      <c r="BV102" s="39"/>
      <c r="BW102" s="39"/>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23"/>
      <c r="CU102" s="18"/>
      <c r="CV102" s="49"/>
      <c r="CW102" s="49"/>
      <c r="CX102" s="50"/>
      <c r="CY102" s="40"/>
      <c r="CZ102" s="40"/>
      <c r="DA102" s="37"/>
      <c r="DB102" s="521"/>
      <c r="DC102" s="521"/>
      <c r="DD102" s="521"/>
      <c r="DE102" s="521"/>
      <c r="DF102" s="521"/>
      <c r="DG102" s="521"/>
      <c r="DH102" s="521"/>
      <c r="DI102" s="521"/>
      <c r="DJ102" s="521"/>
      <c r="DK102" s="521"/>
      <c r="DL102" s="521"/>
      <c r="DM102" s="521"/>
      <c r="DN102" s="521"/>
      <c r="DO102" s="521"/>
      <c r="DP102" s="521"/>
      <c r="DQ102" s="521"/>
      <c r="DR102" s="521"/>
      <c r="DS102" s="521"/>
      <c r="DT102" s="521"/>
      <c r="DU102" s="521"/>
      <c r="DV102" s="521"/>
      <c r="DW102" s="521"/>
      <c r="DX102" s="521"/>
      <c r="DY102" s="521"/>
      <c r="DZ102" s="521"/>
      <c r="EA102" s="521"/>
      <c r="EB102" s="521"/>
      <c r="EC102" s="521"/>
      <c r="ED102" s="521"/>
      <c r="EE102" s="521"/>
      <c r="EF102" s="521"/>
      <c r="EG102" s="521"/>
      <c r="EH102" s="521"/>
      <c r="EI102" s="521"/>
      <c r="EJ102" s="521"/>
      <c r="EK102" s="521"/>
      <c r="EL102" s="521"/>
      <c r="EM102" s="521"/>
      <c r="EN102" s="521"/>
      <c r="EO102" s="521"/>
      <c r="EP102" s="521"/>
      <c r="EQ102" s="521"/>
      <c r="ER102" s="521"/>
      <c r="ES102" s="521"/>
      <c r="ET102" s="521"/>
      <c r="EU102" s="521"/>
      <c r="EV102" s="521"/>
      <c r="EW102" s="521"/>
      <c r="EX102" s="521"/>
      <c r="EY102" s="521"/>
      <c r="EZ102" s="521"/>
      <c r="FA102" s="521"/>
      <c r="FB102" s="521"/>
      <c r="FC102" s="521"/>
      <c r="FD102" s="521"/>
      <c r="FE102" s="521"/>
      <c r="FF102" s="521"/>
      <c r="FG102" s="521"/>
      <c r="FH102" s="521"/>
      <c r="FI102" s="521"/>
      <c r="FJ102" s="521"/>
      <c r="FK102" s="521"/>
      <c r="FL102" s="521"/>
      <c r="FM102" s="521"/>
      <c r="FN102" s="521"/>
      <c r="FO102" s="521"/>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49"/>
      <c r="GP102" s="49"/>
      <c r="GQ102" s="49"/>
      <c r="GR102" s="49"/>
      <c r="GS102" s="49"/>
      <c r="GT102" s="50"/>
    </row>
    <row r="103" spans="1:202" ht="4.5" customHeight="1">
      <c r="A103" s="51"/>
      <c r="B103" s="511"/>
      <c r="C103" s="511"/>
      <c r="D103" s="511"/>
      <c r="E103" s="25"/>
      <c r="F103" s="25"/>
      <c r="G103" s="25"/>
      <c r="H103" s="25"/>
      <c r="I103" s="48"/>
      <c r="J103" s="48"/>
      <c r="K103" s="48"/>
      <c r="L103" s="48"/>
      <c r="M103" s="48"/>
      <c r="N103" s="48"/>
      <c r="O103" s="1673" t="s">
        <v>401</v>
      </c>
      <c r="P103" s="1673"/>
      <c r="Q103" s="1673"/>
      <c r="R103" s="1673"/>
      <c r="S103" s="1673"/>
      <c r="T103" s="1673"/>
      <c r="U103" s="1673"/>
      <c r="V103" s="1673"/>
      <c r="W103" s="1673"/>
      <c r="X103" s="1673"/>
      <c r="Y103" s="1673"/>
      <c r="Z103" s="1673"/>
      <c r="AA103" s="1673"/>
      <c r="AB103" s="1673"/>
      <c r="AC103" s="1673"/>
      <c r="AD103" s="1673"/>
      <c r="AE103" s="1673"/>
      <c r="AF103" s="1673"/>
      <c r="AG103" s="1673"/>
      <c r="AH103" s="1673"/>
      <c r="AI103" s="1673"/>
      <c r="AJ103" s="1673"/>
      <c r="AK103" s="1673"/>
      <c r="AL103" s="1673"/>
      <c r="AM103" s="1673"/>
      <c r="AN103" s="1673"/>
      <c r="AO103" s="1673"/>
      <c r="AP103" s="1673"/>
      <c r="AQ103" s="1673"/>
      <c r="AR103" s="1673"/>
      <c r="AS103" s="1673"/>
      <c r="AT103" s="1673"/>
      <c r="AU103" s="1673"/>
      <c r="AV103" s="1673"/>
      <c r="AW103" s="1673"/>
      <c r="AX103" s="1673"/>
      <c r="AY103" s="1673"/>
      <c r="AZ103" s="1673"/>
      <c r="BA103" s="1673"/>
      <c r="BB103" s="1673"/>
      <c r="BC103" s="1673"/>
      <c r="BD103" s="1673"/>
      <c r="BE103" s="1673"/>
      <c r="BF103" s="1673"/>
      <c r="BG103" s="1673"/>
      <c r="BH103" s="1673"/>
      <c r="BI103" s="1673"/>
      <c r="BJ103" s="1673"/>
      <c r="BK103" s="1673"/>
      <c r="BL103" s="1673"/>
      <c r="BM103" s="1673"/>
      <c r="BN103" s="1673"/>
      <c r="BO103" s="1673"/>
      <c r="BP103" s="1673"/>
      <c r="BQ103" s="1673"/>
      <c r="BR103" s="1673"/>
      <c r="BS103" s="1673"/>
      <c r="BT103" s="1673"/>
      <c r="BU103" s="1673"/>
      <c r="BV103" s="1673"/>
      <c r="BW103" s="1673"/>
      <c r="BX103" s="1673"/>
      <c r="BY103" s="1673"/>
      <c r="BZ103" s="1673"/>
      <c r="CA103" s="37"/>
      <c r="CB103" s="37"/>
      <c r="CC103" s="37"/>
      <c r="CD103" s="37"/>
      <c r="CE103" s="37"/>
      <c r="CF103" s="37"/>
      <c r="CG103" s="37"/>
      <c r="CH103" s="37"/>
      <c r="CI103" s="37"/>
      <c r="CJ103" s="37"/>
      <c r="CK103" s="37"/>
      <c r="CL103" s="37"/>
      <c r="CM103" s="37"/>
      <c r="CN103" s="37"/>
      <c r="CO103" s="37"/>
      <c r="CP103" s="37"/>
      <c r="CQ103" s="37"/>
      <c r="CR103" s="37"/>
      <c r="CS103" s="37"/>
      <c r="CT103" s="23"/>
      <c r="CU103" s="23"/>
      <c r="CV103" s="37"/>
      <c r="CW103" s="37"/>
      <c r="CX103" s="52"/>
      <c r="CY103" s="40"/>
      <c r="CZ103" s="40"/>
      <c r="DA103" s="37"/>
      <c r="DB103" s="928" t="s">
        <v>28</v>
      </c>
      <c r="DC103" s="928"/>
      <c r="DD103" s="928"/>
      <c r="DE103" s="928"/>
      <c r="DF103" s="928"/>
      <c r="DG103" s="928"/>
      <c r="DH103" s="928"/>
      <c r="DI103" s="928"/>
      <c r="DJ103" s="928"/>
      <c r="DK103" s="928"/>
      <c r="DL103" s="928"/>
      <c r="DM103" s="928"/>
      <c r="DN103" s="928"/>
      <c r="DO103" s="928"/>
      <c r="DP103" s="928"/>
      <c r="DQ103" s="928"/>
      <c r="DR103" s="928"/>
      <c r="DS103" s="928"/>
      <c r="DT103" s="928"/>
      <c r="DU103" s="928"/>
      <c r="DV103" s="928"/>
      <c r="DW103" s="928"/>
      <c r="DX103" s="928"/>
      <c r="DY103" s="928"/>
      <c r="DZ103" s="928"/>
      <c r="EA103" s="928"/>
      <c r="EB103" s="928"/>
      <c r="EC103" s="928"/>
      <c r="ED103" s="928"/>
      <c r="EE103" s="928"/>
      <c r="EF103" s="928"/>
      <c r="EG103" s="928"/>
      <c r="EH103" s="928"/>
      <c r="EI103" s="928"/>
      <c r="EJ103" s="928"/>
      <c r="EK103" s="928"/>
      <c r="EL103" s="928"/>
      <c r="EM103" s="928"/>
      <c r="EN103" s="928"/>
      <c r="EO103" s="928"/>
      <c r="EP103" s="928"/>
      <c r="EQ103" s="928"/>
      <c r="ER103" s="928"/>
      <c r="ES103" s="928"/>
      <c r="ET103" s="928"/>
      <c r="EU103" s="928"/>
      <c r="EV103" s="928"/>
      <c r="EW103" s="928"/>
      <c r="EX103" s="928"/>
      <c r="EY103" s="928"/>
      <c r="EZ103" s="928"/>
      <c r="FA103" s="928"/>
      <c r="FB103" s="928"/>
      <c r="FC103" s="928"/>
      <c r="FD103" s="928"/>
      <c r="FE103" s="928"/>
      <c r="FF103" s="928"/>
      <c r="FG103" s="928"/>
      <c r="FH103" s="928"/>
      <c r="FI103" s="928"/>
      <c r="FJ103" s="928"/>
      <c r="FK103" s="928"/>
      <c r="FL103" s="928"/>
      <c r="FM103" s="928"/>
      <c r="FN103" s="928"/>
      <c r="FO103" s="928"/>
      <c r="FP103" s="928"/>
      <c r="FQ103" s="465"/>
      <c r="FR103" s="465"/>
      <c r="FS103" s="465"/>
      <c r="FT103" s="465"/>
      <c r="FU103" s="465"/>
      <c r="FV103" s="465"/>
      <c r="FW103" s="465"/>
      <c r="FX103" s="465"/>
      <c r="FY103" s="465"/>
      <c r="FZ103" s="465"/>
      <c r="GA103" s="465"/>
      <c r="GB103" s="465"/>
      <c r="GC103" s="465"/>
      <c r="GD103" s="465"/>
      <c r="GE103" s="465"/>
      <c r="GF103" s="465"/>
      <c r="GG103" s="465"/>
      <c r="GH103" s="465"/>
      <c r="GI103" s="465"/>
      <c r="GJ103" s="465"/>
      <c r="GK103" s="465"/>
      <c r="GL103" s="465"/>
      <c r="GM103" s="465"/>
      <c r="GN103" s="465"/>
      <c r="GO103" s="465"/>
      <c r="GP103" s="465"/>
      <c r="GQ103" s="465"/>
      <c r="GR103" s="465"/>
      <c r="GS103" s="465"/>
      <c r="GT103" s="52"/>
    </row>
    <row r="104" spans="1:202" ht="4.5" customHeight="1">
      <c r="A104" s="51"/>
      <c r="B104" s="511"/>
      <c r="C104" s="511"/>
      <c r="D104" s="511"/>
      <c r="E104" s="25"/>
      <c r="F104" s="25"/>
      <c r="G104" s="25"/>
      <c r="H104" s="25"/>
      <c r="I104" s="48"/>
      <c r="J104" s="48"/>
      <c r="K104" s="48"/>
      <c r="L104" s="48"/>
      <c r="M104" s="48"/>
      <c r="N104" s="48"/>
      <c r="O104" s="1673"/>
      <c r="P104" s="1673"/>
      <c r="Q104" s="1673"/>
      <c r="R104" s="1673"/>
      <c r="S104" s="1673"/>
      <c r="T104" s="1673"/>
      <c r="U104" s="1673"/>
      <c r="V104" s="1673"/>
      <c r="W104" s="1673"/>
      <c r="X104" s="1673"/>
      <c r="Y104" s="1673"/>
      <c r="Z104" s="1673"/>
      <c r="AA104" s="1673"/>
      <c r="AB104" s="1673"/>
      <c r="AC104" s="1673"/>
      <c r="AD104" s="1673"/>
      <c r="AE104" s="1673"/>
      <c r="AF104" s="1673"/>
      <c r="AG104" s="1673"/>
      <c r="AH104" s="1673"/>
      <c r="AI104" s="1673"/>
      <c r="AJ104" s="1673"/>
      <c r="AK104" s="1673"/>
      <c r="AL104" s="1673"/>
      <c r="AM104" s="1673"/>
      <c r="AN104" s="1673"/>
      <c r="AO104" s="1673"/>
      <c r="AP104" s="1673"/>
      <c r="AQ104" s="1673"/>
      <c r="AR104" s="1673"/>
      <c r="AS104" s="1673"/>
      <c r="AT104" s="1673"/>
      <c r="AU104" s="1673"/>
      <c r="AV104" s="1673"/>
      <c r="AW104" s="1673"/>
      <c r="AX104" s="1673"/>
      <c r="AY104" s="1673"/>
      <c r="AZ104" s="1673"/>
      <c r="BA104" s="1673"/>
      <c r="BB104" s="1673"/>
      <c r="BC104" s="1673"/>
      <c r="BD104" s="1673"/>
      <c r="BE104" s="1673"/>
      <c r="BF104" s="1673"/>
      <c r="BG104" s="1673"/>
      <c r="BH104" s="1673"/>
      <c r="BI104" s="1673"/>
      <c r="BJ104" s="1673"/>
      <c r="BK104" s="1673"/>
      <c r="BL104" s="1673"/>
      <c r="BM104" s="1673"/>
      <c r="BN104" s="1673"/>
      <c r="BO104" s="1673"/>
      <c r="BP104" s="1673"/>
      <c r="BQ104" s="1673"/>
      <c r="BR104" s="1673"/>
      <c r="BS104" s="1673"/>
      <c r="BT104" s="1673"/>
      <c r="BU104" s="1673"/>
      <c r="BV104" s="1673"/>
      <c r="BW104" s="1673"/>
      <c r="BX104" s="1673"/>
      <c r="BY104" s="1673"/>
      <c r="BZ104" s="1673"/>
      <c r="CA104" s="37"/>
      <c r="CB104" s="37"/>
      <c r="CC104" s="37"/>
      <c r="CD104" s="37"/>
      <c r="CE104" s="37"/>
      <c r="CF104" s="37"/>
      <c r="CG104" s="37"/>
      <c r="CH104" s="37"/>
      <c r="CI104" s="37"/>
      <c r="CJ104" s="37"/>
      <c r="CK104" s="37"/>
      <c r="CL104" s="37"/>
      <c r="CM104" s="37"/>
      <c r="CN104" s="37"/>
      <c r="CO104" s="37"/>
      <c r="CP104" s="37"/>
      <c r="CQ104" s="37"/>
      <c r="CR104" s="37"/>
      <c r="CS104" s="37"/>
      <c r="CT104" s="23"/>
      <c r="CU104" s="23"/>
      <c r="CV104" s="37"/>
      <c r="CW104" s="37"/>
      <c r="CX104" s="52"/>
      <c r="CY104" s="40"/>
      <c r="CZ104" s="40"/>
      <c r="DA104" s="37"/>
      <c r="DB104" s="928"/>
      <c r="DC104" s="928"/>
      <c r="DD104" s="928"/>
      <c r="DE104" s="928"/>
      <c r="DF104" s="928"/>
      <c r="DG104" s="928"/>
      <c r="DH104" s="928"/>
      <c r="DI104" s="928"/>
      <c r="DJ104" s="928"/>
      <c r="DK104" s="928"/>
      <c r="DL104" s="928"/>
      <c r="DM104" s="928"/>
      <c r="DN104" s="928"/>
      <c r="DO104" s="928"/>
      <c r="DP104" s="928"/>
      <c r="DQ104" s="928"/>
      <c r="DR104" s="928"/>
      <c r="DS104" s="928"/>
      <c r="DT104" s="928"/>
      <c r="DU104" s="928"/>
      <c r="DV104" s="928"/>
      <c r="DW104" s="928"/>
      <c r="DX104" s="928"/>
      <c r="DY104" s="928"/>
      <c r="DZ104" s="928"/>
      <c r="EA104" s="928"/>
      <c r="EB104" s="928"/>
      <c r="EC104" s="928"/>
      <c r="ED104" s="928"/>
      <c r="EE104" s="928"/>
      <c r="EF104" s="928"/>
      <c r="EG104" s="928"/>
      <c r="EH104" s="928"/>
      <c r="EI104" s="928"/>
      <c r="EJ104" s="928"/>
      <c r="EK104" s="928"/>
      <c r="EL104" s="928"/>
      <c r="EM104" s="928"/>
      <c r="EN104" s="928"/>
      <c r="EO104" s="928"/>
      <c r="EP104" s="928"/>
      <c r="EQ104" s="928"/>
      <c r="ER104" s="928"/>
      <c r="ES104" s="928"/>
      <c r="ET104" s="928"/>
      <c r="EU104" s="928"/>
      <c r="EV104" s="928"/>
      <c r="EW104" s="928"/>
      <c r="EX104" s="928"/>
      <c r="EY104" s="928"/>
      <c r="EZ104" s="928"/>
      <c r="FA104" s="928"/>
      <c r="FB104" s="928"/>
      <c r="FC104" s="928"/>
      <c r="FD104" s="928"/>
      <c r="FE104" s="928"/>
      <c r="FF104" s="928"/>
      <c r="FG104" s="928"/>
      <c r="FH104" s="928"/>
      <c r="FI104" s="928"/>
      <c r="FJ104" s="928"/>
      <c r="FK104" s="928"/>
      <c r="FL104" s="928"/>
      <c r="FM104" s="928"/>
      <c r="FN104" s="928"/>
      <c r="FO104" s="928"/>
      <c r="FP104" s="928"/>
      <c r="FQ104" s="465"/>
      <c r="FR104" s="465"/>
      <c r="FS104" s="465"/>
      <c r="FT104" s="465"/>
      <c r="FU104" s="465"/>
      <c r="FV104" s="465"/>
      <c r="FW104" s="465"/>
      <c r="FX104" s="465"/>
      <c r="FY104" s="465"/>
      <c r="FZ104" s="465"/>
      <c r="GA104" s="465"/>
      <c r="GB104" s="465"/>
      <c r="GC104" s="465"/>
      <c r="GD104" s="465"/>
      <c r="GE104" s="465"/>
      <c r="GF104" s="465"/>
      <c r="GG104" s="465"/>
      <c r="GH104" s="465"/>
      <c r="GI104" s="465"/>
      <c r="GJ104" s="465"/>
      <c r="GK104" s="465"/>
      <c r="GL104" s="465"/>
      <c r="GM104" s="465"/>
      <c r="GN104" s="465"/>
      <c r="GO104" s="465"/>
      <c r="GP104" s="465"/>
      <c r="GQ104" s="465"/>
      <c r="GR104" s="465"/>
      <c r="GS104" s="465"/>
      <c r="GT104" s="52"/>
    </row>
    <row r="105" spans="1:202" ht="4.5" customHeight="1">
      <c r="A105" s="51"/>
      <c r="B105" s="511"/>
      <c r="C105" s="511"/>
      <c r="D105" s="511"/>
      <c r="E105" s="25"/>
      <c r="F105" s="25"/>
      <c r="G105" s="25"/>
      <c r="H105" s="25"/>
      <c r="I105" s="48"/>
      <c r="J105" s="48"/>
      <c r="K105" s="48"/>
      <c r="L105" s="48"/>
      <c r="M105" s="48"/>
      <c r="N105" s="48"/>
      <c r="O105" s="1673"/>
      <c r="P105" s="1673"/>
      <c r="Q105" s="1673"/>
      <c r="R105" s="1673"/>
      <c r="S105" s="1673"/>
      <c r="T105" s="1673"/>
      <c r="U105" s="1673"/>
      <c r="V105" s="1673"/>
      <c r="W105" s="1673"/>
      <c r="X105" s="1673"/>
      <c r="Y105" s="1673"/>
      <c r="Z105" s="1673"/>
      <c r="AA105" s="1673"/>
      <c r="AB105" s="1673"/>
      <c r="AC105" s="1673"/>
      <c r="AD105" s="1673"/>
      <c r="AE105" s="1673"/>
      <c r="AF105" s="1673"/>
      <c r="AG105" s="1673"/>
      <c r="AH105" s="1673"/>
      <c r="AI105" s="1673"/>
      <c r="AJ105" s="1673"/>
      <c r="AK105" s="1673"/>
      <c r="AL105" s="1673"/>
      <c r="AM105" s="1673"/>
      <c r="AN105" s="1673"/>
      <c r="AO105" s="1673"/>
      <c r="AP105" s="1673"/>
      <c r="AQ105" s="1673"/>
      <c r="AR105" s="1673"/>
      <c r="AS105" s="1673"/>
      <c r="AT105" s="1673"/>
      <c r="AU105" s="1673"/>
      <c r="AV105" s="1673"/>
      <c r="AW105" s="1673"/>
      <c r="AX105" s="1673"/>
      <c r="AY105" s="1673"/>
      <c r="AZ105" s="1673"/>
      <c r="BA105" s="1673"/>
      <c r="BB105" s="1673"/>
      <c r="BC105" s="1673"/>
      <c r="BD105" s="1673"/>
      <c r="BE105" s="1673"/>
      <c r="BF105" s="1673"/>
      <c r="BG105" s="1673"/>
      <c r="BH105" s="1673"/>
      <c r="BI105" s="1673"/>
      <c r="BJ105" s="1673"/>
      <c r="BK105" s="1673"/>
      <c r="BL105" s="1673"/>
      <c r="BM105" s="1673"/>
      <c r="BN105" s="1673"/>
      <c r="BO105" s="1673"/>
      <c r="BP105" s="1673"/>
      <c r="BQ105" s="1673"/>
      <c r="BR105" s="1673"/>
      <c r="BS105" s="1673"/>
      <c r="BT105" s="1673"/>
      <c r="BU105" s="1673"/>
      <c r="BV105" s="1673"/>
      <c r="BW105" s="1673"/>
      <c r="BX105" s="1673"/>
      <c r="BY105" s="1673"/>
      <c r="BZ105" s="1673"/>
      <c r="CA105" s="37"/>
      <c r="CB105" s="37"/>
      <c r="CC105" s="37"/>
      <c r="CD105" s="37"/>
      <c r="CE105" s="37"/>
      <c r="CF105" s="37"/>
      <c r="CG105" s="37"/>
      <c r="CH105" s="37"/>
      <c r="CI105" s="37"/>
      <c r="CJ105" s="37"/>
      <c r="CK105" s="37"/>
      <c r="CL105" s="37"/>
      <c r="CM105" s="37"/>
      <c r="CN105" s="37"/>
      <c r="CO105" s="37"/>
      <c r="CP105" s="37"/>
      <c r="CQ105" s="37"/>
      <c r="CR105" s="37"/>
      <c r="CS105" s="37"/>
      <c r="CT105" s="23"/>
      <c r="CU105" s="23"/>
      <c r="CV105" s="37"/>
      <c r="CW105" s="37"/>
      <c r="CX105" s="52"/>
      <c r="CY105" s="40"/>
      <c r="CZ105" s="40"/>
      <c r="DA105" s="37"/>
      <c r="DB105" s="928"/>
      <c r="DC105" s="928"/>
      <c r="DD105" s="928"/>
      <c r="DE105" s="928"/>
      <c r="DF105" s="928"/>
      <c r="DG105" s="928"/>
      <c r="DH105" s="928"/>
      <c r="DI105" s="928"/>
      <c r="DJ105" s="928"/>
      <c r="DK105" s="928"/>
      <c r="DL105" s="928"/>
      <c r="DM105" s="928"/>
      <c r="DN105" s="928"/>
      <c r="DO105" s="928"/>
      <c r="DP105" s="928"/>
      <c r="DQ105" s="928"/>
      <c r="DR105" s="928"/>
      <c r="DS105" s="928"/>
      <c r="DT105" s="928"/>
      <c r="DU105" s="928"/>
      <c r="DV105" s="928"/>
      <c r="DW105" s="928"/>
      <c r="DX105" s="928"/>
      <c r="DY105" s="928"/>
      <c r="DZ105" s="928"/>
      <c r="EA105" s="928"/>
      <c r="EB105" s="928"/>
      <c r="EC105" s="928"/>
      <c r="ED105" s="928"/>
      <c r="EE105" s="928"/>
      <c r="EF105" s="928"/>
      <c r="EG105" s="928"/>
      <c r="EH105" s="928"/>
      <c r="EI105" s="928"/>
      <c r="EJ105" s="928"/>
      <c r="EK105" s="928"/>
      <c r="EL105" s="928"/>
      <c r="EM105" s="928"/>
      <c r="EN105" s="928"/>
      <c r="EO105" s="928"/>
      <c r="EP105" s="928"/>
      <c r="EQ105" s="928"/>
      <c r="ER105" s="928"/>
      <c r="ES105" s="928"/>
      <c r="ET105" s="928"/>
      <c r="EU105" s="928"/>
      <c r="EV105" s="928"/>
      <c r="EW105" s="928"/>
      <c r="EX105" s="928"/>
      <c r="EY105" s="928"/>
      <c r="EZ105" s="928"/>
      <c r="FA105" s="928"/>
      <c r="FB105" s="928"/>
      <c r="FC105" s="928"/>
      <c r="FD105" s="928"/>
      <c r="FE105" s="928"/>
      <c r="FF105" s="928"/>
      <c r="FG105" s="928"/>
      <c r="FH105" s="928"/>
      <c r="FI105" s="928"/>
      <c r="FJ105" s="928"/>
      <c r="FK105" s="928"/>
      <c r="FL105" s="928"/>
      <c r="FM105" s="928"/>
      <c r="FN105" s="928"/>
      <c r="FO105" s="928"/>
      <c r="FP105" s="928"/>
      <c r="FQ105" s="465"/>
      <c r="FR105" s="465"/>
      <c r="FS105" s="465"/>
      <c r="FT105" s="465"/>
      <c r="FU105" s="465"/>
      <c r="FV105" s="465"/>
      <c r="FW105" s="465"/>
      <c r="FX105" s="465"/>
      <c r="FY105" s="465"/>
      <c r="FZ105" s="465"/>
      <c r="GA105" s="465"/>
      <c r="GB105" s="465"/>
      <c r="GC105" s="465"/>
      <c r="GD105" s="465"/>
      <c r="GE105" s="465"/>
      <c r="GF105" s="465"/>
      <c r="GG105" s="465"/>
      <c r="GH105" s="465"/>
      <c r="GI105" s="465"/>
      <c r="GJ105" s="465"/>
      <c r="GK105" s="465"/>
      <c r="GL105" s="465"/>
      <c r="GM105" s="465"/>
      <c r="GN105" s="465"/>
      <c r="GO105" s="465"/>
      <c r="GP105" s="465"/>
      <c r="GQ105" s="465"/>
      <c r="GR105" s="465"/>
      <c r="GS105" s="465"/>
      <c r="GT105" s="52"/>
    </row>
    <row r="106" spans="1:202" ht="4.5" customHeight="1">
      <c r="A106" s="53"/>
      <c r="B106" s="23"/>
      <c r="C106" s="23"/>
      <c r="D106" s="23"/>
      <c r="E106" s="23"/>
      <c r="F106" s="23"/>
      <c r="G106" s="23"/>
      <c r="H106" s="23"/>
      <c r="I106" s="48"/>
      <c r="J106" s="48"/>
      <c r="K106" s="48"/>
      <c r="L106" s="48"/>
      <c r="M106" s="48"/>
      <c r="N106" s="48"/>
      <c r="O106" s="1673"/>
      <c r="P106" s="1673"/>
      <c r="Q106" s="1673"/>
      <c r="R106" s="1673"/>
      <c r="S106" s="1673"/>
      <c r="T106" s="1673"/>
      <c r="U106" s="1673"/>
      <c r="V106" s="1673"/>
      <c r="W106" s="1673"/>
      <c r="X106" s="1673"/>
      <c r="Y106" s="1673"/>
      <c r="Z106" s="1673"/>
      <c r="AA106" s="1673"/>
      <c r="AB106" s="1673"/>
      <c r="AC106" s="1673"/>
      <c r="AD106" s="1673"/>
      <c r="AE106" s="1673"/>
      <c r="AF106" s="1673"/>
      <c r="AG106" s="1673"/>
      <c r="AH106" s="1673"/>
      <c r="AI106" s="1673"/>
      <c r="AJ106" s="1673"/>
      <c r="AK106" s="1673"/>
      <c r="AL106" s="1673"/>
      <c r="AM106" s="1673"/>
      <c r="AN106" s="1673"/>
      <c r="AO106" s="1673"/>
      <c r="AP106" s="1673"/>
      <c r="AQ106" s="1673"/>
      <c r="AR106" s="1673"/>
      <c r="AS106" s="1673"/>
      <c r="AT106" s="1673"/>
      <c r="AU106" s="1673"/>
      <c r="AV106" s="1673"/>
      <c r="AW106" s="1673"/>
      <c r="AX106" s="1673"/>
      <c r="AY106" s="1673"/>
      <c r="AZ106" s="1673"/>
      <c r="BA106" s="1673"/>
      <c r="BB106" s="1673"/>
      <c r="BC106" s="1673"/>
      <c r="BD106" s="1673"/>
      <c r="BE106" s="1673"/>
      <c r="BF106" s="1673"/>
      <c r="BG106" s="1673"/>
      <c r="BH106" s="1673"/>
      <c r="BI106" s="1673"/>
      <c r="BJ106" s="1673"/>
      <c r="BK106" s="1673"/>
      <c r="BL106" s="1673"/>
      <c r="BM106" s="1673"/>
      <c r="BN106" s="1673"/>
      <c r="BO106" s="1673"/>
      <c r="BP106" s="1673"/>
      <c r="BQ106" s="1673"/>
      <c r="BR106" s="1673"/>
      <c r="BS106" s="1673"/>
      <c r="BT106" s="1673"/>
      <c r="BU106" s="1673"/>
      <c r="BV106" s="1673"/>
      <c r="BW106" s="1673"/>
      <c r="BX106" s="1673"/>
      <c r="BY106" s="1673"/>
      <c r="BZ106" s="167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2"/>
      <c r="CY106" s="23"/>
      <c r="CZ106" s="23"/>
      <c r="DA106" s="23"/>
      <c r="DB106" s="928"/>
      <c r="DC106" s="928"/>
      <c r="DD106" s="928"/>
      <c r="DE106" s="928"/>
      <c r="DF106" s="928"/>
      <c r="DG106" s="928"/>
      <c r="DH106" s="928"/>
      <c r="DI106" s="928"/>
      <c r="DJ106" s="928"/>
      <c r="DK106" s="928"/>
      <c r="DL106" s="928"/>
      <c r="DM106" s="928"/>
      <c r="DN106" s="928"/>
      <c r="DO106" s="928"/>
      <c r="DP106" s="928"/>
      <c r="DQ106" s="928"/>
      <c r="DR106" s="928"/>
      <c r="DS106" s="928"/>
      <c r="DT106" s="928"/>
      <c r="DU106" s="928"/>
      <c r="DV106" s="928"/>
      <c r="DW106" s="928"/>
      <c r="DX106" s="928"/>
      <c r="DY106" s="928"/>
      <c r="DZ106" s="928"/>
      <c r="EA106" s="928"/>
      <c r="EB106" s="928"/>
      <c r="EC106" s="928"/>
      <c r="ED106" s="928"/>
      <c r="EE106" s="928"/>
      <c r="EF106" s="928"/>
      <c r="EG106" s="928"/>
      <c r="EH106" s="928"/>
      <c r="EI106" s="928"/>
      <c r="EJ106" s="928"/>
      <c r="EK106" s="928"/>
      <c r="EL106" s="928"/>
      <c r="EM106" s="928"/>
      <c r="EN106" s="928"/>
      <c r="EO106" s="928"/>
      <c r="EP106" s="928"/>
      <c r="EQ106" s="928"/>
      <c r="ER106" s="928"/>
      <c r="ES106" s="928"/>
      <c r="ET106" s="928"/>
      <c r="EU106" s="928"/>
      <c r="EV106" s="928"/>
      <c r="EW106" s="928"/>
      <c r="EX106" s="928"/>
      <c r="EY106" s="928"/>
      <c r="EZ106" s="928"/>
      <c r="FA106" s="928"/>
      <c r="FB106" s="928"/>
      <c r="FC106" s="928"/>
      <c r="FD106" s="928"/>
      <c r="FE106" s="928"/>
      <c r="FF106" s="928"/>
      <c r="FG106" s="928"/>
      <c r="FH106" s="928"/>
      <c r="FI106" s="928"/>
      <c r="FJ106" s="928"/>
      <c r="FK106" s="928"/>
      <c r="FL106" s="928"/>
      <c r="FM106" s="928"/>
      <c r="FN106" s="928"/>
      <c r="FO106" s="928"/>
      <c r="FP106" s="928"/>
      <c r="FQ106" s="466"/>
      <c r="FR106" s="466"/>
      <c r="FS106" s="466"/>
      <c r="FT106" s="466"/>
      <c r="FU106" s="466"/>
      <c r="FV106" s="466"/>
      <c r="FW106" s="466"/>
      <c r="FX106" s="466"/>
      <c r="FY106" s="466"/>
      <c r="FZ106" s="466"/>
      <c r="GA106" s="466"/>
      <c r="GB106" s="466"/>
      <c r="GC106" s="466"/>
      <c r="GD106" s="466"/>
      <c r="GE106" s="466"/>
      <c r="GF106" s="466"/>
      <c r="GG106" s="466"/>
      <c r="GH106" s="466"/>
      <c r="GI106" s="466"/>
      <c r="GJ106" s="466"/>
      <c r="GK106" s="466"/>
      <c r="GL106" s="466"/>
      <c r="GM106" s="466"/>
      <c r="GN106" s="466"/>
      <c r="GO106" s="466"/>
      <c r="GP106" s="466"/>
      <c r="GQ106" s="466"/>
      <c r="GR106" s="466"/>
      <c r="GS106" s="466"/>
      <c r="GT106" s="54"/>
    </row>
    <row r="107" spans="1:202" ht="4.5" customHeight="1">
      <c r="A107" s="53"/>
      <c r="B107" s="23"/>
      <c r="C107" s="23"/>
      <c r="D107" s="23"/>
      <c r="E107" s="23"/>
      <c r="F107" s="23"/>
      <c r="G107" s="23"/>
      <c r="H107" s="23"/>
      <c r="I107" s="506"/>
      <c r="J107" s="506"/>
      <c r="K107" s="506"/>
      <c r="L107" s="1674" t="s">
        <v>170</v>
      </c>
      <c r="M107" s="1675"/>
      <c r="N107" s="1675"/>
      <c r="O107" s="1675"/>
      <c r="P107" s="1675"/>
      <c r="Q107" s="1675"/>
      <c r="R107" s="1675"/>
      <c r="S107" s="1675"/>
      <c r="T107" s="1675"/>
      <c r="U107" s="1675"/>
      <c r="V107" s="1675"/>
      <c r="W107" s="1675"/>
      <c r="X107" s="1675"/>
      <c r="Y107" s="1675"/>
      <c r="Z107" s="1675"/>
      <c r="AA107" s="1675"/>
      <c r="AB107" s="1675"/>
      <c r="AC107" s="1675"/>
      <c r="AD107" s="1675"/>
      <c r="AE107" s="1675"/>
      <c r="AF107" s="1675"/>
      <c r="AG107" s="1675"/>
      <c r="AH107" s="1675"/>
      <c r="AI107" s="1675"/>
      <c r="AJ107" s="1675"/>
      <c r="AK107" s="1675"/>
      <c r="AL107" s="1675"/>
      <c r="AM107" s="1675"/>
      <c r="AN107" s="1675"/>
      <c r="AO107" s="1675"/>
      <c r="AP107" s="1675"/>
      <c r="AQ107" s="1675"/>
      <c r="AR107" s="1675"/>
      <c r="AS107" s="1675"/>
      <c r="AT107" s="1675"/>
      <c r="AU107" s="1675"/>
      <c r="AV107" s="1675"/>
      <c r="AW107" s="1675"/>
      <c r="AX107" s="1675"/>
      <c r="AY107" s="1675"/>
      <c r="AZ107" s="1675"/>
      <c r="BA107" s="1675"/>
      <c r="BB107" s="1675"/>
      <c r="BC107" s="1675"/>
      <c r="BD107" s="1675"/>
      <c r="BE107" s="1675"/>
      <c r="BF107" s="1675"/>
      <c r="BG107" s="1675"/>
      <c r="BH107" s="1675"/>
      <c r="BI107" s="1675"/>
      <c r="BJ107" s="1675"/>
      <c r="BK107" s="1675"/>
      <c r="BL107" s="1675"/>
      <c r="BM107" s="1675"/>
      <c r="BN107" s="1675"/>
      <c r="BO107" s="1675"/>
      <c r="BP107" s="1675"/>
      <c r="BQ107" s="1675"/>
      <c r="BR107" s="1675"/>
      <c r="BS107" s="1675"/>
      <c r="BT107" s="1675"/>
      <c r="BU107" s="1675"/>
      <c r="BV107" s="1675"/>
      <c r="BW107" s="1675"/>
      <c r="BX107" s="1675"/>
      <c r="BY107" s="1675"/>
      <c r="BZ107" s="1675"/>
      <c r="CA107" s="1675"/>
      <c r="CB107" s="1675"/>
      <c r="CC107" s="1675"/>
      <c r="CD107" s="1675"/>
      <c r="CE107" s="1675"/>
      <c r="CF107" s="1675"/>
      <c r="CG107" s="1675"/>
      <c r="CH107" s="1675"/>
      <c r="CI107" s="1675"/>
      <c r="CJ107" s="1675"/>
      <c r="CK107" s="1675"/>
      <c r="CL107" s="1675"/>
      <c r="CM107" s="1675"/>
      <c r="CN107" s="1675"/>
      <c r="CO107" s="1675"/>
      <c r="CP107" s="1675"/>
      <c r="CQ107" s="1675"/>
      <c r="CR107" s="1675"/>
      <c r="CS107" s="1675"/>
      <c r="CT107" s="1675"/>
      <c r="CU107" s="1675"/>
      <c r="CV107" s="1675"/>
      <c r="CW107" s="1675"/>
      <c r="CX107" s="22"/>
      <c r="CY107" s="23"/>
      <c r="CZ107" s="23"/>
      <c r="DA107" s="23"/>
      <c r="DB107" s="378"/>
      <c r="DC107" s="378"/>
      <c r="DD107" s="378"/>
      <c r="DE107" s="378"/>
      <c r="DF107" s="378"/>
      <c r="DG107" s="461"/>
      <c r="DH107" s="461"/>
      <c r="DI107" s="461"/>
      <c r="DJ107" s="461"/>
      <c r="DK107" s="461"/>
      <c r="DL107" s="461"/>
      <c r="DM107" s="461"/>
      <c r="DN107" s="461"/>
      <c r="DO107" s="461"/>
      <c r="DP107" s="461"/>
      <c r="DQ107" s="461"/>
      <c r="DR107" s="461"/>
      <c r="DS107" s="461"/>
      <c r="DT107" s="461"/>
      <c r="DU107" s="461"/>
      <c r="DV107" s="461"/>
      <c r="DW107" s="461"/>
      <c r="DX107" s="461"/>
      <c r="DY107" s="461"/>
      <c r="DZ107" s="461"/>
      <c r="EA107" s="461"/>
      <c r="EB107" s="461"/>
      <c r="EC107" s="461"/>
      <c r="ED107" s="461"/>
      <c r="EE107" s="461"/>
      <c r="EF107" s="461"/>
      <c r="EG107" s="461"/>
      <c r="EH107" s="461"/>
      <c r="EI107" s="461"/>
      <c r="EJ107" s="461"/>
      <c r="EK107" s="461"/>
      <c r="EL107" s="461"/>
      <c r="EM107" s="461"/>
      <c r="EN107" s="461"/>
      <c r="EO107" s="461"/>
      <c r="EP107" s="461"/>
      <c r="EQ107" s="461"/>
      <c r="ER107" s="461"/>
      <c r="ES107" s="461"/>
      <c r="ET107" s="461"/>
      <c r="EU107" s="461"/>
      <c r="EV107" s="461"/>
      <c r="EW107" s="461"/>
      <c r="EX107" s="461"/>
      <c r="EY107" s="461"/>
      <c r="EZ107" s="461"/>
      <c r="FA107" s="461"/>
      <c r="FB107" s="461"/>
      <c r="FC107" s="461"/>
      <c r="FD107" s="461"/>
      <c r="FE107" s="461"/>
      <c r="FF107" s="461"/>
      <c r="FG107" s="461"/>
      <c r="FH107" s="461"/>
      <c r="FI107" s="461"/>
      <c r="FJ107" s="461"/>
      <c r="FK107" s="461"/>
      <c r="FL107" s="461"/>
      <c r="FM107" s="461"/>
      <c r="FN107" s="461"/>
      <c r="FO107" s="461"/>
      <c r="FP107" s="461"/>
      <c r="FQ107" s="461"/>
      <c r="FR107" s="378"/>
      <c r="FS107" s="378"/>
      <c r="FT107" s="378"/>
      <c r="FU107" s="378"/>
      <c r="FV107" s="378"/>
      <c r="FW107" s="378"/>
      <c r="FX107" s="378"/>
      <c r="FY107" s="378"/>
      <c r="FZ107" s="378"/>
      <c r="GA107" s="378"/>
      <c r="GB107" s="378"/>
      <c r="GC107" s="378"/>
      <c r="GD107" s="378"/>
      <c r="GE107" s="378"/>
      <c r="GF107" s="378"/>
      <c r="GG107" s="378"/>
      <c r="GH107" s="378"/>
      <c r="GI107" s="378"/>
      <c r="GJ107" s="378"/>
      <c r="GK107" s="378"/>
      <c r="GL107" s="378"/>
      <c r="GM107" s="378"/>
      <c r="GN107" s="378"/>
      <c r="GO107" s="378"/>
      <c r="GP107" s="378"/>
      <c r="GQ107" s="378"/>
      <c r="GR107" s="378"/>
      <c r="GS107" s="378"/>
      <c r="GT107" s="54"/>
    </row>
    <row r="108" spans="1:202" ht="4.5" customHeight="1">
      <c r="A108" s="53"/>
      <c r="B108" s="23"/>
      <c r="C108" s="23"/>
      <c r="D108" s="23"/>
      <c r="E108" s="23"/>
      <c r="F108" s="23"/>
      <c r="G108" s="23"/>
      <c r="H108" s="23"/>
      <c r="I108" s="23"/>
      <c r="J108" s="23"/>
      <c r="K108" s="23"/>
      <c r="L108" s="1675"/>
      <c r="M108" s="1675"/>
      <c r="N108" s="1675"/>
      <c r="O108" s="1675"/>
      <c r="P108" s="1675"/>
      <c r="Q108" s="1675"/>
      <c r="R108" s="1675"/>
      <c r="S108" s="1675"/>
      <c r="T108" s="1675"/>
      <c r="U108" s="1675"/>
      <c r="V108" s="1675"/>
      <c r="W108" s="1675"/>
      <c r="X108" s="1675"/>
      <c r="Y108" s="1675"/>
      <c r="Z108" s="1675"/>
      <c r="AA108" s="1675"/>
      <c r="AB108" s="1675"/>
      <c r="AC108" s="1675"/>
      <c r="AD108" s="1675"/>
      <c r="AE108" s="1675"/>
      <c r="AF108" s="1675"/>
      <c r="AG108" s="1675"/>
      <c r="AH108" s="1675"/>
      <c r="AI108" s="1675"/>
      <c r="AJ108" s="1675"/>
      <c r="AK108" s="1675"/>
      <c r="AL108" s="1675"/>
      <c r="AM108" s="1675"/>
      <c r="AN108" s="1675"/>
      <c r="AO108" s="1675"/>
      <c r="AP108" s="1675"/>
      <c r="AQ108" s="1675"/>
      <c r="AR108" s="1675"/>
      <c r="AS108" s="1675"/>
      <c r="AT108" s="1675"/>
      <c r="AU108" s="1675"/>
      <c r="AV108" s="1675"/>
      <c r="AW108" s="1675"/>
      <c r="AX108" s="1675"/>
      <c r="AY108" s="1675"/>
      <c r="AZ108" s="1675"/>
      <c r="BA108" s="1675"/>
      <c r="BB108" s="1675"/>
      <c r="BC108" s="1675"/>
      <c r="BD108" s="1675"/>
      <c r="BE108" s="1675"/>
      <c r="BF108" s="1675"/>
      <c r="BG108" s="1675"/>
      <c r="BH108" s="1675"/>
      <c r="BI108" s="1675"/>
      <c r="BJ108" s="1675"/>
      <c r="BK108" s="1675"/>
      <c r="BL108" s="1675"/>
      <c r="BM108" s="1675"/>
      <c r="BN108" s="1675"/>
      <c r="BO108" s="1675"/>
      <c r="BP108" s="1675"/>
      <c r="BQ108" s="1675"/>
      <c r="BR108" s="1675"/>
      <c r="BS108" s="1675"/>
      <c r="BT108" s="1675"/>
      <c r="BU108" s="1675"/>
      <c r="BV108" s="1675"/>
      <c r="BW108" s="1675"/>
      <c r="BX108" s="1675"/>
      <c r="BY108" s="1675"/>
      <c r="BZ108" s="1675"/>
      <c r="CA108" s="1675"/>
      <c r="CB108" s="1675"/>
      <c r="CC108" s="1675"/>
      <c r="CD108" s="1675"/>
      <c r="CE108" s="1675"/>
      <c r="CF108" s="1675"/>
      <c r="CG108" s="1675"/>
      <c r="CH108" s="1675"/>
      <c r="CI108" s="1675"/>
      <c r="CJ108" s="1675"/>
      <c r="CK108" s="1675"/>
      <c r="CL108" s="1675"/>
      <c r="CM108" s="1675"/>
      <c r="CN108" s="1675"/>
      <c r="CO108" s="1675"/>
      <c r="CP108" s="1675"/>
      <c r="CQ108" s="1675"/>
      <c r="CR108" s="1675"/>
      <c r="CS108" s="1675"/>
      <c r="CT108" s="1675"/>
      <c r="CU108" s="1675"/>
      <c r="CV108" s="1675"/>
      <c r="CW108" s="1675"/>
      <c r="CX108" s="22"/>
      <c r="CY108" s="23"/>
      <c r="CZ108" s="23"/>
      <c r="DA108" s="23"/>
      <c r="DB108" s="378"/>
      <c r="DC108" s="378"/>
      <c r="DD108" s="378"/>
      <c r="DE108" s="378"/>
      <c r="DF108" s="378"/>
      <c r="DG108" s="378"/>
      <c r="DH108" s="378"/>
      <c r="DI108" s="378"/>
      <c r="DJ108" s="378"/>
      <c r="DK108" s="378"/>
      <c r="DL108" s="378"/>
      <c r="DM108" s="378"/>
      <c r="DN108" s="378"/>
      <c r="DO108" s="378"/>
      <c r="DP108" s="378"/>
      <c r="DQ108" s="378"/>
      <c r="DR108" s="378"/>
      <c r="DS108" s="378"/>
      <c r="DT108" s="378"/>
      <c r="DU108" s="378"/>
      <c r="DV108" s="378"/>
      <c r="DW108" s="378"/>
      <c r="DX108" s="378"/>
      <c r="DY108" s="378"/>
      <c r="DZ108" s="378"/>
      <c r="EA108" s="378"/>
      <c r="EB108" s="378"/>
      <c r="EC108" s="378"/>
      <c r="ED108" s="378"/>
      <c r="EE108" s="378"/>
      <c r="EF108" s="378"/>
      <c r="EG108" s="378"/>
      <c r="EH108" s="378"/>
      <c r="EI108" s="378"/>
      <c r="EJ108" s="378"/>
      <c r="EK108" s="378"/>
      <c r="EL108" s="378"/>
      <c r="EM108" s="378"/>
      <c r="EN108" s="378"/>
      <c r="EO108" s="378"/>
      <c r="EP108" s="378"/>
      <c r="EQ108" s="378"/>
      <c r="ER108" s="378"/>
      <c r="ES108" s="378"/>
      <c r="ET108" s="378"/>
      <c r="EU108" s="378"/>
      <c r="EV108" s="378"/>
      <c r="EW108" s="378"/>
      <c r="EX108" s="378"/>
      <c r="EY108" s="378"/>
      <c r="EZ108" s="378"/>
      <c r="FA108" s="378"/>
      <c r="FB108" s="378"/>
      <c r="FC108" s="378"/>
      <c r="FD108" s="378"/>
      <c r="FE108" s="378"/>
      <c r="FF108" s="378"/>
      <c r="FG108" s="378"/>
      <c r="FH108" s="378"/>
      <c r="FI108" s="378"/>
      <c r="FJ108" s="378"/>
      <c r="FK108" s="378"/>
      <c r="FL108" s="378"/>
      <c r="FM108" s="378"/>
      <c r="FN108" s="378"/>
      <c r="FO108" s="378"/>
      <c r="FP108" s="378"/>
      <c r="FQ108" s="378"/>
      <c r="FR108" s="378"/>
      <c r="FS108" s="378"/>
      <c r="FT108" s="378"/>
      <c r="FU108" s="378"/>
      <c r="FV108" s="378"/>
      <c r="FW108" s="378"/>
      <c r="FX108" s="378"/>
      <c r="FY108" s="378"/>
      <c r="FZ108" s="378"/>
      <c r="GA108" s="378"/>
      <c r="GB108" s="378"/>
      <c r="GC108" s="378"/>
      <c r="GD108" s="378"/>
      <c r="GE108" s="378"/>
      <c r="GF108" s="378"/>
      <c r="GG108" s="378"/>
      <c r="GH108" s="378"/>
      <c r="GI108" s="378"/>
      <c r="GJ108" s="378"/>
      <c r="GK108" s="378"/>
      <c r="GL108" s="378"/>
      <c r="GM108" s="378"/>
      <c r="GN108" s="378"/>
      <c r="GO108" s="378"/>
      <c r="GP108" s="378"/>
      <c r="GQ108" s="378"/>
      <c r="GR108" s="378"/>
      <c r="GS108" s="378"/>
      <c r="GT108" s="54"/>
    </row>
    <row r="109" spans="1:202" ht="4.5" customHeight="1">
      <c r="A109" s="53"/>
      <c r="B109" s="23"/>
      <c r="C109" s="23"/>
      <c r="D109" s="23"/>
      <c r="E109" s="23"/>
      <c r="F109" s="23"/>
      <c r="G109" s="23"/>
      <c r="H109" s="23"/>
      <c r="I109" s="23"/>
      <c r="J109" s="23"/>
      <c r="K109" s="23"/>
      <c r="L109" s="1675"/>
      <c r="M109" s="1675"/>
      <c r="N109" s="1675"/>
      <c r="O109" s="1675"/>
      <c r="P109" s="1675"/>
      <c r="Q109" s="1675"/>
      <c r="R109" s="1675"/>
      <c r="S109" s="1675"/>
      <c r="T109" s="1675"/>
      <c r="U109" s="1675"/>
      <c r="V109" s="1675"/>
      <c r="W109" s="1675"/>
      <c r="X109" s="1675"/>
      <c r="Y109" s="1675"/>
      <c r="Z109" s="1675"/>
      <c r="AA109" s="1675"/>
      <c r="AB109" s="1675"/>
      <c r="AC109" s="1675"/>
      <c r="AD109" s="1675"/>
      <c r="AE109" s="1675"/>
      <c r="AF109" s="1675"/>
      <c r="AG109" s="1675"/>
      <c r="AH109" s="1675"/>
      <c r="AI109" s="1675"/>
      <c r="AJ109" s="1675"/>
      <c r="AK109" s="1675"/>
      <c r="AL109" s="1675"/>
      <c r="AM109" s="1675"/>
      <c r="AN109" s="1675"/>
      <c r="AO109" s="1675"/>
      <c r="AP109" s="1675"/>
      <c r="AQ109" s="1675"/>
      <c r="AR109" s="1675"/>
      <c r="AS109" s="1675"/>
      <c r="AT109" s="1675"/>
      <c r="AU109" s="1675"/>
      <c r="AV109" s="1675"/>
      <c r="AW109" s="1675"/>
      <c r="AX109" s="1675"/>
      <c r="AY109" s="1675"/>
      <c r="AZ109" s="1675"/>
      <c r="BA109" s="1675"/>
      <c r="BB109" s="1675"/>
      <c r="BC109" s="1675"/>
      <c r="BD109" s="1675"/>
      <c r="BE109" s="1675"/>
      <c r="BF109" s="1675"/>
      <c r="BG109" s="1675"/>
      <c r="BH109" s="1675"/>
      <c r="BI109" s="1675"/>
      <c r="BJ109" s="1675"/>
      <c r="BK109" s="1675"/>
      <c r="BL109" s="1675"/>
      <c r="BM109" s="1675"/>
      <c r="BN109" s="1675"/>
      <c r="BO109" s="1675"/>
      <c r="BP109" s="1675"/>
      <c r="BQ109" s="1675"/>
      <c r="BR109" s="1675"/>
      <c r="BS109" s="1675"/>
      <c r="BT109" s="1675"/>
      <c r="BU109" s="1675"/>
      <c r="BV109" s="1675"/>
      <c r="BW109" s="1675"/>
      <c r="BX109" s="1675"/>
      <c r="BY109" s="1675"/>
      <c r="BZ109" s="1675"/>
      <c r="CA109" s="1675"/>
      <c r="CB109" s="1675"/>
      <c r="CC109" s="1675"/>
      <c r="CD109" s="1675"/>
      <c r="CE109" s="1675"/>
      <c r="CF109" s="1675"/>
      <c r="CG109" s="1675"/>
      <c r="CH109" s="1675"/>
      <c r="CI109" s="1675"/>
      <c r="CJ109" s="1675"/>
      <c r="CK109" s="1675"/>
      <c r="CL109" s="1675"/>
      <c r="CM109" s="1675"/>
      <c r="CN109" s="1675"/>
      <c r="CO109" s="1675"/>
      <c r="CP109" s="1675"/>
      <c r="CQ109" s="1675"/>
      <c r="CR109" s="1675"/>
      <c r="CS109" s="1675"/>
      <c r="CT109" s="1675"/>
      <c r="CU109" s="1675"/>
      <c r="CV109" s="1675"/>
      <c r="CW109" s="1675"/>
      <c r="CX109" s="22"/>
      <c r="CY109" s="23"/>
      <c r="CZ109" s="23"/>
      <c r="DA109" s="23"/>
      <c r="DB109" s="378"/>
      <c r="DC109" s="378"/>
      <c r="DD109" s="378"/>
      <c r="DE109" s="378"/>
      <c r="DF109" s="378"/>
      <c r="DG109" s="461"/>
      <c r="DH109" s="461"/>
      <c r="DI109" s="461"/>
      <c r="DJ109" s="461"/>
      <c r="DK109" s="461"/>
      <c r="DL109" s="461"/>
      <c r="DM109" s="461"/>
      <c r="DN109" s="461"/>
      <c r="DO109" s="461"/>
      <c r="DP109" s="461"/>
      <c r="DQ109" s="461"/>
      <c r="DR109" s="461"/>
      <c r="DS109" s="461"/>
      <c r="DT109" s="461"/>
      <c r="DU109" s="461"/>
      <c r="DV109" s="461"/>
      <c r="DW109" s="461"/>
      <c r="DX109" s="461"/>
      <c r="DY109" s="461"/>
      <c r="DZ109" s="461"/>
      <c r="EA109" s="461"/>
      <c r="EB109" s="461"/>
      <c r="EC109" s="461"/>
      <c r="ED109" s="461"/>
      <c r="EE109" s="461"/>
      <c r="EF109" s="461"/>
      <c r="EG109" s="461"/>
      <c r="EH109" s="461"/>
      <c r="EI109" s="461"/>
      <c r="EJ109" s="461"/>
      <c r="EK109" s="461"/>
      <c r="EL109" s="461"/>
      <c r="EM109" s="461"/>
      <c r="EN109" s="461"/>
      <c r="EO109" s="461"/>
      <c r="EP109" s="461"/>
      <c r="EQ109" s="461"/>
      <c r="ER109" s="461"/>
      <c r="ES109" s="461"/>
      <c r="ET109" s="461"/>
      <c r="EU109" s="461"/>
      <c r="EV109" s="461"/>
      <c r="EW109" s="461"/>
      <c r="EX109" s="461"/>
      <c r="EY109" s="461"/>
      <c r="EZ109" s="461"/>
      <c r="FA109" s="461"/>
      <c r="FB109" s="461"/>
      <c r="FC109" s="461"/>
      <c r="FD109" s="461"/>
      <c r="FE109" s="461"/>
      <c r="FF109" s="461"/>
      <c r="FG109" s="461"/>
      <c r="FH109" s="461"/>
      <c r="FI109" s="461"/>
      <c r="FJ109" s="461"/>
      <c r="FK109" s="461"/>
      <c r="FL109" s="461"/>
      <c r="FM109" s="461"/>
      <c r="FN109" s="461"/>
      <c r="FO109" s="461"/>
      <c r="FP109" s="461"/>
      <c r="FQ109" s="461"/>
      <c r="FR109" s="378"/>
      <c r="FS109" s="378"/>
      <c r="FT109" s="378"/>
      <c r="FU109" s="378"/>
      <c r="FV109" s="378"/>
      <c r="FW109" s="378"/>
      <c r="FX109" s="378"/>
      <c r="FY109" s="378"/>
      <c r="FZ109" s="378"/>
      <c r="GA109" s="378"/>
      <c r="GB109" s="378"/>
      <c r="GC109" s="378"/>
      <c r="GD109" s="378"/>
      <c r="GE109" s="378"/>
      <c r="GF109" s="378"/>
      <c r="GG109" s="378"/>
      <c r="GH109" s="378"/>
      <c r="GI109" s="378"/>
      <c r="GJ109" s="378"/>
      <c r="GK109" s="378"/>
      <c r="GL109" s="378"/>
      <c r="GM109" s="378"/>
      <c r="GN109" s="378"/>
      <c r="GO109" s="378"/>
      <c r="GP109" s="378"/>
      <c r="GQ109" s="378"/>
      <c r="GR109" s="378"/>
      <c r="GS109" s="378"/>
      <c r="GT109" s="54"/>
    </row>
    <row r="110" spans="1:202" ht="4.5" customHeight="1">
      <c r="A110" s="53"/>
      <c r="B110" s="23"/>
      <c r="C110" s="23"/>
      <c r="D110" s="23"/>
      <c r="E110" s="23"/>
      <c r="F110" s="23"/>
      <c r="G110" s="23"/>
      <c r="H110" s="23"/>
      <c r="I110" s="23"/>
      <c r="J110" s="23"/>
      <c r="K110" s="23"/>
      <c r="L110" s="1675"/>
      <c r="M110" s="1675"/>
      <c r="N110" s="1675"/>
      <c r="O110" s="1675"/>
      <c r="P110" s="1675"/>
      <c r="Q110" s="1675"/>
      <c r="R110" s="1675"/>
      <c r="S110" s="1675"/>
      <c r="T110" s="1675"/>
      <c r="U110" s="1675"/>
      <c r="V110" s="1675"/>
      <c r="W110" s="1675"/>
      <c r="X110" s="1675"/>
      <c r="Y110" s="1675"/>
      <c r="Z110" s="1675"/>
      <c r="AA110" s="1675"/>
      <c r="AB110" s="1675"/>
      <c r="AC110" s="1675"/>
      <c r="AD110" s="1675"/>
      <c r="AE110" s="1675"/>
      <c r="AF110" s="1675"/>
      <c r="AG110" s="1675"/>
      <c r="AH110" s="1675"/>
      <c r="AI110" s="1675"/>
      <c r="AJ110" s="1675"/>
      <c r="AK110" s="1675"/>
      <c r="AL110" s="1675"/>
      <c r="AM110" s="1675"/>
      <c r="AN110" s="1675"/>
      <c r="AO110" s="1675"/>
      <c r="AP110" s="1675"/>
      <c r="AQ110" s="1675"/>
      <c r="AR110" s="1675"/>
      <c r="AS110" s="1675"/>
      <c r="AT110" s="1675"/>
      <c r="AU110" s="1675"/>
      <c r="AV110" s="1675"/>
      <c r="AW110" s="1675"/>
      <c r="AX110" s="1675"/>
      <c r="AY110" s="1675"/>
      <c r="AZ110" s="1675"/>
      <c r="BA110" s="1675"/>
      <c r="BB110" s="1675"/>
      <c r="BC110" s="1675"/>
      <c r="BD110" s="1675"/>
      <c r="BE110" s="1675"/>
      <c r="BF110" s="1675"/>
      <c r="BG110" s="1675"/>
      <c r="BH110" s="1675"/>
      <c r="BI110" s="1675"/>
      <c r="BJ110" s="1675"/>
      <c r="BK110" s="1675"/>
      <c r="BL110" s="1675"/>
      <c r="BM110" s="1675"/>
      <c r="BN110" s="1675"/>
      <c r="BO110" s="1675"/>
      <c r="BP110" s="1675"/>
      <c r="BQ110" s="1675"/>
      <c r="BR110" s="1675"/>
      <c r="BS110" s="1675"/>
      <c r="BT110" s="1675"/>
      <c r="BU110" s="1675"/>
      <c r="BV110" s="1675"/>
      <c r="BW110" s="1675"/>
      <c r="BX110" s="1675"/>
      <c r="BY110" s="1675"/>
      <c r="BZ110" s="1675"/>
      <c r="CA110" s="1675"/>
      <c r="CB110" s="1675"/>
      <c r="CC110" s="1675"/>
      <c r="CD110" s="1675"/>
      <c r="CE110" s="1675"/>
      <c r="CF110" s="1675"/>
      <c r="CG110" s="1675"/>
      <c r="CH110" s="1675"/>
      <c r="CI110" s="1675"/>
      <c r="CJ110" s="1675"/>
      <c r="CK110" s="1675"/>
      <c r="CL110" s="1675"/>
      <c r="CM110" s="1675"/>
      <c r="CN110" s="1675"/>
      <c r="CO110" s="1675"/>
      <c r="CP110" s="1675"/>
      <c r="CQ110" s="1675"/>
      <c r="CR110" s="1675"/>
      <c r="CS110" s="1675"/>
      <c r="CT110" s="1675"/>
      <c r="CU110" s="1675"/>
      <c r="CV110" s="1675"/>
      <c r="CW110" s="1675"/>
      <c r="CX110" s="22"/>
      <c r="CY110" s="23"/>
      <c r="CZ110" s="23"/>
      <c r="DA110" s="23"/>
      <c r="DB110" s="378"/>
      <c r="DC110" s="378"/>
      <c r="DD110" s="378"/>
      <c r="DE110" s="378"/>
      <c r="DF110" s="378"/>
      <c r="DG110" s="378"/>
      <c r="DH110" s="378"/>
      <c r="DI110" s="378"/>
      <c r="DJ110" s="378"/>
      <c r="DK110" s="378"/>
      <c r="DL110" s="378"/>
      <c r="DM110" s="378"/>
      <c r="DN110" s="378"/>
      <c r="DO110" s="378"/>
      <c r="DP110" s="378"/>
      <c r="DQ110" s="378"/>
      <c r="DR110" s="378"/>
      <c r="DS110" s="378"/>
      <c r="DT110" s="378"/>
      <c r="DU110" s="378"/>
      <c r="DV110" s="378"/>
      <c r="DW110" s="378"/>
      <c r="DX110" s="378"/>
      <c r="DY110" s="378"/>
      <c r="DZ110" s="378"/>
      <c r="EA110" s="378"/>
      <c r="EB110" s="378"/>
      <c r="EC110" s="378"/>
      <c r="ED110" s="378"/>
      <c r="EE110" s="378"/>
      <c r="EF110" s="378"/>
      <c r="EG110" s="378"/>
      <c r="EH110" s="378"/>
      <c r="EI110" s="378"/>
      <c r="EJ110" s="378"/>
      <c r="EK110" s="378"/>
      <c r="EL110" s="378"/>
      <c r="EM110" s="378"/>
      <c r="EN110" s="378"/>
      <c r="EO110" s="378"/>
      <c r="EP110" s="378"/>
      <c r="EQ110" s="378"/>
      <c r="ER110" s="378"/>
      <c r="ES110" s="378"/>
      <c r="ET110" s="378"/>
      <c r="EU110" s="378"/>
      <c r="EV110" s="378"/>
      <c r="EW110" s="378"/>
      <c r="EX110" s="378"/>
      <c r="EY110" s="378"/>
      <c r="EZ110" s="378"/>
      <c r="FA110" s="378"/>
      <c r="FB110" s="378"/>
      <c r="FC110" s="378"/>
      <c r="FD110" s="378"/>
      <c r="FE110" s="378"/>
      <c r="FF110" s="378"/>
      <c r="FG110" s="378"/>
      <c r="FH110" s="378"/>
      <c r="FI110" s="378"/>
      <c r="FJ110" s="378"/>
      <c r="FK110" s="378"/>
      <c r="FL110" s="378"/>
      <c r="FM110" s="378"/>
      <c r="FN110" s="378"/>
      <c r="FO110" s="378"/>
      <c r="FP110" s="378"/>
      <c r="FQ110" s="378"/>
      <c r="FR110" s="378"/>
      <c r="FS110" s="378"/>
      <c r="FT110" s="378"/>
      <c r="FU110" s="378"/>
      <c r="FV110" s="378"/>
      <c r="FW110" s="378"/>
      <c r="FX110" s="378"/>
      <c r="FY110" s="378"/>
      <c r="FZ110" s="378"/>
      <c r="GA110" s="378"/>
      <c r="GB110" s="378"/>
      <c r="GC110" s="378"/>
      <c r="GD110" s="378"/>
      <c r="GE110" s="378"/>
      <c r="GF110" s="378"/>
      <c r="GG110" s="378"/>
      <c r="GH110" s="378"/>
      <c r="GI110" s="378"/>
      <c r="GJ110" s="378"/>
      <c r="GK110" s="378"/>
      <c r="GL110" s="378"/>
      <c r="GM110" s="378"/>
      <c r="GN110" s="378"/>
      <c r="GO110" s="378"/>
      <c r="GP110" s="378"/>
      <c r="GQ110" s="378"/>
      <c r="GR110" s="378"/>
      <c r="GS110" s="378"/>
      <c r="GT110" s="54"/>
    </row>
    <row r="111" spans="1:202" ht="4.5" customHeight="1">
      <c r="A111" s="53"/>
      <c r="B111" s="23"/>
      <c r="C111" s="23"/>
      <c r="D111" s="23"/>
      <c r="E111" s="23"/>
      <c r="F111" s="23"/>
      <c r="G111" s="23"/>
      <c r="H111" s="23"/>
      <c r="I111" s="506"/>
      <c r="J111" s="506"/>
      <c r="K111" s="506"/>
      <c r="L111" s="941" t="s">
        <v>1996</v>
      </c>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1"/>
      <c r="AK111" s="941"/>
      <c r="AL111" s="941"/>
      <c r="AM111" s="941"/>
      <c r="AN111" s="941"/>
      <c r="AO111" s="941"/>
      <c r="AP111" s="941"/>
      <c r="AQ111" s="941"/>
      <c r="AR111" s="941"/>
      <c r="AS111" s="941"/>
      <c r="AT111" s="941"/>
      <c r="AU111" s="941"/>
      <c r="AV111" s="941"/>
      <c r="AW111" s="941"/>
      <c r="AX111" s="941"/>
      <c r="AY111" s="941"/>
      <c r="AZ111" s="941"/>
      <c r="BA111" s="941"/>
      <c r="BB111" s="941"/>
      <c r="BC111" s="941"/>
      <c r="BD111" s="941"/>
      <c r="BE111" s="941"/>
      <c r="BF111" s="941"/>
      <c r="BG111" s="941"/>
      <c r="BH111" s="941"/>
      <c r="BI111" s="941"/>
      <c r="BJ111" s="941"/>
      <c r="BK111" s="941"/>
      <c r="BL111" s="941"/>
      <c r="BM111" s="941"/>
      <c r="BN111" s="941"/>
      <c r="BO111" s="941"/>
      <c r="BP111" s="941"/>
      <c r="BQ111" s="941"/>
      <c r="BR111" s="941"/>
      <c r="BS111" s="941"/>
      <c r="BT111" s="941"/>
      <c r="BU111" s="941"/>
      <c r="BV111" s="941"/>
      <c r="BW111" s="941"/>
      <c r="BX111" s="941"/>
      <c r="BY111" s="941"/>
      <c r="BZ111" s="941"/>
      <c r="CA111" s="941"/>
      <c r="CB111" s="941"/>
      <c r="CC111" s="941"/>
      <c r="CD111" s="941"/>
      <c r="CE111" s="941"/>
      <c r="CF111" s="941"/>
      <c r="CG111" s="941"/>
      <c r="CH111" s="941"/>
      <c r="CI111" s="941"/>
      <c r="CJ111" s="941"/>
      <c r="CK111" s="941"/>
      <c r="CL111" s="941"/>
      <c r="CM111" s="941"/>
      <c r="CN111" s="941"/>
      <c r="CO111" s="941"/>
      <c r="CP111" s="941"/>
      <c r="CQ111" s="941"/>
      <c r="CR111" s="941"/>
      <c r="CS111" s="941"/>
      <c r="CT111" s="941"/>
      <c r="CU111" s="941"/>
      <c r="CV111" s="941"/>
      <c r="CW111" s="941"/>
      <c r="CX111" s="22"/>
      <c r="CY111" s="23"/>
      <c r="CZ111" s="23"/>
      <c r="DA111" s="23"/>
      <c r="DB111" s="378"/>
      <c r="DC111" s="378"/>
      <c r="DD111" s="378"/>
      <c r="DE111" s="378"/>
      <c r="DF111" s="420"/>
      <c r="DG111" s="420"/>
      <c r="DH111" s="420"/>
      <c r="DI111" s="420"/>
      <c r="DJ111" s="420"/>
      <c r="DK111" s="420"/>
      <c r="DL111" s="420"/>
      <c r="DM111" s="420"/>
      <c r="DN111" s="467"/>
      <c r="DO111" s="467"/>
      <c r="DP111" s="467"/>
      <c r="DQ111" s="467"/>
      <c r="DR111" s="467"/>
      <c r="DS111" s="467"/>
      <c r="DT111" s="379"/>
      <c r="DU111" s="420"/>
      <c r="DV111" s="420"/>
      <c r="DW111" s="467"/>
      <c r="DX111" s="467"/>
      <c r="DY111" s="467"/>
      <c r="DZ111" s="467"/>
      <c r="EA111" s="379"/>
      <c r="EB111" s="467"/>
      <c r="EC111" s="467"/>
      <c r="ED111" s="467"/>
      <c r="EE111" s="467"/>
      <c r="EF111" s="379"/>
      <c r="EG111" s="420"/>
      <c r="EH111" s="420"/>
      <c r="EI111" s="420"/>
      <c r="EJ111" s="378"/>
      <c r="EK111" s="378"/>
      <c r="EL111" s="378"/>
      <c r="EM111" s="378"/>
      <c r="EN111" s="378"/>
      <c r="EO111" s="420"/>
      <c r="EP111" s="420"/>
      <c r="EQ111" s="420"/>
      <c r="ER111" s="420"/>
      <c r="ES111" s="420"/>
      <c r="ET111" s="420"/>
      <c r="EU111" s="420"/>
      <c r="EV111" s="420"/>
      <c r="EW111" s="420"/>
      <c r="EX111" s="468"/>
      <c r="EY111" s="468"/>
      <c r="EZ111" s="468"/>
      <c r="FA111" s="468"/>
      <c r="FB111" s="468"/>
      <c r="FC111" s="468"/>
      <c r="FD111" s="468"/>
      <c r="FE111" s="468"/>
      <c r="FF111" s="420"/>
      <c r="FG111" s="420"/>
      <c r="FH111" s="420"/>
      <c r="FI111" s="468"/>
      <c r="FJ111" s="468"/>
      <c r="FK111" s="468"/>
      <c r="FL111" s="468"/>
      <c r="FM111" s="468"/>
      <c r="FN111" s="468"/>
      <c r="FO111" s="468"/>
      <c r="FP111" s="420"/>
      <c r="FQ111" s="420"/>
      <c r="FR111" s="420"/>
      <c r="FS111" s="420"/>
      <c r="FT111" s="468"/>
      <c r="FU111" s="468"/>
      <c r="FV111" s="468"/>
      <c r="FW111" s="468"/>
      <c r="FX111" s="468"/>
      <c r="FY111" s="468"/>
      <c r="FZ111" s="468"/>
      <c r="GA111" s="468"/>
      <c r="GB111" s="468"/>
      <c r="GC111" s="468"/>
      <c r="GD111" s="468"/>
      <c r="GE111" s="468"/>
      <c r="GF111" s="378"/>
      <c r="GG111" s="378"/>
      <c r="GH111" s="378"/>
      <c r="GI111" s="378"/>
      <c r="GJ111" s="378"/>
      <c r="GK111" s="378"/>
      <c r="GL111" s="378"/>
      <c r="GM111" s="378"/>
      <c r="GN111" s="378"/>
      <c r="GO111" s="378"/>
      <c r="GP111" s="378"/>
      <c r="GQ111" s="378"/>
      <c r="GR111" s="378"/>
      <c r="GS111" s="378"/>
      <c r="GT111" s="54"/>
    </row>
    <row r="112" spans="1:202" ht="4.5" customHeight="1">
      <c r="A112" s="53"/>
      <c r="B112" s="23"/>
      <c r="C112" s="23"/>
      <c r="D112" s="23"/>
      <c r="E112" s="23"/>
      <c r="F112" s="23"/>
      <c r="G112" s="23"/>
      <c r="H112" s="23"/>
      <c r="I112" s="23"/>
      <c r="J112" s="23"/>
      <c r="K112" s="23"/>
      <c r="L112" s="941"/>
      <c r="M112" s="941"/>
      <c r="N112" s="941"/>
      <c r="O112" s="941"/>
      <c r="P112" s="941"/>
      <c r="Q112" s="941"/>
      <c r="R112" s="941"/>
      <c r="S112" s="941"/>
      <c r="T112" s="941"/>
      <c r="U112" s="941"/>
      <c r="V112" s="941"/>
      <c r="W112" s="941"/>
      <c r="X112" s="941"/>
      <c r="Y112" s="941"/>
      <c r="Z112" s="941"/>
      <c r="AA112" s="941"/>
      <c r="AB112" s="941"/>
      <c r="AC112" s="941"/>
      <c r="AD112" s="941"/>
      <c r="AE112" s="941"/>
      <c r="AF112" s="941"/>
      <c r="AG112" s="941"/>
      <c r="AH112" s="941"/>
      <c r="AI112" s="941"/>
      <c r="AJ112" s="941"/>
      <c r="AK112" s="941"/>
      <c r="AL112" s="941"/>
      <c r="AM112" s="941"/>
      <c r="AN112" s="941"/>
      <c r="AO112" s="941"/>
      <c r="AP112" s="941"/>
      <c r="AQ112" s="941"/>
      <c r="AR112" s="941"/>
      <c r="AS112" s="941"/>
      <c r="AT112" s="941"/>
      <c r="AU112" s="941"/>
      <c r="AV112" s="941"/>
      <c r="AW112" s="941"/>
      <c r="AX112" s="941"/>
      <c r="AY112" s="941"/>
      <c r="AZ112" s="941"/>
      <c r="BA112" s="941"/>
      <c r="BB112" s="941"/>
      <c r="BC112" s="941"/>
      <c r="BD112" s="941"/>
      <c r="BE112" s="941"/>
      <c r="BF112" s="941"/>
      <c r="BG112" s="941"/>
      <c r="BH112" s="941"/>
      <c r="BI112" s="941"/>
      <c r="BJ112" s="941"/>
      <c r="BK112" s="941"/>
      <c r="BL112" s="941"/>
      <c r="BM112" s="941"/>
      <c r="BN112" s="941"/>
      <c r="BO112" s="941"/>
      <c r="BP112" s="941"/>
      <c r="BQ112" s="941"/>
      <c r="BR112" s="941"/>
      <c r="BS112" s="941"/>
      <c r="BT112" s="941"/>
      <c r="BU112" s="941"/>
      <c r="BV112" s="941"/>
      <c r="BW112" s="941"/>
      <c r="BX112" s="941"/>
      <c r="BY112" s="941"/>
      <c r="BZ112" s="941"/>
      <c r="CA112" s="941"/>
      <c r="CB112" s="941"/>
      <c r="CC112" s="941"/>
      <c r="CD112" s="941"/>
      <c r="CE112" s="941"/>
      <c r="CF112" s="941"/>
      <c r="CG112" s="941"/>
      <c r="CH112" s="941"/>
      <c r="CI112" s="941"/>
      <c r="CJ112" s="941"/>
      <c r="CK112" s="941"/>
      <c r="CL112" s="941"/>
      <c r="CM112" s="941"/>
      <c r="CN112" s="941"/>
      <c r="CO112" s="941"/>
      <c r="CP112" s="941"/>
      <c r="CQ112" s="941"/>
      <c r="CR112" s="941"/>
      <c r="CS112" s="941"/>
      <c r="CT112" s="941"/>
      <c r="CU112" s="941"/>
      <c r="CV112" s="941"/>
      <c r="CW112" s="941"/>
      <c r="CX112" s="22"/>
      <c r="CY112" s="23"/>
      <c r="CZ112" s="23"/>
      <c r="DA112" s="23"/>
      <c r="DB112" s="462"/>
      <c r="DC112" s="462"/>
      <c r="DD112" s="462"/>
      <c r="DE112" s="462"/>
      <c r="DF112" s="420"/>
      <c r="DG112" s="420"/>
      <c r="DH112" s="420"/>
      <c r="DI112" s="420"/>
      <c r="DJ112" s="420"/>
      <c r="DK112" s="420"/>
      <c r="DL112" s="420"/>
      <c r="DM112" s="420"/>
      <c r="DN112" s="469"/>
      <c r="DO112" s="469"/>
      <c r="DP112" s="469"/>
      <c r="DQ112" s="469"/>
      <c r="DR112" s="469"/>
      <c r="DS112" s="469"/>
      <c r="DT112" s="420"/>
      <c r="DU112" s="420"/>
      <c r="DV112" s="420"/>
      <c r="DW112" s="469"/>
      <c r="DX112" s="469"/>
      <c r="DY112" s="469"/>
      <c r="DZ112" s="469"/>
      <c r="EA112" s="420"/>
      <c r="EB112" s="469"/>
      <c r="EC112" s="469"/>
      <c r="ED112" s="469"/>
      <c r="EE112" s="469"/>
      <c r="EF112" s="420"/>
      <c r="EG112" s="420"/>
      <c r="EH112" s="420"/>
      <c r="EI112" s="420"/>
      <c r="EJ112" s="378"/>
      <c r="EK112" s="378"/>
      <c r="EL112" s="378"/>
      <c r="EM112" s="378"/>
      <c r="EN112" s="378"/>
      <c r="EO112" s="420"/>
      <c r="EP112" s="420"/>
      <c r="EQ112" s="420"/>
      <c r="ER112" s="420"/>
      <c r="ES112" s="420"/>
      <c r="ET112" s="420"/>
      <c r="EU112" s="420"/>
      <c r="EV112" s="420"/>
      <c r="EW112" s="420"/>
      <c r="EX112" s="468"/>
      <c r="EY112" s="468"/>
      <c r="EZ112" s="468"/>
      <c r="FA112" s="468"/>
      <c r="FB112" s="468"/>
      <c r="FC112" s="468"/>
      <c r="FD112" s="468"/>
      <c r="FE112" s="468"/>
      <c r="FF112" s="420"/>
      <c r="FG112" s="420"/>
      <c r="FH112" s="420"/>
      <c r="FI112" s="468"/>
      <c r="FJ112" s="468"/>
      <c r="FK112" s="468"/>
      <c r="FL112" s="468"/>
      <c r="FM112" s="468"/>
      <c r="FN112" s="468"/>
      <c r="FO112" s="468"/>
      <c r="FP112" s="420"/>
      <c r="FQ112" s="420"/>
      <c r="FR112" s="420"/>
      <c r="FS112" s="420"/>
      <c r="FT112" s="468"/>
      <c r="FU112" s="468"/>
      <c r="FV112" s="468"/>
      <c r="FW112" s="468"/>
      <c r="FX112" s="468"/>
      <c r="FY112" s="468"/>
      <c r="FZ112" s="468"/>
      <c r="GA112" s="468"/>
      <c r="GB112" s="468"/>
      <c r="GC112" s="468"/>
      <c r="GD112" s="468"/>
      <c r="GE112" s="468"/>
      <c r="GF112" s="378"/>
      <c r="GG112" s="378"/>
      <c r="GH112" s="378"/>
      <c r="GI112" s="378"/>
      <c r="GJ112" s="378"/>
      <c r="GK112" s="378"/>
      <c r="GL112" s="378"/>
      <c r="GM112" s="378"/>
      <c r="GN112" s="378"/>
      <c r="GO112" s="378"/>
      <c r="GP112" s="378"/>
      <c r="GQ112" s="378"/>
      <c r="GR112" s="378"/>
      <c r="GS112" s="378"/>
      <c r="GT112" s="54"/>
    </row>
    <row r="113" spans="1:202" ht="4.5" customHeight="1">
      <c r="A113" s="53"/>
      <c r="B113" s="23"/>
      <c r="C113" s="23"/>
      <c r="D113" s="23"/>
      <c r="E113" s="23"/>
      <c r="F113" s="23"/>
      <c r="G113" s="23"/>
      <c r="H113" s="23"/>
      <c r="I113" s="23"/>
      <c r="J113" s="23"/>
      <c r="K113" s="23"/>
      <c r="L113" s="941"/>
      <c r="M113" s="941"/>
      <c r="N113" s="941"/>
      <c r="O113" s="941"/>
      <c r="P113" s="941"/>
      <c r="Q113" s="941"/>
      <c r="R113" s="941"/>
      <c r="S113" s="941"/>
      <c r="T113" s="941"/>
      <c r="U113" s="941"/>
      <c r="V113" s="941"/>
      <c r="W113" s="941"/>
      <c r="X113" s="941"/>
      <c r="Y113" s="941"/>
      <c r="Z113" s="941"/>
      <c r="AA113" s="941"/>
      <c r="AB113" s="941"/>
      <c r="AC113" s="941"/>
      <c r="AD113" s="941"/>
      <c r="AE113" s="941"/>
      <c r="AF113" s="941"/>
      <c r="AG113" s="941"/>
      <c r="AH113" s="941"/>
      <c r="AI113" s="941"/>
      <c r="AJ113" s="941"/>
      <c r="AK113" s="941"/>
      <c r="AL113" s="941"/>
      <c r="AM113" s="941"/>
      <c r="AN113" s="941"/>
      <c r="AO113" s="941"/>
      <c r="AP113" s="941"/>
      <c r="AQ113" s="941"/>
      <c r="AR113" s="941"/>
      <c r="AS113" s="941"/>
      <c r="AT113" s="941"/>
      <c r="AU113" s="941"/>
      <c r="AV113" s="941"/>
      <c r="AW113" s="941"/>
      <c r="AX113" s="941"/>
      <c r="AY113" s="941"/>
      <c r="AZ113" s="941"/>
      <c r="BA113" s="941"/>
      <c r="BB113" s="941"/>
      <c r="BC113" s="941"/>
      <c r="BD113" s="941"/>
      <c r="BE113" s="941"/>
      <c r="BF113" s="941"/>
      <c r="BG113" s="941"/>
      <c r="BH113" s="941"/>
      <c r="BI113" s="941"/>
      <c r="BJ113" s="941"/>
      <c r="BK113" s="941"/>
      <c r="BL113" s="941"/>
      <c r="BM113" s="941"/>
      <c r="BN113" s="941"/>
      <c r="BO113" s="941"/>
      <c r="BP113" s="941"/>
      <c r="BQ113" s="941"/>
      <c r="BR113" s="941"/>
      <c r="BS113" s="941"/>
      <c r="BT113" s="941"/>
      <c r="BU113" s="941"/>
      <c r="BV113" s="941"/>
      <c r="BW113" s="941"/>
      <c r="BX113" s="941"/>
      <c r="BY113" s="941"/>
      <c r="BZ113" s="941"/>
      <c r="CA113" s="941"/>
      <c r="CB113" s="941"/>
      <c r="CC113" s="941"/>
      <c r="CD113" s="941"/>
      <c r="CE113" s="941"/>
      <c r="CF113" s="941"/>
      <c r="CG113" s="941"/>
      <c r="CH113" s="941"/>
      <c r="CI113" s="941"/>
      <c r="CJ113" s="941"/>
      <c r="CK113" s="941"/>
      <c r="CL113" s="941"/>
      <c r="CM113" s="941"/>
      <c r="CN113" s="941"/>
      <c r="CO113" s="941"/>
      <c r="CP113" s="941"/>
      <c r="CQ113" s="941"/>
      <c r="CR113" s="941"/>
      <c r="CS113" s="941"/>
      <c r="CT113" s="941"/>
      <c r="CU113" s="941"/>
      <c r="CV113" s="941"/>
      <c r="CW113" s="941"/>
      <c r="CX113" s="22"/>
      <c r="CY113" s="23"/>
      <c r="CZ113" s="23"/>
      <c r="DA113" s="23"/>
      <c r="DB113" s="378"/>
      <c r="DC113" s="378"/>
      <c r="DD113" s="378"/>
      <c r="DE113" s="378"/>
      <c r="DF113" s="929" t="s">
        <v>2061</v>
      </c>
      <c r="DG113" s="929"/>
      <c r="DH113" s="929"/>
      <c r="DI113" s="929"/>
      <c r="DJ113" s="929"/>
      <c r="DK113" s="929"/>
      <c r="DL113" s="929"/>
      <c r="DM113" s="942"/>
      <c r="DN113" s="943"/>
      <c r="DO113" s="944"/>
      <c r="DP113" s="944"/>
      <c r="DQ113" s="944"/>
      <c r="DR113" s="944"/>
      <c r="DS113" s="945"/>
      <c r="DT113" s="952" t="s">
        <v>24</v>
      </c>
      <c r="DU113" s="924"/>
      <c r="DV113" s="953"/>
      <c r="DW113" s="943"/>
      <c r="DX113" s="944"/>
      <c r="DY113" s="944"/>
      <c r="DZ113" s="945"/>
      <c r="EA113" s="954" t="s">
        <v>25</v>
      </c>
      <c r="EB113" s="943"/>
      <c r="EC113" s="944"/>
      <c r="ED113" s="944"/>
      <c r="EE113" s="945"/>
      <c r="EF113" s="955" t="s">
        <v>263</v>
      </c>
      <c r="EG113" s="929"/>
      <c r="EH113" s="929"/>
      <c r="EI113" s="929"/>
      <c r="EJ113" s="462"/>
      <c r="EK113" s="462"/>
      <c r="EL113" s="462"/>
      <c r="EM113" s="462"/>
      <c r="EN113" s="462"/>
      <c r="EO113" s="924" t="s">
        <v>1997</v>
      </c>
      <c r="EP113" s="924"/>
      <c r="EQ113" s="924"/>
      <c r="ER113" s="924"/>
      <c r="ES113" s="924"/>
      <c r="ET113" s="924" t="s">
        <v>1998</v>
      </c>
      <c r="EU113" s="924"/>
      <c r="EV113" s="924"/>
      <c r="EW113" s="924"/>
      <c r="EX113" s="957"/>
      <c r="EY113" s="957"/>
      <c r="EZ113" s="957"/>
      <c r="FA113" s="957"/>
      <c r="FB113" s="957"/>
      <c r="FC113" s="957"/>
      <c r="FD113" s="957"/>
      <c r="FE113" s="957"/>
      <c r="FF113" s="924" t="s">
        <v>1999</v>
      </c>
      <c r="FG113" s="924"/>
      <c r="FH113" s="924"/>
      <c r="FI113" s="957"/>
      <c r="FJ113" s="957"/>
      <c r="FK113" s="957"/>
      <c r="FL113" s="957"/>
      <c r="FM113" s="957"/>
      <c r="FN113" s="957"/>
      <c r="FO113" s="957"/>
      <c r="FP113" s="924" t="s">
        <v>180</v>
      </c>
      <c r="FQ113" s="924"/>
      <c r="FR113" s="924"/>
      <c r="FS113" s="924"/>
      <c r="FT113" s="957"/>
      <c r="FU113" s="957"/>
      <c r="FV113" s="957"/>
      <c r="FW113" s="957"/>
      <c r="FX113" s="957"/>
      <c r="FY113" s="957"/>
      <c r="FZ113" s="957"/>
      <c r="GA113" s="957"/>
      <c r="GB113" s="957"/>
      <c r="GC113" s="957"/>
      <c r="GD113" s="957"/>
      <c r="GE113" s="957"/>
      <c r="GF113" s="378"/>
      <c r="GG113" s="378"/>
      <c r="GH113" s="378"/>
      <c r="GI113" s="378"/>
      <c r="GJ113" s="378"/>
      <c r="GK113" s="378"/>
      <c r="GL113" s="378"/>
      <c r="GM113" s="378"/>
      <c r="GN113" s="378"/>
      <c r="GO113" s="378"/>
      <c r="GP113" s="378"/>
      <c r="GQ113" s="378"/>
      <c r="GR113" s="378"/>
      <c r="GS113" s="378"/>
      <c r="GT113" s="54"/>
    </row>
    <row r="114" spans="1:202" ht="4.5" customHeight="1">
      <c r="A114" s="53"/>
      <c r="B114" s="23"/>
      <c r="C114" s="23"/>
      <c r="D114" s="23"/>
      <c r="E114" s="23"/>
      <c r="F114" s="23"/>
      <c r="G114" s="23"/>
      <c r="H114" s="23"/>
      <c r="I114" s="23"/>
      <c r="J114" s="23"/>
      <c r="K114" s="23"/>
      <c r="L114" s="941"/>
      <c r="M114" s="941"/>
      <c r="N114" s="941"/>
      <c r="O114" s="941"/>
      <c r="P114" s="941"/>
      <c r="Q114" s="941"/>
      <c r="R114" s="941"/>
      <c r="S114" s="941"/>
      <c r="T114" s="941"/>
      <c r="U114" s="941"/>
      <c r="V114" s="941"/>
      <c r="W114" s="941"/>
      <c r="X114" s="941"/>
      <c r="Y114" s="941"/>
      <c r="Z114" s="941"/>
      <c r="AA114" s="941"/>
      <c r="AB114" s="941"/>
      <c r="AC114" s="941"/>
      <c r="AD114" s="941"/>
      <c r="AE114" s="941"/>
      <c r="AF114" s="941"/>
      <c r="AG114" s="941"/>
      <c r="AH114" s="941"/>
      <c r="AI114" s="941"/>
      <c r="AJ114" s="941"/>
      <c r="AK114" s="941"/>
      <c r="AL114" s="941"/>
      <c r="AM114" s="941"/>
      <c r="AN114" s="941"/>
      <c r="AO114" s="941"/>
      <c r="AP114" s="941"/>
      <c r="AQ114" s="941"/>
      <c r="AR114" s="941"/>
      <c r="AS114" s="941"/>
      <c r="AT114" s="941"/>
      <c r="AU114" s="941"/>
      <c r="AV114" s="941"/>
      <c r="AW114" s="941"/>
      <c r="AX114" s="941"/>
      <c r="AY114" s="941"/>
      <c r="AZ114" s="941"/>
      <c r="BA114" s="941"/>
      <c r="BB114" s="941"/>
      <c r="BC114" s="941"/>
      <c r="BD114" s="941"/>
      <c r="BE114" s="941"/>
      <c r="BF114" s="941"/>
      <c r="BG114" s="941"/>
      <c r="BH114" s="941"/>
      <c r="BI114" s="941"/>
      <c r="BJ114" s="941"/>
      <c r="BK114" s="941"/>
      <c r="BL114" s="941"/>
      <c r="BM114" s="941"/>
      <c r="BN114" s="941"/>
      <c r="BO114" s="941"/>
      <c r="BP114" s="941"/>
      <c r="BQ114" s="941"/>
      <c r="BR114" s="941"/>
      <c r="BS114" s="941"/>
      <c r="BT114" s="941"/>
      <c r="BU114" s="941"/>
      <c r="BV114" s="941"/>
      <c r="BW114" s="941"/>
      <c r="BX114" s="941"/>
      <c r="BY114" s="941"/>
      <c r="BZ114" s="941"/>
      <c r="CA114" s="941"/>
      <c r="CB114" s="941"/>
      <c r="CC114" s="941"/>
      <c r="CD114" s="941"/>
      <c r="CE114" s="941"/>
      <c r="CF114" s="941"/>
      <c r="CG114" s="941"/>
      <c r="CH114" s="941"/>
      <c r="CI114" s="941"/>
      <c r="CJ114" s="941"/>
      <c r="CK114" s="941"/>
      <c r="CL114" s="941"/>
      <c r="CM114" s="941"/>
      <c r="CN114" s="941"/>
      <c r="CO114" s="941"/>
      <c r="CP114" s="941"/>
      <c r="CQ114" s="941"/>
      <c r="CR114" s="941"/>
      <c r="CS114" s="941"/>
      <c r="CT114" s="941"/>
      <c r="CU114" s="941"/>
      <c r="CV114" s="941"/>
      <c r="CW114" s="941"/>
      <c r="CX114" s="22"/>
      <c r="CY114" s="23"/>
      <c r="CZ114" s="23"/>
      <c r="DA114" s="23"/>
      <c r="DB114" s="378"/>
      <c r="DC114" s="378"/>
      <c r="DD114" s="378"/>
      <c r="DE114" s="378"/>
      <c r="DF114" s="929"/>
      <c r="DG114" s="929"/>
      <c r="DH114" s="929"/>
      <c r="DI114" s="929"/>
      <c r="DJ114" s="929"/>
      <c r="DK114" s="929"/>
      <c r="DL114" s="929"/>
      <c r="DM114" s="942"/>
      <c r="DN114" s="946"/>
      <c r="DO114" s="947"/>
      <c r="DP114" s="947"/>
      <c r="DQ114" s="947"/>
      <c r="DR114" s="947"/>
      <c r="DS114" s="948"/>
      <c r="DT114" s="952"/>
      <c r="DU114" s="924"/>
      <c r="DV114" s="953"/>
      <c r="DW114" s="946"/>
      <c r="DX114" s="947"/>
      <c r="DY114" s="947"/>
      <c r="DZ114" s="948"/>
      <c r="EA114" s="954"/>
      <c r="EB114" s="946"/>
      <c r="EC114" s="947"/>
      <c r="ED114" s="947"/>
      <c r="EE114" s="948"/>
      <c r="EF114" s="955"/>
      <c r="EG114" s="929"/>
      <c r="EH114" s="929"/>
      <c r="EI114" s="929"/>
      <c r="EJ114" s="461"/>
      <c r="EK114" s="461"/>
      <c r="EL114" s="461"/>
      <c r="EM114" s="461"/>
      <c r="EN114" s="461"/>
      <c r="EO114" s="924"/>
      <c r="EP114" s="924"/>
      <c r="EQ114" s="924"/>
      <c r="ER114" s="924"/>
      <c r="ES114" s="924"/>
      <c r="ET114" s="924"/>
      <c r="EU114" s="924"/>
      <c r="EV114" s="924"/>
      <c r="EW114" s="924"/>
      <c r="EX114" s="957"/>
      <c r="EY114" s="957"/>
      <c r="EZ114" s="957"/>
      <c r="FA114" s="957"/>
      <c r="FB114" s="957"/>
      <c r="FC114" s="957"/>
      <c r="FD114" s="957"/>
      <c r="FE114" s="957"/>
      <c r="FF114" s="924"/>
      <c r="FG114" s="924"/>
      <c r="FH114" s="924"/>
      <c r="FI114" s="957"/>
      <c r="FJ114" s="957"/>
      <c r="FK114" s="957"/>
      <c r="FL114" s="957"/>
      <c r="FM114" s="957"/>
      <c r="FN114" s="957"/>
      <c r="FO114" s="957"/>
      <c r="FP114" s="924"/>
      <c r="FQ114" s="924"/>
      <c r="FR114" s="924"/>
      <c r="FS114" s="924"/>
      <c r="FT114" s="957"/>
      <c r="FU114" s="957"/>
      <c r="FV114" s="957"/>
      <c r="FW114" s="957"/>
      <c r="FX114" s="957"/>
      <c r="FY114" s="957"/>
      <c r="FZ114" s="957"/>
      <c r="GA114" s="957"/>
      <c r="GB114" s="957"/>
      <c r="GC114" s="957"/>
      <c r="GD114" s="957"/>
      <c r="GE114" s="957"/>
      <c r="GF114" s="378"/>
      <c r="GG114" s="378"/>
      <c r="GH114" s="378"/>
      <c r="GI114" s="378"/>
      <c r="GJ114" s="378"/>
      <c r="GK114" s="378"/>
      <c r="GL114" s="378"/>
      <c r="GM114" s="378"/>
      <c r="GN114" s="378"/>
      <c r="GO114" s="378"/>
      <c r="GP114" s="378"/>
      <c r="GQ114" s="378"/>
      <c r="GR114" s="378"/>
      <c r="GS114" s="378"/>
      <c r="GT114" s="54"/>
    </row>
    <row r="115" spans="1:202" ht="4.5" customHeight="1">
      <c r="A115" s="53"/>
      <c r="B115" s="23"/>
      <c r="C115" s="23"/>
      <c r="D115" s="23"/>
      <c r="E115" s="23"/>
      <c r="F115" s="23"/>
      <c r="G115" s="23"/>
      <c r="H115" s="23"/>
      <c r="I115" s="23"/>
      <c r="J115" s="23"/>
      <c r="K115" s="23"/>
      <c r="L115" s="941"/>
      <c r="M115" s="941"/>
      <c r="N115" s="941"/>
      <c r="O115" s="941"/>
      <c r="P115" s="941"/>
      <c r="Q115" s="941"/>
      <c r="R115" s="941"/>
      <c r="S115" s="941"/>
      <c r="T115" s="941"/>
      <c r="U115" s="941"/>
      <c r="V115" s="941"/>
      <c r="W115" s="941"/>
      <c r="X115" s="941"/>
      <c r="Y115" s="941"/>
      <c r="Z115" s="941"/>
      <c r="AA115" s="941"/>
      <c r="AB115" s="941"/>
      <c r="AC115" s="941"/>
      <c r="AD115" s="941"/>
      <c r="AE115" s="941"/>
      <c r="AF115" s="941"/>
      <c r="AG115" s="941"/>
      <c r="AH115" s="941"/>
      <c r="AI115" s="941"/>
      <c r="AJ115" s="941"/>
      <c r="AK115" s="941"/>
      <c r="AL115" s="941"/>
      <c r="AM115" s="941"/>
      <c r="AN115" s="941"/>
      <c r="AO115" s="941"/>
      <c r="AP115" s="941"/>
      <c r="AQ115" s="941"/>
      <c r="AR115" s="941"/>
      <c r="AS115" s="941"/>
      <c r="AT115" s="941"/>
      <c r="AU115" s="941"/>
      <c r="AV115" s="941"/>
      <c r="AW115" s="941"/>
      <c r="AX115" s="941"/>
      <c r="AY115" s="941"/>
      <c r="AZ115" s="941"/>
      <c r="BA115" s="941"/>
      <c r="BB115" s="941"/>
      <c r="BC115" s="941"/>
      <c r="BD115" s="941"/>
      <c r="BE115" s="941"/>
      <c r="BF115" s="941"/>
      <c r="BG115" s="941"/>
      <c r="BH115" s="941"/>
      <c r="BI115" s="941"/>
      <c r="BJ115" s="941"/>
      <c r="BK115" s="941"/>
      <c r="BL115" s="941"/>
      <c r="BM115" s="941"/>
      <c r="BN115" s="941"/>
      <c r="BO115" s="941"/>
      <c r="BP115" s="941"/>
      <c r="BQ115" s="941"/>
      <c r="BR115" s="941"/>
      <c r="BS115" s="941"/>
      <c r="BT115" s="941"/>
      <c r="BU115" s="941"/>
      <c r="BV115" s="941"/>
      <c r="BW115" s="941"/>
      <c r="BX115" s="941"/>
      <c r="BY115" s="941"/>
      <c r="BZ115" s="941"/>
      <c r="CA115" s="941"/>
      <c r="CB115" s="941"/>
      <c r="CC115" s="941"/>
      <c r="CD115" s="941"/>
      <c r="CE115" s="941"/>
      <c r="CF115" s="941"/>
      <c r="CG115" s="941"/>
      <c r="CH115" s="941"/>
      <c r="CI115" s="941"/>
      <c r="CJ115" s="941"/>
      <c r="CK115" s="941"/>
      <c r="CL115" s="941"/>
      <c r="CM115" s="941"/>
      <c r="CN115" s="941"/>
      <c r="CO115" s="941"/>
      <c r="CP115" s="941"/>
      <c r="CQ115" s="941"/>
      <c r="CR115" s="941"/>
      <c r="CS115" s="941"/>
      <c r="CT115" s="941"/>
      <c r="CU115" s="941"/>
      <c r="CV115" s="941"/>
      <c r="CW115" s="941"/>
      <c r="CX115" s="22"/>
      <c r="CY115" s="23"/>
      <c r="CZ115" s="23"/>
      <c r="DA115" s="23"/>
      <c r="DB115" s="378"/>
      <c r="DC115" s="378"/>
      <c r="DD115" s="378"/>
      <c r="DE115" s="378"/>
      <c r="DF115" s="929"/>
      <c r="DG115" s="929"/>
      <c r="DH115" s="929"/>
      <c r="DI115" s="929"/>
      <c r="DJ115" s="929"/>
      <c r="DK115" s="929"/>
      <c r="DL115" s="929"/>
      <c r="DM115" s="942"/>
      <c r="DN115" s="946"/>
      <c r="DO115" s="947"/>
      <c r="DP115" s="947"/>
      <c r="DQ115" s="947"/>
      <c r="DR115" s="947"/>
      <c r="DS115" s="948"/>
      <c r="DT115" s="952"/>
      <c r="DU115" s="924"/>
      <c r="DV115" s="953"/>
      <c r="DW115" s="946"/>
      <c r="DX115" s="947"/>
      <c r="DY115" s="947"/>
      <c r="DZ115" s="948"/>
      <c r="EA115" s="954"/>
      <c r="EB115" s="946"/>
      <c r="EC115" s="947"/>
      <c r="ED115" s="947"/>
      <c r="EE115" s="948"/>
      <c r="EF115" s="955"/>
      <c r="EG115" s="929"/>
      <c r="EH115" s="929"/>
      <c r="EI115" s="929"/>
      <c r="EJ115" s="378"/>
      <c r="EK115" s="378"/>
      <c r="EL115" s="378"/>
      <c r="EM115" s="378"/>
      <c r="EN115" s="378"/>
      <c r="EO115" s="924"/>
      <c r="EP115" s="924"/>
      <c r="EQ115" s="924"/>
      <c r="ER115" s="924"/>
      <c r="ES115" s="924"/>
      <c r="ET115" s="924"/>
      <c r="EU115" s="924"/>
      <c r="EV115" s="924"/>
      <c r="EW115" s="924"/>
      <c r="EX115" s="957"/>
      <c r="EY115" s="957"/>
      <c r="EZ115" s="957"/>
      <c r="FA115" s="957"/>
      <c r="FB115" s="957"/>
      <c r="FC115" s="957"/>
      <c r="FD115" s="957"/>
      <c r="FE115" s="957"/>
      <c r="FF115" s="924"/>
      <c r="FG115" s="924"/>
      <c r="FH115" s="924"/>
      <c r="FI115" s="957"/>
      <c r="FJ115" s="957"/>
      <c r="FK115" s="957"/>
      <c r="FL115" s="957"/>
      <c r="FM115" s="957"/>
      <c r="FN115" s="957"/>
      <c r="FO115" s="957"/>
      <c r="FP115" s="924"/>
      <c r="FQ115" s="924"/>
      <c r="FR115" s="924"/>
      <c r="FS115" s="924"/>
      <c r="FT115" s="957"/>
      <c r="FU115" s="957"/>
      <c r="FV115" s="957"/>
      <c r="FW115" s="957"/>
      <c r="FX115" s="957"/>
      <c r="FY115" s="957"/>
      <c r="FZ115" s="957"/>
      <c r="GA115" s="957"/>
      <c r="GB115" s="957"/>
      <c r="GC115" s="957"/>
      <c r="GD115" s="957"/>
      <c r="GE115" s="957"/>
      <c r="GF115" s="378"/>
      <c r="GG115" s="378"/>
      <c r="GH115" s="378"/>
      <c r="GI115" s="378"/>
      <c r="GJ115" s="378"/>
      <c r="GK115" s="378"/>
      <c r="GL115" s="378"/>
      <c r="GM115" s="378"/>
      <c r="GN115" s="378"/>
      <c r="GO115" s="378"/>
      <c r="GP115" s="378"/>
      <c r="GQ115" s="378"/>
      <c r="GR115" s="378"/>
      <c r="GS115" s="378"/>
      <c r="GT115" s="54"/>
    </row>
    <row r="116" spans="1:202" ht="4.5" customHeight="1">
      <c r="A116" s="53"/>
      <c r="B116" s="23"/>
      <c r="C116" s="23"/>
      <c r="D116" s="23"/>
      <c r="E116" s="23"/>
      <c r="F116" s="23"/>
      <c r="G116" s="23"/>
      <c r="H116" s="23"/>
      <c r="I116" s="23"/>
      <c r="J116" s="23"/>
      <c r="K116" s="23"/>
      <c r="L116" s="1696" t="s">
        <v>402</v>
      </c>
      <c r="M116" s="1696"/>
      <c r="N116" s="1696"/>
      <c r="O116" s="1696"/>
      <c r="P116" s="1696"/>
      <c r="Q116" s="1696"/>
      <c r="R116" s="1696"/>
      <c r="S116" s="1696"/>
      <c r="T116" s="1696"/>
      <c r="U116" s="1696"/>
      <c r="V116" s="1696"/>
      <c r="W116" s="1696"/>
      <c r="X116" s="1696"/>
      <c r="Y116" s="1696"/>
      <c r="Z116" s="1696"/>
      <c r="AA116" s="1696"/>
      <c r="AB116" s="1696"/>
      <c r="AC116" s="1696"/>
      <c r="AD116" s="1696"/>
      <c r="AE116" s="1696"/>
      <c r="AF116" s="1696"/>
      <c r="AG116" s="1696"/>
      <c r="AH116" s="1696"/>
      <c r="AI116" s="1696"/>
      <c r="AJ116" s="1696"/>
      <c r="AK116" s="1696"/>
      <c r="AL116" s="1696"/>
      <c r="AM116" s="1696"/>
      <c r="AN116" s="1696"/>
      <c r="AO116" s="1696"/>
      <c r="AP116" s="1696"/>
      <c r="AQ116" s="1696"/>
      <c r="AR116" s="1696"/>
      <c r="AS116" s="1696"/>
      <c r="AT116" s="1696"/>
      <c r="AU116" s="1696"/>
      <c r="AV116" s="1696"/>
      <c r="AW116" s="1696"/>
      <c r="AX116" s="1696"/>
      <c r="AY116" s="1696"/>
      <c r="AZ116" s="1696"/>
      <c r="BA116" s="1696"/>
      <c r="BB116" s="1696"/>
      <c r="BC116" s="1696"/>
      <c r="BD116" s="1696"/>
      <c r="BE116" s="1696"/>
      <c r="BF116" s="1696"/>
      <c r="BG116" s="1696"/>
      <c r="BH116" s="1696"/>
      <c r="BI116" s="1696"/>
      <c r="BJ116" s="1696"/>
      <c r="BK116" s="1696"/>
      <c r="BL116" s="1696"/>
      <c r="BM116" s="1696"/>
      <c r="BN116" s="1696"/>
      <c r="BO116" s="1696"/>
      <c r="BP116" s="1696"/>
      <c r="BQ116" s="55"/>
      <c r="BR116" s="55"/>
      <c r="BS116" s="55"/>
      <c r="BT116" s="520"/>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2"/>
      <c r="CY116" s="23"/>
      <c r="CZ116" s="23"/>
      <c r="DA116" s="23"/>
      <c r="DB116" s="378"/>
      <c r="DC116" s="378"/>
      <c r="DD116" s="378"/>
      <c r="DE116" s="378"/>
      <c r="DF116" s="929"/>
      <c r="DG116" s="929"/>
      <c r="DH116" s="929"/>
      <c r="DI116" s="929"/>
      <c r="DJ116" s="929"/>
      <c r="DK116" s="929"/>
      <c r="DL116" s="929"/>
      <c r="DM116" s="942"/>
      <c r="DN116" s="949"/>
      <c r="DO116" s="950"/>
      <c r="DP116" s="950"/>
      <c r="DQ116" s="950"/>
      <c r="DR116" s="950"/>
      <c r="DS116" s="951"/>
      <c r="DT116" s="952"/>
      <c r="DU116" s="924"/>
      <c r="DV116" s="953"/>
      <c r="DW116" s="949"/>
      <c r="DX116" s="950"/>
      <c r="DY116" s="950"/>
      <c r="DZ116" s="951"/>
      <c r="EA116" s="954"/>
      <c r="EB116" s="949"/>
      <c r="EC116" s="950"/>
      <c r="ED116" s="950"/>
      <c r="EE116" s="951"/>
      <c r="EF116" s="955"/>
      <c r="EG116" s="929"/>
      <c r="EH116" s="929"/>
      <c r="EI116" s="929"/>
      <c r="EJ116" s="378"/>
      <c r="EK116" s="378"/>
      <c r="EL116" s="378"/>
      <c r="EM116" s="378"/>
      <c r="EN116" s="378"/>
      <c r="EO116" s="956"/>
      <c r="EP116" s="956"/>
      <c r="EQ116" s="956"/>
      <c r="ER116" s="956"/>
      <c r="ES116" s="956"/>
      <c r="ET116" s="956"/>
      <c r="EU116" s="956"/>
      <c r="EV116" s="956"/>
      <c r="EW116" s="956"/>
      <c r="EX116" s="958"/>
      <c r="EY116" s="958"/>
      <c r="EZ116" s="958"/>
      <c r="FA116" s="958"/>
      <c r="FB116" s="958"/>
      <c r="FC116" s="958"/>
      <c r="FD116" s="958"/>
      <c r="FE116" s="958"/>
      <c r="FF116" s="956"/>
      <c r="FG116" s="956"/>
      <c r="FH116" s="956"/>
      <c r="FI116" s="958"/>
      <c r="FJ116" s="958"/>
      <c r="FK116" s="958"/>
      <c r="FL116" s="958"/>
      <c r="FM116" s="958"/>
      <c r="FN116" s="958"/>
      <c r="FO116" s="958"/>
      <c r="FP116" s="956"/>
      <c r="FQ116" s="956"/>
      <c r="FR116" s="956"/>
      <c r="FS116" s="956"/>
      <c r="FT116" s="958"/>
      <c r="FU116" s="958"/>
      <c r="FV116" s="958"/>
      <c r="FW116" s="958"/>
      <c r="FX116" s="958"/>
      <c r="FY116" s="958"/>
      <c r="FZ116" s="958"/>
      <c r="GA116" s="958"/>
      <c r="GB116" s="958"/>
      <c r="GC116" s="958"/>
      <c r="GD116" s="958"/>
      <c r="GE116" s="958"/>
      <c r="GF116" s="429"/>
      <c r="GG116" s="429"/>
      <c r="GH116" s="429"/>
      <c r="GI116" s="429"/>
      <c r="GJ116" s="429"/>
      <c r="GK116" s="429"/>
      <c r="GL116" s="429"/>
      <c r="GM116" s="429"/>
      <c r="GN116" s="429"/>
      <c r="GO116" s="429"/>
      <c r="GP116" s="429"/>
      <c r="GQ116" s="429"/>
      <c r="GR116" s="378"/>
      <c r="GS116" s="378"/>
      <c r="GT116" s="54"/>
    </row>
    <row r="117" spans="1:202" ht="4.5" customHeight="1">
      <c r="A117" s="53"/>
      <c r="B117" s="23"/>
      <c r="C117" s="23"/>
      <c r="D117" s="23"/>
      <c r="E117" s="23"/>
      <c r="F117" s="23"/>
      <c r="G117" s="23"/>
      <c r="H117" s="23"/>
      <c r="I117" s="23"/>
      <c r="J117" s="23"/>
      <c r="K117" s="23"/>
      <c r="L117" s="1696"/>
      <c r="M117" s="1696"/>
      <c r="N117" s="1696"/>
      <c r="O117" s="1696"/>
      <c r="P117" s="1696"/>
      <c r="Q117" s="1696"/>
      <c r="R117" s="1696"/>
      <c r="S117" s="1696"/>
      <c r="T117" s="1696"/>
      <c r="U117" s="1696"/>
      <c r="V117" s="1696"/>
      <c r="W117" s="1696"/>
      <c r="X117" s="1696"/>
      <c r="Y117" s="1696"/>
      <c r="Z117" s="1696"/>
      <c r="AA117" s="1696"/>
      <c r="AB117" s="1696"/>
      <c r="AC117" s="1696"/>
      <c r="AD117" s="1696"/>
      <c r="AE117" s="1696"/>
      <c r="AF117" s="1696"/>
      <c r="AG117" s="1696"/>
      <c r="AH117" s="1696"/>
      <c r="AI117" s="1696"/>
      <c r="AJ117" s="1696"/>
      <c r="AK117" s="1696"/>
      <c r="AL117" s="1696"/>
      <c r="AM117" s="1696"/>
      <c r="AN117" s="1696"/>
      <c r="AO117" s="1696"/>
      <c r="AP117" s="1696"/>
      <c r="AQ117" s="1696"/>
      <c r="AR117" s="1696"/>
      <c r="AS117" s="1696"/>
      <c r="AT117" s="1696"/>
      <c r="AU117" s="1696"/>
      <c r="AV117" s="1696"/>
      <c r="AW117" s="1696"/>
      <c r="AX117" s="1696"/>
      <c r="AY117" s="1696"/>
      <c r="AZ117" s="1696"/>
      <c r="BA117" s="1696"/>
      <c r="BB117" s="1696"/>
      <c r="BC117" s="1696"/>
      <c r="BD117" s="1696"/>
      <c r="BE117" s="1696"/>
      <c r="BF117" s="1696"/>
      <c r="BG117" s="1696"/>
      <c r="BH117" s="1696"/>
      <c r="BI117" s="1696"/>
      <c r="BJ117" s="1696"/>
      <c r="BK117" s="1696"/>
      <c r="BL117" s="1696"/>
      <c r="BM117" s="1696"/>
      <c r="BN117" s="1696"/>
      <c r="BO117" s="1696"/>
      <c r="BP117" s="1696"/>
      <c r="BQ117" s="55"/>
      <c r="BR117" s="55"/>
      <c r="BS117" s="55"/>
      <c r="BT117" s="520"/>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2"/>
      <c r="CY117" s="23"/>
      <c r="CZ117" s="23"/>
      <c r="DA117" s="23"/>
      <c r="DB117" s="466"/>
      <c r="DC117" s="466"/>
      <c r="DD117" s="466"/>
      <c r="DE117" s="378"/>
      <c r="DF117" s="420"/>
      <c r="DG117" s="420"/>
      <c r="DH117" s="420"/>
      <c r="DI117" s="420"/>
      <c r="DJ117" s="420"/>
      <c r="DK117" s="420"/>
      <c r="DL117" s="420"/>
      <c r="DM117" s="420"/>
      <c r="DN117" s="470"/>
      <c r="DO117" s="470"/>
      <c r="DP117" s="470"/>
      <c r="DQ117" s="470"/>
      <c r="DR117" s="470"/>
      <c r="DS117" s="470"/>
      <c r="DT117" s="420"/>
      <c r="DU117" s="420"/>
      <c r="DV117" s="420"/>
      <c r="DW117" s="470"/>
      <c r="DX117" s="470"/>
      <c r="DY117" s="470"/>
      <c r="DZ117" s="470"/>
      <c r="EA117" s="420"/>
      <c r="EB117" s="467"/>
      <c r="EC117" s="467"/>
      <c r="ED117" s="467"/>
      <c r="EE117" s="467"/>
      <c r="EF117" s="420"/>
      <c r="EG117" s="420"/>
      <c r="EH117" s="420"/>
      <c r="EI117" s="420"/>
      <c r="EJ117" s="378"/>
      <c r="EK117" s="378"/>
      <c r="EL117" s="378"/>
      <c r="EM117" s="378"/>
      <c r="EN117" s="378"/>
      <c r="EO117" s="420"/>
      <c r="EP117" s="420"/>
      <c r="EQ117" s="420"/>
      <c r="ER117" s="420"/>
      <c r="ES117" s="420"/>
      <c r="ET117" s="420"/>
      <c r="EU117" s="420"/>
      <c r="EV117" s="420"/>
      <c r="EW117" s="420"/>
      <c r="EX117" s="468"/>
      <c r="EY117" s="468"/>
      <c r="EZ117" s="468"/>
      <c r="FA117" s="468"/>
      <c r="FB117" s="468"/>
      <c r="FC117" s="468"/>
      <c r="FD117" s="468"/>
      <c r="FE117" s="468"/>
      <c r="FF117" s="420"/>
      <c r="FG117" s="420"/>
      <c r="FH117" s="420"/>
      <c r="FI117" s="468"/>
      <c r="FJ117" s="468"/>
      <c r="FK117" s="468"/>
      <c r="FL117" s="468"/>
      <c r="FM117" s="468"/>
      <c r="FN117" s="468"/>
      <c r="FO117" s="468"/>
      <c r="FP117" s="420"/>
      <c r="FQ117" s="420"/>
      <c r="FR117" s="420"/>
      <c r="FS117" s="420"/>
      <c r="FT117" s="468"/>
      <c r="FU117" s="468"/>
      <c r="FV117" s="468"/>
      <c r="FW117" s="468"/>
      <c r="FX117" s="468"/>
      <c r="FY117" s="468"/>
      <c r="FZ117" s="468"/>
      <c r="GA117" s="468"/>
      <c r="GB117" s="468"/>
      <c r="GC117" s="468"/>
      <c r="GD117" s="468"/>
      <c r="GE117" s="468"/>
      <c r="GF117" s="378"/>
      <c r="GG117" s="378"/>
      <c r="GH117" s="378"/>
      <c r="GI117" s="378"/>
      <c r="GJ117" s="378"/>
      <c r="GK117" s="378"/>
      <c r="GL117" s="378"/>
      <c r="GM117" s="378"/>
      <c r="GN117" s="378"/>
      <c r="GO117" s="378"/>
      <c r="GP117" s="378"/>
      <c r="GQ117" s="378"/>
      <c r="GR117" s="378"/>
      <c r="GS117" s="378"/>
      <c r="GT117" s="54"/>
    </row>
    <row r="118" spans="1:202" ht="4.5" customHeight="1">
      <c r="A118" s="53"/>
      <c r="B118" s="23"/>
      <c r="C118" s="23"/>
      <c r="D118" s="23"/>
      <c r="E118" s="23"/>
      <c r="F118" s="23"/>
      <c r="G118" s="23"/>
      <c r="H118" s="23"/>
      <c r="I118" s="23"/>
      <c r="J118" s="23"/>
      <c r="K118" s="23"/>
      <c r="L118" s="1696"/>
      <c r="M118" s="1696"/>
      <c r="N118" s="1696"/>
      <c r="O118" s="1696"/>
      <c r="P118" s="1696"/>
      <c r="Q118" s="1696"/>
      <c r="R118" s="1696"/>
      <c r="S118" s="1696"/>
      <c r="T118" s="1696"/>
      <c r="U118" s="1696"/>
      <c r="V118" s="1696"/>
      <c r="W118" s="1696"/>
      <c r="X118" s="1696"/>
      <c r="Y118" s="1696"/>
      <c r="Z118" s="1696"/>
      <c r="AA118" s="1696"/>
      <c r="AB118" s="1696"/>
      <c r="AC118" s="1696"/>
      <c r="AD118" s="1696"/>
      <c r="AE118" s="1696"/>
      <c r="AF118" s="1696"/>
      <c r="AG118" s="1696"/>
      <c r="AH118" s="1696"/>
      <c r="AI118" s="1696"/>
      <c r="AJ118" s="1696"/>
      <c r="AK118" s="1696"/>
      <c r="AL118" s="1696"/>
      <c r="AM118" s="1696"/>
      <c r="AN118" s="1696"/>
      <c r="AO118" s="1696"/>
      <c r="AP118" s="1696"/>
      <c r="AQ118" s="1696"/>
      <c r="AR118" s="1696"/>
      <c r="AS118" s="1696"/>
      <c r="AT118" s="1696"/>
      <c r="AU118" s="1696"/>
      <c r="AV118" s="1696"/>
      <c r="AW118" s="1696"/>
      <c r="AX118" s="1696"/>
      <c r="AY118" s="1696"/>
      <c r="AZ118" s="1696"/>
      <c r="BA118" s="1696"/>
      <c r="BB118" s="1696"/>
      <c r="BC118" s="1696"/>
      <c r="BD118" s="1696"/>
      <c r="BE118" s="1696"/>
      <c r="BF118" s="1696"/>
      <c r="BG118" s="1696"/>
      <c r="BH118" s="1696"/>
      <c r="BI118" s="1696"/>
      <c r="BJ118" s="1696"/>
      <c r="BK118" s="1696"/>
      <c r="BL118" s="1696"/>
      <c r="BM118" s="1696"/>
      <c r="BN118" s="1696"/>
      <c r="BO118" s="1696"/>
      <c r="BP118" s="1696"/>
      <c r="BQ118" s="55"/>
      <c r="BR118" s="55"/>
      <c r="BS118" s="55"/>
      <c r="BT118" s="520"/>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2"/>
      <c r="CY118" s="23"/>
      <c r="CZ118" s="23"/>
      <c r="DA118" s="23"/>
      <c r="DB118" s="466"/>
      <c r="DC118" s="466"/>
      <c r="DD118" s="466"/>
      <c r="DE118" s="378"/>
      <c r="DF118" s="420"/>
      <c r="DG118" s="420"/>
      <c r="DH118" s="420"/>
      <c r="DI118" s="420"/>
      <c r="DJ118" s="420"/>
      <c r="DK118" s="420"/>
      <c r="DL118" s="420"/>
      <c r="DM118" s="420"/>
      <c r="DN118" s="467"/>
      <c r="DO118" s="467"/>
      <c r="DP118" s="467"/>
      <c r="DQ118" s="467"/>
      <c r="DR118" s="467"/>
      <c r="DS118" s="467"/>
      <c r="DT118" s="420"/>
      <c r="DU118" s="420"/>
      <c r="DV118" s="420"/>
      <c r="DW118" s="467"/>
      <c r="DX118" s="467"/>
      <c r="DY118" s="467"/>
      <c r="DZ118" s="467"/>
      <c r="EA118" s="420"/>
      <c r="EB118" s="467"/>
      <c r="EC118" s="467"/>
      <c r="ED118" s="467"/>
      <c r="EE118" s="467"/>
      <c r="EF118" s="420"/>
      <c r="EG118" s="420"/>
      <c r="EH118" s="420"/>
      <c r="EI118" s="420"/>
      <c r="EJ118" s="378"/>
      <c r="EK118" s="378"/>
      <c r="EL118" s="378"/>
      <c r="EM118" s="378"/>
      <c r="EN118" s="378"/>
      <c r="EO118" s="420"/>
      <c r="EP118" s="420"/>
      <c r="EQ118" s="420"/>
      <c r="ER118" s="420"/>
      <c r="ES118" s="420"/>
      <c r="ET118" s="420"/>
      <c r="EU118" s="420"/>
      <c r="EV118" s="420"/>
      <c r="EW118" s="420"/>
      <c r="EX118" s="468"/>
      <c r="EY118" s="468"/>
      <c r="EZ118" s="468"/>
      <c r="FA118" s="468"/>
      <c r="FB118" s="468"/>
      <c r="FC118" s="468"/>
      <c r="FD118" s="468"/>
      <c r="FE118" s="468"/>
      <c r="FF118" s="420"/>
      <c r="FG118" s="420"/>
      <c r="FH118" s="420"/>
      <c r="FI118" s="468"/>
      <c r="FJ118" s="468"/>
      <c r="FK118" s="468"/>
      <c r="FL118" s="468"/>
      <c r="FM118" s="468"/>
      <c r="FN118" s="468"/>
      <c r="FO118" s="468"/>
      <c r="FP118" s="420"/>
      <c r="FQ118" s="420"/>
      <c r="FR118" s="420"/>
      <c r="FS118" s="420"/>
      <c r="FT118" s="468"/>
      <c r="FU118" s="468"/>
      <c r="FV118" s="912" t="s">
        <v>81</v>
      </c>
      <c r="FW118" s="912"/>
      <c r="FX118" s="912"/>
      <c r="FY118" s="912"/>
      <c r="FZ118" s="912"/>
      <c r="GA118" s="912"/>
      <c r="GB118" s="912"/>
      <c r="GC118" s="912"/>
      <c r="GD118" s="912"/>
      <c r="GE118" s="912"/>
      <c r="GF118" s="912"/>
      <c r="GG118" s="912"/>
      <c r="GH118" s="912"/>
      <c r="GI118" s="912"/>
      <c r="GJ118" s="912"/>
      <c r="GK118" s="912"/>
      <c r="GL118" s="912"/>
      <c r="GM118" s="912"/>
      <c r="GN118" s="912"/>
      <c r="GO118" s="912"/>
      <c r="GP118" s="912"/>
      <c r="GQ118" s="912"/>
      <c r="GR118" s="912"/>
      <c r="GS118" s="912"/>
      <c r="GT118" s="913"/>
    </row>
    <row r="119" spans="1:202" ht="4.5" customHeight="1">
      <c r="A119" s="53"/>
      <c r="B119" s="23"/>
      <c r="C119" s="23"/>
      <c r="D119" s="23"/>
      <c r="E119" s="23"/>
      <c r="F119" s="23"/>
      <c r="G119" s="23"/>
      <c r="H119" s="23"/>
      <c r="I119" s="23"/>
      <c r="J119" s="23"/>
      <c r="K119" s="23"/>
      <c r="L119" s="520"/>
      <c r="M119" s="520"/>
      <c r="N119" s="520"/>
      <c r="O119" s="520"/>
      <c r="P119" s="520"/>
      <c r="Q119" s="520"/>
      <c r="R119" s="520"/>
      <c r="S119" s="520"/>
      <c r="T119" s="520"/>
      <c r="U119" s="520"/>
      <c r="V119" s="520"/>
      <c r="W119" s="520"/>
      <c r="X119" s="520"/>
      <c r="Y119" s="520"/>
      <c r="Z119" s="520"/>
      <c r="AA119" s="520"/>
      <c r="AB119" s="520"/>
      <c r="AC119" s="520"/>
      <c r="AD119" s="520"/>
      <c r="AE119" s="520"/>
      <c r="AF119" s="520"/>
      <c r="AG119" s="520"/>
      <c r="AH119" s="520"/>
      <c r="AI119" s="520"/>
      <c r="AJ119" s="520"/>
      <c r="AK119" s="520"/>
      <c r="AL119" s="520"/>
      <c r="AM119" s="520"/>
      <c r="AN119" s="520"/>
      <c r="AO119" s="520"/>
      <c r="AP119" s="520"/>
      <c r="AQ119" s="520"/>
      <c r="AR119" s="520"/>
      <c r="AS119" s="520"/>
      <c r="AT119" s="520"/>
      <c r="AU119" s="520"/>
      <c r="AV119" s="520"/>
      <c r="AW119" s="520"/>
      <c r="AX119" s="520"/>
      <c r="AY119" s="520"/>
      <c r="AZ119" s="520"/>
      <c r="BA119" s="520"/>
      <c r="BB119" s="520"/>
      <c r="BC119" s="520"/>
      <c r="BD119" s="520"/>
      <c r="BE119" s="520"/>
      <c r="BF119" s="520"/>
      <c r="BG119" s="520"/>
      <c r="BH119" s="520"/>
      <c r="BI119" s="520"/>
      <c r="BJ119" s="520"/>
      <c r="BK119" s="520"/>
      <c r="BL119" s="520"/>
      <c r="BM119" s="520"/>
      <c r="BN119" s="520"/>
      <c r="BO119" s="520"/>
      <c r="BP119" s="520"/>
      <c r="BQ119" s="520"/>
      <c r="BR119" s="520"/>
      <c r="BS119" s="520"/>
      <c r="BT119" s="520"/>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2"/>
      <c r="CY119" s="23"/>
      <c r="CZ119" s="23"/>
      <c r="DA119" s="23"/>
      <c r="DB119" s="466"/>
      <c r="DC119" s="466"/>
      <c r="DD119" s="466"/>
      <c r="DE119" s="378"/>
      <c r="DF119" s="420"/>
      <c r="DG119" s="420"/>
      <c r="DH119" s="420"/>
      <c r="DI119" s="420"/>
      <c r="DJ119" s="420"/>
      <c r="DK119" s="420"/>
      <c r="DL119" s="420"/>
      <c r="DM119" s="420"/>
      <c r="DN119" s="467"/>
      <c r="DO119" s="467"/>
      <c r="DP119" s="467"/>
      <c r="DQ119" s="467"/>
      <c r="DR119" s="467"/>
      <c r="DS119" s="467"/>
      <c r="DT119" s="420"/>
      <c r="DU119" s="420"/>
      <c r="DV119" s="420"/>
      <c r="DW119" s="467"/>
      <c r="DX119" s="467"/>
      <c r="DY119" s="467"/>
      <c r="DZ119" s="467"/>
      <c r="EA119" s="420"/>
      <c r="EB119" s="467"/>
      <c r="EC119" s="467"/>
      <c r="ED119" s="467"/>
      <c r="EE119" s="467"/>
      <c r="EF119" s="420"/>
      <c r="EG119" s="420"/>
      <c r="EH119" s="420"/>
      <c r="EI119" s="420"/>
      <c r="EJ119" s="378"/>
      <c r="EK119" s="378"/>
      <c r="EL119" s="378"/>
      <c r="EM119" s="378"/>
      <c r="EN119" s="378"/>
      <c r="EO119" s="420"/>
      <c r="EP119" s="420"/>
      <c r="EQ119" s="420"/>
      <c r="ER119" s="420"/>
      <c r="ES119" s="420"/>
      <c r="ET119" s="420"/>
      <c r="EU119" s="420"/>
      <c r="EV119" s="420"/>
      <c r="EW119" s="420"/>
      <c r="EX119" s="468"/>
      <c r="EY119" s="468"/>
      <c r="EZ119" s="468"/>
      <c r="FA119" s="468"/>
      <c r="FB119" s="468"/>
      <c r="FC119" s="468"/>
      <c r="FD119" s="468"/>
      <c r="FE119" s="468"/>
      <c r="FF119" s="420"/>
      <c r="FG119" s="420"/>
      <c r="FH119" s="420"/>
      <c r="FI119" s="468"/>
      <c r="FJ119" s="468"/>
      <c r="FK119" s="468"/>
      <c r="FL119" s="468"/>
      <c r="FM119" s="468"/>
      <c r="FN119" s="468"/>
      <c r="FO119" s="468"/>
      <c r="FP119" s="420"/>
      <c r="FQ119" s="420"/>
      <c r="FR119" s="420"/>
      <c r="FS119" s="420"/>
      <c r="FT119" s="468"/>
      <c r="FU119" s="468"/>
      <c r="FV119" s="912"/>
      <c r="FW119" s="912"/>
      <c r="FX119" s="912"/>
      <c r="FY119" s="912"/>
      <c r="FZ119" s="912"/>
      <c r="GA119" s="912"/>
      <c r="GB119" s="912"/>
      <c r="GC119" s="912"/>
      <c r="GD119" s="912"/>
      <c r="GE119" s="912"/>
      <c r="GF119" s="912"/>
      <c r="GG119" s="912"/>
      <c r="GH119" s="912"/>
      <c r="GI119" s="912"/>
      <c r="GJ119" s="912"/>
      <c r="GK119" s="912"/>
      <c r="GL119" s="912"/>
      <c r="GM119" s="912"/>
      <c r="GN119" s="912"/>
      <c r="GO119" s="912"/>
      <c r="GP119" s="912"/>
      <c r="GQ119" s="912"/>
      <c r="GR119" s="912"/>
      <c r="GS119" s="912"/>
      <c r="GT119" s="913"/>
    </row>
    <row r="120" spans="1:202" ht="4.5" customHeight="1">
      <c r="A120" s="53"/>
      <c r="B120" s="23"/>
      <c r="C120" s="23"/>
      <c r="D120" s="23"/>
      <c r="E120" s="23"/>
      <c r="F120" s="23"/>
      <c r="G120" s="23"/>
      <c r="H120" s="23"/>
      <c r="I120" s="23"/>
      <c r="J120" s="23"/>
      <c r="K120" s="23"/>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2"/>
      <c r="CY120" s="23"/>
      <c r="CZ120" s="23"/>
      <c r="DA120" s="23"/>
      <c r="DB120" s="466"/>
      <c r="DC120" s="466"/>
      <c r="DD120" s="466"/>
      <c r="DE120" s="378"/>
      <c r="DF120" s="378"/>
      <c r="DG120" s="378"/>
      <c r="DH120" s="378"/>
      <c r="DI120" s="378"/>
      <c r="DJ120" s="378"/>
      <c r="DK120" s="378"/>
      <c r="DL120" s="378"/>
      <c r="DM120" s="378"/>
      <c r="DN120" s="378"/>
      <c r="DO120" s="378"/>
      <c r="DP120" s="378"/>
      <c r="DQ120" s="378"/>
      <c r="DR120" s="378"/>
      <c r="DS120" s="378"/>
      <c r="DT120" s="378"/>
      <c r="DU120" s="378"/>
      <c r="DV120" s="378"/>
      <c r="DW120" s="378"/>
      <c r="DX120" s="378"/>
      <c r="DY120" s="378"/>
      <c r="DZ120" s="378"/>
      <c r="EA120" s="378"/>
      <c r="EB120" s="378"/>
      <c r="EC120" s="378"/>
      <c r="ED120" s="378"/>
      <c r="EE120" s="378"/>
      <c r="EF120" s="378"/>
      <c r="EG120" s="378"/>
      <c r="EH120" s="378"/>
      <c r="EI120" s="378"/>
      <c r="EJ120" s="378"/>
      <c r="EK120" s="378"/>
      <c r="EL120" s="378"/>
      <c r="EM120" s="378"/>
      <c r="EN120" s="378"/>
      <c r="EO120" s="378"/>
      <c r="EP120" s="378"/>
      <c r="EQ120" s="378"/>
      <c r="ER120" s="378"/>
      <c r="ES120" s="378"/>
      <c r="ET120" s="378"/>
      <c r="EU120" s="378"/>
      <c r="EV120" s="378"/>
      <c r="EW120" s="378"/>
      <c r="EX120" s="378"/>
      <c r="EY120" s="378"/>
      <c r="EZ120" s="378"/>
      <c r="FA120" s="378"/>
      <c r="FB120" s="378"/>
      <c r="FC120" s="378"/>
      <c r="FD120" s="378"/>
      <c r="FE120" s="378"/>
      <c r="FF120" s="378"/>
      <c r="FG120" s="378"/>
      <c r="FH120" s="378"/>
      <c r="FI120" s="378"/>
      <c r="FJ120" s="378"/>
      <c r="FK120" s="378"/>
      <c r="FL120" s="378"/>
      <c r="FM120" s="378"/>
      <c r="FN120" s="378"/>
      <c r="FO120" s="378"/>
      <c r="FP120" s="378"/>
      <c r="FQ120" s="378"/>
      <c r="FR120" s="378"/>
      <c r="FS120" s="378"/>
      <c r="FT120" s="378"/>
      <c r="FU120" s="378"/>
      <c r="FV120" s="912"/>
      <c r="FW120" s="912"/>
      <c r="FX120" s="912"/>
      <c r="FY120" s="912"/>
      <c r="FZ120" s="912"/>
      <c r="GA120" s="912"/>
      <c r="GB120" s="912"/>
      <c r="GC120" s="912"/>
      <c r="GD120" s="912"/>
      <c r="GE120" s="912"/>
      <c r="GF120" s="912"/>
      <c r="GG120" s="912"/>
      <c r="GH120" s="912"/>
      <c r="GI120" s="912"/>
      <c r="GJ120" s="912"/>
      <c r="GK120" s="912"/>
      <c r="GL120" s="912"/>
      <c r="GM120" s="912"/>
      <c r="GN120" s="912"/>
      <c r="GO120" s="912"/>
      <c r="GP120" s="912"/>
      <c r="GQ120" s="912"/>
      <c r="GR120" s="912"/>
      <c r="GS120" s="912"/>
      <c r="GT120" s="913"/>
    </row>
    <row r="121" spans="1:202" ht="4.5" customHeight="1">
      <c r="A121" s="53"/>
      <c r="B121" s="23"/>
      <c r="C121" s="23"/>
      <c r="D121" s="23"/>
      <c r="E121" s="23"/>
      <c r="F121" s="23"/>
      <c r="G121" s="23"/>
      <c r="H121" s="23"/>
      <c r="I121" s="23"/>
      <c r="J121" s="23"/>
      <c r="K121" s="23"/>
      <c r="L121" s="23"/>
      <c r="M121" s="23"/>
      <c r="N121" s="23"/>
      <c r="O121" s="23"/>
      <c r="P121" s="914" t="s">
        <v>2061</v>
      </c>
      <c r="Q121" s="914"/>
      <c r="R121" s="914"/>
      <c r="S121" s="914"/>
      <c r="T121" s="914"/>
      <c r="U121" s="914"/>
      <c r="V121" s="914"/>
      <c r="W121" s="513"/>
      <c r="X121" s="1618"/>
      <c r="Y121" s="1619"/>
      <c r="Z121" s="1619"/>
      <c r="AA121" s="1619"/>
      <c r="AB121" s="1619"/>
      <c r="AC121" s="1639"/>
      <c r="AD121" s="914" t="s">
        <v>24</v>
      </c>
      <c r="AE121" s="914"/>
      <c r="AF121" s="914"/>
      <c r="AG121" s="914"/>
      <c r="AH121" s="1618"/>
      <c r="AI121" s="1619"/>
      <c r="AJ121" s="1619"/>
      <c r="AK121" s="1619"/>
      <c r="AL121" s="1619"/>
      <c r="AM121" s="1639"/>
      <c r="AN121" s="914" t="s">
        <v>25</v>
      </c>
      <c r="AO121" s="914"/>
      <c r="AP121" s="914"/>
      <c r="AQ121" s="914"/>
      <c r="AR121" s="1618"/>
      <c r="AS121" s="1619"/>
      <c r="AT121" s="1619"/>
      <c r="AU121" s="1619"/>
      <c r="AV121" s="1619"/>
      <c r="AW121" s="1639"/>
      <c r="AX121" s="914" t="s">
        <v>35</v>
      </c>
      <c r="AY121" s="914"/>
      <c r="AZ121" s="914"/>
      <c r="BA121" s="914"/>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2"/>
      <c r="CY121" s="23"/>
      <c r="CZ121" s="23"/>
      <c r="DA121" s="23"/>
      <c r="DB121" s="466"/>
      <c r="DC121" s="466"/>
      <c r="DD121" s="466"/>
      <c r="DE121" s="378"/>
      <c r="DF121" s="378"/>
      <c r="DG121" s="378"/>
      <c r="DH121" s="378"/>
      <c r="DI121" s="378"/>
      <c r="DJ121" s="378"/>
      <c r="DK121" s="378"/>
      <c r="DL121" s="378"/>
      <c r="DM121" s="378"/>
      <c r="DN121" s="378"/>
      <c r="DO121" s="378"/>
      <c r="DP121" s="378"/>
      <c r="DQ121" s="378"/>
      <c r="DR121" s="378"/>
      <c r="DS121" s="378"/>
      <c r="DT121" s="378"/>
      <c r="DU121" s="378"/>
      <c r="DV121" s="378"/>
      <c r="DW121" s="378"/>
      <c r="DX121" s="378"/>
      <c r="DY121" s="378"/>
      <c r="DZ121" s="378"/>
      <c r="EA121" s="378"/>
      <c r="EB121" s="378"/>
      <c r="EC121" s="378"/>
      <c r="ED121" s="378"/>
      <c r="EE121" s="378"/>
      <c r="EF121" s="378"/>
      <c r="EG121" s="378"/>
      <c r="EH121" s="378"/>
      <c r="EI121" s="378"/>
      <c r="EJ121" s="378"/>
      <c r="EK121" s="378"/>
      <c r="EL121" s="378"/>
      <c r="EM121" s="378"/>
      <c r="EN121" s="378"/>
      <c r="EO121" s="378"/>
      <c r="EP121" s="378"/>
      <c r="EQ121" s="378"/>
      <c r="ER121" s="378"/>
      <c r="ES121" s="378"/>
      <c r="ET121" s="378"/>
      <c r="EU121" s="378"/>
      <c r="EV121" s="378"/>
      <c r="EW121" s="378"/>
      <c r="EX121" s="378"/>
      <c r="EY121" s="378"/>
      <c r="EZ121" s="378"/>
      <c r="FA121" s="378"/>
      <c r="FB121" s="378"/>
      <c r="FC121" s="378"/>
      <c r="FD121" s="378"/>
      <c r="FE121" s="378"/>
      <c r="FF121" s="378"/>
      <c r="FG121" s="378"/>
      <c r="FH121" s="378"/>
      <c r="FI121" s="378"/>
      <c r="FJ121" s="378"/>
      <c r="FK121" s="378"/>
      <c r="FL121" s="378"/>
      <c r="FM121" s="378"/>
      <c r="FN121" s="378"/>
      <c r="FO121" s="378"/>
      <c r="FP121" s="378"/>
      <c r="FQ121" s="378"/>
      <c r="FR121" s="378"/>
      <c r="FS121" s="378"/>
      <c r="FT121" s="378"/>
      <c r="FU121" s="378"/>
      <c r="FV121" s="912"/>
      <c r="FW121" s="912"/>
      <c r="FX121" s="912"/>
      <c r="FY121" s="912"/>
      <c r="FZ121" s="912"/>
      <c r="GA121" s="912"/>
      <c r="GB121" s="912"/>
      <c r="GC121" s="912"/>
      <c r="GD121" s="912"/>
      <c r="GE121" s="912"/>
      <c r="GF121" s="912"/>
      <c r="GG121" s="912"/>
      <c r="GH121" s="912"/>
      <c r="GI121" s="912"/>
      <c r="GJ121" s="912"/>
      <c r="GK121" s="912"/>
      <c r="GL121" s="912"/>
      <c r="GM121" s="912"/>
      <c r="GN121" s="912"/>
      <c r="GO121" s="912"/>
      <c r="GP121" s="912"/>
      <c r="GQ121" s="912"/>
      <c r="GR121" s="912"/>
      <c r="GS121" s="912"/>
      <c r="GT121" s="913"/>
    </row>
    <row r="122" spans="1:202" ht="4.5" customHeight="1">
      <c r="A122" s="53"/>
      <c r="B122" s="23"/>
      <c r="C122" s="23"/>
      <c r="D122" s="23"/>
      <c r="E122" s="23"/>
      <c r="F122" s="23"/>
      <c r="G122" s="23"/>
      <c r="H122" s="23"/>
      <c r="I122" s="23"/>
      <c r="J122" s="23"/>
      <c r="K122" s="23"/>
      <c r="L122" s="23"/>
      <c r="M122" s="23"/>
      <c r="N122" s="23"/>
      <c r="O122" s="23"/>
      <c r="P122" s="914"/>
      <c r="Q122" s="914"/>
      <c r="R122" s="914"/>
      <c r="S122" s="914"/>
      <c r="T122" s="914"/>
      <c r="U122" s="914"/>
      <c r="V122" s="914"/>
      <c r="W122" s="513"/>
      <c r="X122" s="1558"/>
      <c r="Y122" s="1607"/>
      <c r="Z122" s="1607"/>
      <c r="AA122" s="1607"/>
      <c r="AB122" s="1607"/>
      <c r="AC122" s="1583"/>
      <c r="AD122" s="914"/>
      <c r="AE122" s="914"/>
      <c r="AF122" s="914"/>
      <c r="AG122" s="914"/>
      <c r="AH122" s="1558"/>
      <c r="AI122" s="1607"/>
      <c r="AJ122" s="1607"/>
      <c r="AK122" s="1607"/>
      <c r="AL122" s="1607"/>
      <c r="AM122" s="1583"/>
      <c r="AN122" s="914"/>
      <c r="AO122" s="914"/>
      <c r="AP122" s="914"/>
      <c r="AQ122" s="914"/>
      <c r="AR122" s="1558"/>
      <c r="AS122" s="1607"/>
      <c r="AT122" s="1607"/>
      <c r="AU122" s="1607"/>
      <c r="AV122" s="1607"/>
      <c r="AW122" s="1583"/>
      <c r="AX122" s="914"/>
      <c r="AY122" s="914"/>
      <c r="AZ122" s="914"/>
      <c r="BA122" s="914"/>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2"/>
      <c r="CY122" s="23"/>
      <c r="CZ122" s="23"/>
      <c r="DA122" s="23"/>
      <c r="DB122" s="466"/>
      <c r="DC122" s="466"/>
      <c r="DD122" s="466"/>
      <c r="DE122" s="466"/>
      <c r="DF122" s="466"/>
      <c r="DG122" s="466"/>
      <c r="DH122" s="466"/>
      <c r="DI122" s="466"/>
      <c r="DJ122" s="466"/>
      <c r="DK122" s="466"/>
      <c r="DL122" s="466"/>
      <c r="DM122" s="466"/>
      <c r="DN122" s="466"/>
      <c r="DO122" s="466"/>
      <c r="DP122" s="466"/>
      <c r="DQ122" s="466"/>
      <c r="DR122" s="466"/>
      <c r="DS122" s="466"/>
      <c r="DT122" s="926" t="s">
        <v>36</v>
      </c>
      <c r="DU122" s="926"/>
      <c r="DV122" s="926"/>
      <c r="DW122" s="926"/>
      <c r="DX122" s="926"/>
      <c r="DY122" s="926"/>
      <c r="DZ122" s="926"/>
      <c r="EA122" s="926"/>
      <c r="EB122" s="926"/>
      <c r="EC122" s="926"/>
      <c r="ED122" s="926"/>
      <c r="EE122" s="926"/>
      <c r="EF122" s="927"/>
      <c r="EG122" s="927"/>
      <c r="EH122" s="927"/>
      <c r="EI122" s="927"/>
      <c r="EJ122" s="927"/>
      <c r="EK122" s="927"/>
      <c r="EL122" s="927"/>
      <c r="EM122" s="927"/>
      <c r="EN122" s="927"/>
      <c r="EO122" s="927"/>
      <c r="EP122" s="927"/>
      <c r="EQ122" s="927"/>
      <c r="ER122" s="927"/>
      <c r="ES122" s="927"/>
      <c r="ET122" s="927"/>
      <c r="EU122" s="927"/>
      <c r="EV122" s="927"/>
      <c r="EW122" s="927"/>
      <c r="EX122" s="927"/>
      <c r="EY122" s="927"/>
      <c r="EZ122" s="927"/>
      <c r="FA122" s="927"/>
      <c r="FB122" s="927"/>
      <c r="FC122" s="927"/>
      <c r="FD122" s="927"/>
      <c r="FE122" s="927"/>
      <c r="FF122" s="927"/>
      <c r="FG122" s="927"/>
      <c r="FH122" s="927"/>
      <c r="FI122" s="927"/>
      <c r="FJ122" s="927"/>
      <c r="FK122" s="927"/>
      <c r="FL122" s="927"/>
      <c r="FM122" s="927"/>
      <c r="FN122" s="927"/>
      <c r="FO122" s="927"/>
      <c r="FP122" s="927"/>
      <c r="FQ122" s="927"/>
      <c r="FR122" s="927"/>
      <c r="FS122" s="927"/>
      <c r="FT122" s="927"/>
      <c r="FU122" s="927"/>
      <c r="FV122" s="927"/>
      <c r="FW122" s="471"/>
      <c r="FX122" s="471"/>
      <c r="FY122" s="471"/>
      <c r="FZ122" s="471"/>
      <c r="GA122" s="471"/>
      <c r="GB122" s="471"/>
      <c r="GC122" s="471"/>
      <c r="GD122" s="471"/>
      <c r="GE122" s="471"/>
      <c r="GF122" s="471"/>
      <c r="GG122" s="471"/>
      <c r="GH122" s="471"/>
      <c r="GI122" s="466"/>
      <c r="GJ122" s="466"/>
      <c r="GK122" s="466"/>
      <c r="GL122" s="466"/>
      <c r="GM122" s="466"/>
      <c r="GN122" s="466"/>
      <c r="GO122" s="466"/>
      <c r="GP122" s="466"/>
      <c r="GQ122" s="466"/>
      <c r="GR122" s="466"/>
      <c r="GS122" s="466"/>
      <c r="GT122" s="54"/>
    </row>
    <row r="123" spans="1:202" ht="4.5" customHeight="1">
      <c r="A123" s="53"/>
      <c r="B123" s="23"/>
      <c r="C123" s="23"/>
      <c r="D123" s="23"/>
      <c r="E123" s="23"/>
      <c r="F123" s="23"/>
      <c r="G123" s="23"/>
      <c r="H123" s="23"/>
      <c r="I123" s="23"/>
      <c r="J123" s="23"/>
      <c r="K123" s="23"/>
      <c r="L123" s="23"/>
      <c r="M123" s="23"/>
      <c r="N123" s="23"/>
      <c r="O123" s="23"/>
      <c r="P123" s="914"/>
      <c r="Q123" s="914"/>
      <c r="R123" s="914"/>
      <c r="S123" s="914"/>
      <c r="T123" s="914"/>
      <c r="U123" s="914"/>
      <c r="V123" s="914"/>
      <c r="W123" s="513"/>
      <c r="X123" s="1558"/>
      <c r="Y123" s="1607"/>
      <c r="Z123" s="1607"/>
      <c r="AA123" s="1607"/>
      <c r="AB123" s="1607"/>
      <c r="AC123" s="1583"/>
      <c r="AD123" s="914"/>
      <c r="AE123" s="914"/>
      <c r="AF123" s="914"/>
      <c r="AG123" s="914"/>
      <c r="AH123" s="1558"/>
      <c r="AI123" s="1607"/>
      <c r="AJ123" s="1607"/>
      <c r="AK123" s="1607"/>
      <c r="AL123" s="1607"/>
      <c r="AM123" s="1583"/>
      <c r="AN123" s="914"/>
      <c r="AO123" s="914"/>
      <c r="AP123" s="914"/>
      <c r="AQ123" s="914"/>
      <c r="AR123" s="1558"/>
      <c r="AS123" s="1607"/>
      <c r="AT123" s="1607"/>
      <c r="AU123" s="1607"/>
      <c r="AV123" s="1607"/>
      <c r="AW123" s="1583"/>
      <c r="AX123" s="914"/>
      <c r="AY123" s="914"/>
      <c r="AZ123" s="914"/>
      <c r="BA123" s="914"/>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2"/>
      <c r="CY123" s="23"/>
      <c r="CZ123" s="23"/>
      <c r="DA123" s="23"/>
      <c r="DB123" s="466"/>
      <c r="DC123" s="466"/>
      <c r="DD123" s="466"/>
      <c r="DE123" s="466"/>
      <c r="DF123" s="466"/>
      <c r="DG123" s="466"/>
      <c r="DH123" s="466"/>
      <c r="DI123" s="466"/>
      <c r="DJ123" s="466"/>
      <c r="DK123" s="466"/>
      <c r="DL123" s="466"/>
      <c r="DM123" s="466"/>
      <c r="DN123" s="466"/>
      <c r="DO123" s="466"/>
      <c r="DP123" s="466"/>
      <c r="DQ123" s="466"/>
      <c r="DR123" s="466"/>
      <c r="DS123" s="466"/>
      <c r="DT123" s="926"/>
      <c r="DU123" s="926"/>
      <c r="DV123" s="926"/>
      <c r="DW123" s="926"/>
      <c r="DX123" s="926"/>
      <c r="DY123" s="926"/>
      <c r="DZ123" s="926"/>
      <c r="EA123" s="926"/>
      <c r="EB123" s="926"/>
      <c r="EC123" s="926"/>
      <c r="ED123" s="926"/>
      <c r="EE123" s="926"/>
      <c r="EF123" s="927"/>
      <c r="EG123" s="927"/>
      <c r="EH123" s="927"/>
      <c r="EI123" s="927"/>
      <c r="EJ123" s="927"/>
      <c r="EK123" s="927"/>
      <c r="EL123" s="927"/>
      <c r="EM123" s="927"/>
      <c r="EN123" s="927"/>
      <c r="EO123" s="927"/>
      <c r="EP123" s="927"/>
      <c r="EQ123" s="927"/>
      <c r="ER123" s="927"/>
      <c r="ES123" s="927"/>
      <c r="ET123" s="927"/>
      <c r="EU123" s="927"/>
      <c r="EV123" s="927"/>
      <c r="EW123" s="927"/>
      <c r="EX123" s="927"/>
      <c r="EY123" s="927"/>
      <c r="EZ123" s="927"/>
      <c r="FA123" s="927"/>
      <c r="FB123" s="927"/>
      <c r="FC123" s="927"/>
      <c r="FD123" s="927"/>
      <c r="FE123" s="927"/>
      <c r="FF123" s="927"/>
      <c r="FG123" s="927"/>
      <c r="FH123" s="927"/>
      <c r="FI123" s="927"/>
      <c r="FJ123" s="927"/>
      <c r="FK123" s="927"/>
      <c r="FL123" s="927"/>
      <c r="FM123" s="927"/>
      <c r="FN123" s="927"/>
      <c r="FO123" s="927"/>
      <c r="FP123" s="927"/>
      <c r="FQ123" s="927"/>
      <c r="FR123" s="927"/>
      <c r="FS123" s="927"/>
      <c r="FT123" s="927"/>
      <c r="FU123" s="927"/>
      <c r="FV123" s="927"/>
      <c r="FW123" s="471"/>
      <c r="FX123" s="471"/>
      <c r="FY123" s="471"/>
      <c r="FZ123" s="471"/>
      <c r="GA123" s="471"/>
      <c r="GB123" s="471"/>
      <c r="GC123" s="471"/>
      <c r="GD123" s="471"/>
      <c r="GE123" s="471"/>
      <c r="GF123" s="471"/>
      <c r="GG123" s="471"/>
      <c r="GH123" s="471"/>
      <c r="GI123" s="466"/>
      <c r="GJ123" s="466"/>
      <c r="GK123" s="466"/>
      <c r="GL123" s="466"/>
      <c r="GM123" s="466"/>
      <c r="GN123" s="466"/>
      <c r="GO123" s="466"/>
      <c r="GP123" s="466"/>
      <c r="GQ123" s="466"/>
      <c r="GR123" s="466"/>
      <c r="GS123" s="466"/>
      <c r="GT123" s="54"/>
    </row>
    <row r="124" spans="1:202" ht="4.5" customHeight="1">
      <c r="A124" s="53"/>
      <c r="B124" s="23"/>
      <c r="C124" s="23"/>
      <c r="D124" s="23"/>
      <c r="E124" s="23"/>
      <c r="F124" s="23"/>
      <c r="G124" s="23"/>
      <c r="H124" s="23"/>
      <c r="I124" s="23"/>
      <c r="J124" s="23"/>
      <c r="K124" s="23"/>
      <c r="L124" s="23"/>
      <c r="M124" s="23"/>
      <c r="N124" s="23"/>
      <c r="O124" s="23"/>
      <c r="P124" s="914"/>
      <c r="Q124" s="914"/>
      <c r="R124" s="914"/>
      <c r="S124" s="914"/>
      <c r="T124" s="914"/>
      <c r="U124" s="914"/>
      <c r="V124" s="914"/>
      <c r="W124" s="513"/>
      <c r="X124" s="1600"/>
      <c r="Y124" s="1608"/>
      <c r="Z124" s="1608"/>
      <c r="AA124" s="1608"/>
      <c r="AB124" s="1608"/>
      <c r="AC124" s="1598"/>
      <c r="AD124" s="914"/>
      <c r="AE124" s="914"/>
      <c r="AF124" s="914"/>
      <c r="AG124" s="914"/>
      <c r="AH124" s="1600"/>
      <c r="AI124" s="1608"/>
      <c r="AJ124" s="1608"/>
      <c r="AK124" s="1608"/>
      <c r="AL124" s="1608"/>
      <c r="AM124" s="1598"/>
      <c r="AN124" s="914"/>
      <c r="AO124" s="914"/>
      <c r="AP124" s="914"/>
      <c r="AQ124" s="914"/>
      <c r="AR124" s="1600"/>
      <c r="AS124" s="1608"/>
      <c r="AT124" s="1608"/>
      <c r="AU124" s="1608"/>
      <c r="AV124" s="1608"/>
      <c r="AW124" s="1598"/>
      <c r="AX124" s="914"/>
      <c r="AY124" s="914"/>
      <c r="AZ124" s="914"/>
      <c r="BA124" s="914"/>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2"/>
      <c r="CY124" s="23"/>
      <c r="CZ124" s="23"/>
      <c r="DA124" s="23"/>
      <c r="DB124" s="466"/>
      <c r="DC124" s="466"/>
      <c r="DD124" s="466"/>
      <c r="DE124" s="466"/>
      <c r="DF124" s="466"/>
      <c r="DG124" s="466"/>
      <c r="DH124" s="466"/>
      <c r="DI124" s="466"/>
      <c r="DJ124" s="466"/>
      <c r="DK124" s="466"/>
      <c r="DL124" s="466"/>
      <c r="DM124" s="466"/>
      <c r="DN124" s="466"/>
      <c r="DO124" s="466"/>
      <c r="DP124" s="466"/>
      <c r="DQ124" s="466"/>
      <c r="DR124" s="466"/>
      <c r="DS124" s="466"/>
      <c r="DT124" s="926"/>
      <c r="DU124" s="926"/>
      <c r="DV124" s="926"/>
      <c r="DW124" s="926"/>
      <c r="DX124" s="926"/>
      <c r="DY124" s="926"/>
      <c r="DZ124" s="926"/>
      <c r="EA124" s="926"/>
      <c r="EB124" s="926"/>
      <c r="EC124" s="926"/>
      <c r="ED124" s="926"/>
      <c r="EE124" s="926"/>
      <c r="EF124" s="927"/>
      <c r="EG124" s="927"/>
      <c r="EH124" s="927"/>
      <c r="EI124" s="927"/>
      <c r="EJ124" s="927"/>
      <c r="EK124" s="927"/>
      <c r="EL124" s="927"/>
      <c r="EM124" s="927"/>
      <c r="EN124" s="927"/>
      <c r="EO124" s="927"/>
      <c r="EP124" s="927"/>
      <c r="EQ124" s="927"/>
      <c r="ER124" s="927"/>
      <c r="ES124" s="927"/>
      <c r="ET124" s="927"/>
      <c r="EU124" s="927"/>
      <c r="EV124" s="927"/>
      <c r="EW124" s="927"/>
      <c r="EX124" s="927"/>
      <c r="EY124" s="927"/>
      <c r="EZ124" s="927"/>
      <c r="FA124" s="927"/>
      <c r="FB124" s="927"/>
      <c r="FC124" s="927"/>
      <c r="FD124" s="927"/>
      <c r="FE124" s="927"/>
      <c r="FF124" s="927"/>
      <c r="FG124" s="927"/>
      <c r="FH124" s="927"/>
      <c r="FI124" s="927"/>
      <c r="FJ124" s="927"/>
      <c r="FK124" s="927"/>
      <c r="FL124" s="927"/>
      <c r="FM124" s="927"/>
      <c r="FN124" s="927"/>
      <c r="FO124" s="927"/>
      <c r="FP124" s="927"/>
      <c r="FQ124" s="927"/>
      <c r="FR124" s="927"/>
      <c r="FS124" s="927"/>
      <c r="FT124" s="927"/>
      <c r="FU124" s="927"/>
      <c r="FV124" s="927"/>
      <c r="FW124" s="471"/>
      <c r="FX124" s="471"/>
      <c r="FY124" s="471"/>
      <c r="FZ124" s="471"/>
      <c r="GA124" s="471"/>
      <c r="GB124" s="471"/>
      <c r="GC124" s="471"/>
      <c r="GD124" s="471"/>
      <c r="GE124" s="471"/>
      <c r="GF124" s="471"/>
      <c r="GG124" s="471"/>
      <c r="GH124" s="471"/>
      <c r="GI124" s="466"/>
      <c r="GJ124" s="466"/>
      <c r="GK124" s="466"/>
      <c r="GL124" s="466"/>
      <c r="GM124" s="466"/>
      <c r="GN124" s="466"/>
      <c r="GO124" s="466"/>
      <c r="GP124" s="466"/>
      <c r="GQ124" s="466"/>
      <c r="GR124" s="466"/>
      <c r="GS124" s="466"/>
      <c r="GT124" s="54"/>
    </row>
    <row r="125" spans="1:202" ht="4.5" customHeight="1">
      <c r="A125" s="5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2"/>
      <c r="CY125" s="23"/>
      <c r="CZ125" s="23"/>
      <c r="DA125" s="23"/>
      <c r="DB125" s="466"/>
      <c r="DC125" s="466"/>
      <c r="DD125" s="466"/>
      <c r="DE125" s="466"/>
      <c r="DF125" s="928" t="s">
        <v>29</v>
      </c>
      <c r="DG125" s="928"/>
      <c r="DH125" s="928"/>
      <c r="DI125" s="928"/>
      <c r="DJ125" s="928"/>
      <c r="DK125" s="928"/>
      <c r="DL125" s="928"/>
      <c r="DM125" s="928"/>
      <c r="DN125" s="928"/>
      <c r="DO125" s="928"/>
      <c r="DP125" s="928"/>
      <c r="DQ125" s="928"/>
      <c r="DR125" s="466"/>
      <c r="DS125" s="466"/>
      <c r="DT125" s="926"/>
      <c r="DU125" s="926"/>
      <c r="DV125" s="926"/>
      <c r="DW125" s="926"/>
      <c r="DX125" s="926"/>
      <c r="DY125" s="926"/>
      <c r="DZ125" s="926"/>
      <c r="EA125" s="926"/>
      <c r="EB125" s="926"/>
      <c r="EC125" s="926"/>
      <c r="ED125" s="926"/>
      <c r="EE125" s="926"/>
      <c r="EF125" s="927"/>
      <c r="EG125" s="927"/>
      <c r="EH125" s="927"/>
      <c r="EI125" s="927"/>
      <c r="EJ125" s="927"/>
      <c r="EK125" s="927"/>
      <c r="EL125" s="927"/>
      <c r="EM125" s="927"/>
      <c r="EN125" s="927"/>
      <c r="EO125" s="927"/>
      <c r="EP125" s="927"/>
      <c r="EQ125" s="927"/>
      <c r="ER125" s="927"/>
      <c r="ES125" s="927"/>
      <c r="ET125" s="927"/>
      <c r="EU125" s="927"/>
      <c r="EV125" s="927"/>
      <c r="EW125" s="927"/>
      <c r="EX125" s="927"/>
      <c r="EY125" s="927"/>
      <c r="EZ125" s="927"/>
      <c r="FA125" s="927"/>
      <c r="FB125" s="927"/>
      <c r="FC125" s="927"/>
      <c r="FD125" s="927"/>
      <c r="FE125" s="927"/>
      <c r="FF125" s="927"/>
      <c r="FG125" s="927"/>
      <c r="FH125" s="927"/>
      <c r="FI125" s="927"/>
      <c r="FJ125" s="927"/>
      <c r="FK125" s="927"/>
      <c r="FL125" s="927"/>
      <c r="FM125" s="927"/>
      <c r="FN125" s="927"/>
      <c r="FO125" s="927"/>
      <c r="FP125" s="927"/>
      <c r="FQ125" s="927"/>
      <c r="FR125" s="927"/>
      <c r="FS125" s="927"/>
      <c r="FT125" s="927"/>
      <c r="FU125" s="927"/>
      <c r="FV125" s="927"/>
      <c r="FW125" s="471"/>
      <c r="FX125" s="471"/>
      <c r="FY125" s="471"/>
      <c r="FZ125" s="471"/>
      <c r="GA125" s="471"/>
      <c r="GB125" s="471"/>
      <c r="GC125" s="471"/>
      <c r="GD125" s="471"/>
      <c r="GE125" s="471"/>
      <c r="GF125" s="471"/>
      <c r="GG125" s="471"/>
      <c r="GH125" s="471"/>
      <c r="GI125" s="466"/>
      <c r="GJ125" s="466"/>
      <c r="GK125" s="466"/>
      <c r="GL125" s="466"/>
      <c r="GM125" s="466"/>
      <c r="GN125" s="466"/>
      <c r="GO125" s="466"/>
      <c r="GP125" s="466"/>
      <c r="GQ125" s="466"/>
      <c r="GR125" s="466"/>
      <c r="GS125" s="466"/>
      <c r="GT125" s="54"/>
    </row>
    <row r="126" spans="1:202" ht="4.5" customHeight="1">
      <c r="A126" s="5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1673" t="s">
        <v>34</v>
      </c>
      <c r="AC126" s="1673"/>
      <c r="AD126" s="1673"/>
      <c r="AE126" s="1673"/>
      <c r="AF126" s="1673"/>
      <c r="AG126" s="1673"/>
      <c r="AH126" s="1673"/>
      <c r="AI126" s="1673"/>
      <c r="AJ126" s="1673"/>
      <c r="AK126" s="1673"/>
      <c r="AL126" s="1673"/>
      <c r="AM126" s="1673"/>
      <c r="AN126" s="1628"/>
      <c r="AO126" s="1628"/>
      <c r="AP126" s="1628"/>
      <c r="AQ126" s="1628"/>
      <c r="AR126" s="1628"/>
      <c r="AS126" s="1628"/>
      <c r="AT126" s="1628"/>
      <c r="AU126" s="1628"/>
      <c r="AV126" s="1628"/>
      <c r="AW126" s="1628"/>
      <c r="AX126" s="1628"/>
      <c r="AY126" s="1628"/>
      <c r="AZ126" s="1628"/>
      <c r="BA126" s="1628"/>
      <c r="BB126" s="1628"/>
      <c r="BC126" s="1628"/>
      <c r="BD126" s="1628"/>
      <c r="BE126" s="1628"/>
      <c r="BF126" s="1628"/>
      <c r="BG126" s="1628"/>
      <c r="BH126" s="1628"/>
      <c r="BI126" s="1628"/>
      <c r="BJ126" s="1628"/>
      <c r="BK126" s="1628"/>
      <c r="BL126" s="1628"/>
      <c r="BM126" s="1628"/>
      <c r="BN126" s="1628"/>
      <c r="BO126" s="1628"/>
      <c r="BP126" s="1628"/>
      <c r="BQ126" s="1628"/>
      <c r="BR126" s="1628"/>
      <c r="BS126" s="1628"/>
      <c r="BT126" s="1628"/>
      <c r="BU126" s="1628"/>
      <c r="BV126" s="1628"/>
      <c r="BW126" s="1628"/>
      <c r="BX126" s="1628"/>
      <c r="BY126" s="1628"/>
      <c r="BZ126" s="1628"/>
      <c r="CA126" s="1628"/>
      <c r="CB126" s="1628"/>
      <c r="CC126" s="1628"/>
      <c r="CD126" s="1628"/>
      <c r="CE126" s="1628"/>
      <c r="CF126" s="1628"/>
      <c r="CG126" s="1628"/>
      <c r="CH126" s="1628"/>
      <c r="CI126" s="1628"/>
      <c r="CJ126" s="1628"/>
      <c r="CK126" s="1628"/>
      <c r="CL126" s="1628"/>
      <c r="CM126" s="1628"/>
      <c r="CN126" s="1628"/>
      <c r="CO126" s="1628"/>
      <c r="CP126" s="1628"/>
      <c r="CQ126" s="1628"/>
      <c r="CR126" s="1628"/>
      <c r="CS126" s="1628"/>
      <c r="CT126" s="1628"/>
      <c r="CU126" s="1628"/>
      <c r="CV126" s="1628"/>
      <c r="CW126" s="1628"/>
      <c r="CX126" s="1629"/>
      <c r="CY126" s="23"/>
      <c r="CZ126" s="23"/>
      <c r="DA126" s="23"/>
      <c r="DB126" s="466"/>
      <c r="DC126" s="466"/>
      <c r="DD126" s="466"/>
      <c r="DE126" s="466"/>
      <c r="DF126" s="928"/>
      <c r="DG126" s="928"/>
      <c r="DH126" s="928"/>
      <c r="DI126" s="928"/>
      <c r="DJ126" s="928"/>
      <c r="DK126" s="928"/>
      <c r="DL126" s="928"/>
      <c r="DM126" s="928"/>
      <c r="DN126" s="928"/>
      <c r="DO126" s="928"/>
      <c r="DP126" s="928"/>
      <c r="DQ126" s="928"/>
      <c r="DR126" s="466"/>
      <c r="DS126" s="466"/>
      <c r="DT126" s="466"/>
      <c r="DU126" s="466"/>
      <c r="DV126" s="466"/>
      <c r="DW126" s="466"/>
      <c r="DX126" s="466"/>
      <c r="DY126" s="466"/>
      <c r="DZ126" s="466"/>
      <c r="EA126" s="466"/>
      <c r="EB126" s="466"/>
      <c r="EC126" s="466"/>
      <c r="ED126" s="466"/>
      <c r="EE126" s="466"/>
      <c r="EF126" s="471"/>
      <c r="EG126" s="471"/>
      <c r="EH126" s="471"/>
      <c r="EI126" s="471"/>
      <c r="EJ126" s="471"/>
      <c r="EK126" s="471"/>
      <c r="EL126" s="471"/>
      <c r="EM126" s="471"/>
      <c r="EN126" s="471"/>
      <c r="EO126" s="471"/>
      <c r="EP126" s="471"/>
      <c r="EQ126" s="471"/>
      <c r="ER126" s="471"/>
      <c r="ES126" s="471"/>
      <c r="ET126" s="471"/>
      <c r="EU126" s="471"/>
      <c r="EV126" s="471"/>
      <c r="EW126" s="471"/>
      <c r="EX126" s="471"/>
      <c r="EY126" s="471"/>
      <c r="EZ126" s="471"/>
      <c r="FA126" s="471"/>
      <c r="FB126" s="471"/>
      <c r="FC126" s="471"/>
      <c r="FD126" s="471"/>
      <c r="FE126" s="471"/>
      <c r="FF126" s="471"/>
      <c r="FG126" s="471"/>
      <c r="FH126" s="471"/>
      <c r="FI126" s="471"/>
      <c r="FJ126" s="471"/>
      <c r="FK126" s="471"/>
      <c r="FL126" s="471"/>
      <c r="FM126" s="471"/>
      <c r="FN126" s="471"/>
      <c r="FO126" s="471"/>
      <c r="FP126" s="471"/>
      <c r="FQ126" s="471"/>
      <c r="FR126" s="471"/>
      <c r="FS126" s="471"/>
      <c r="FT126" s="471"/>
      <c r="FU126" s="471"/>
      <c r="FV126" s="471"/>
      <c r="FW126" s="471"/>
      <c r="FX126" s="471"/>
      <c r="FY126" s="471"/>
      <c r="FZ126" s="471"/>
      <c r="GA126" s="471"/>
      <c r="GB126" s="471"/>
      <c r="GC126" s="471"/>
      <c r="GD126" s="471"/>
      <c r="GE126" s="471"/>
      <c r="GF126" s="471"/>
      <c r="GG126" s="471"/>
      <c r="GH126" s="471"/>
      <c r="GI126" s="466"/>
      <c r="GJ126" s="466"/>
      <c r="GK126" s="466"/>
      <c r="GL126" s="466"/>
      <c r="GM126" s="466"/>
      <c r="GN126" s="466"/>
      <c r="GO126" s="466"/>
      <c r="GP126" s="466"/>
      <c r="GQ126" s="466"/>
      <c r="GR126" s="466"/>
      <c r="GS126" s="466"/>
      <c r="GT126" s="54"/>
    </row>
    <row r="127" spans="1:202" ht="4.5" customHeight="1">
      <c r="A127" s="53"/>
      <c r="B127" s="23"/>
      <c r="C127" s="23"/>
      <c r="D127" s="23"/>
      <c r="E127" s="23"/>
      <c r="F127" s="23"/>
      <c r="G127" s="23"/>
      <c r="H127" s="23"/>
      <c r="I127" s="23"/>
      <c r="J127" s="23"/>
      <c r="K127" s="23"/>
      <c r="L127" s="23"/>
      <c r="M127" s="23"/>
      <c r="N127" s="23"/>
      <c r="O127" s="23"/>
      <c r="P127" s="914" t="s">
        <v>33</v>
      </c>
      <c r="Q127" s="914"/>
      <c r="R127" s="914"/>
      <c r="S127" s="914"/>
      <c r="T127" s="914"/>
      <c r="U127" s="914"/>
      <c r="V127" s="914"/>
      <c r="W127" s="914"/>
      <c r="X127" s="914"/>
      <c r="Y127" s="521"/>
      <c r="Z127" s="521"/>
      <c r="AA127" s="23"/>
      <c r="AB127" s="1673"/>
      <c r="AC127" s="1673"/>
      <c r="AD127" s="1673"/>
      <c r="AE127" s="1673"/>
      <c r="AF127" s="1673"/>
      <c r="AG127" s="1673"/>
      <c r="AH127" s="1673"/>
      <c r="AI127" s="1673"/>
      <c r="AJ127" s="1673"/>
      <c r="AK127" s="1673"/>
      <c r="AL127" s="1673"/>
      <c r="AM127" s="1673"/>
      <c r="AN127" s="1628"/>
      <c r="AO127" s="1628"/>
      <c r="AP127" s="1628"/>
      <c r="AQ127" s="1628"/>
      <c r="AR127" s="1628"/>
      <c r="AS127" s="1628"/>
      <c r="AT127" s="1628"/>
      <c r="AU127" s="1628"/>
      <c r="AV127" s="1628"/>
      <c r="AW127" s="1628"/>
      <c r="AX127" s="1628"/>
      <c r="AY127" s="1628"/>
      <c r="AZ127" s="1628"/>
      <c r="BA127" s="1628"/>
      <c r="BB127" s="1628"/>
      <c r="BC127" s="1628"/>
      <c r="BD127" s="1628"/>
      <c r="BE127" s="1628"/>
      <c r="BF127" s="1628"/>
      <c r="BG127" s="1628"/>
      <c r="BH127" s="1628"/>
      <c r="BI127" s="1628"/>
      <c r="BJ127" s="1628"/>
      <c r="BK127" s="1628"/>
      <c r="BL127" s="1628"/>
      <c r="BM127" s="1628"/>
      <c r="BN127" s="1628"/>
      <c r="BO127" s="1628"/>
      <c r="BP127" s="1628"/>
      <c r="BQ127" s="1628"/>
      <c r="BR127" s="1628"/>
      <c r="BS127" s="1628"/>
      <c r="BT127" s="1628"/>
      <c r="BU127" s="1628"/>
      <c r="BV127" s="1628"/>
      <c r="BW127" s="1628"/>
      <c r="BX127" s="1628"/>
      <c r="BY127" s="1628"/>
      <c r="BZ127" s="1628"/>
      <c r="CA127" s="1628"/>
      <c r="CB127" s="1628"/>
      <c r="CC127" s="1628"/>
      <c r="CD127" s="1628"/>
      <c r="CE127" s="1628"/>
      <c r="CF127" s="1628"/>
      <c r="CG127" s="1628"/>
      <c r="CH127" s="1628"/>
      <c r="CI127" s="1628"/>
      <c r="CJ127" s="1628"/>
      <c r="CK127" s="1628"/>
      <c r="CL127" s="1628"/>
      <c r="CM127" s="1628"/>
      <c r="CN127" s="1628"/>
      <c r="CO127" s="1628"/>
      <c r="CP127" s="1628"/>
      <c r="CQ127" s="1628"/>
      <c r="CR127" s="1628"/>
      <c r="CS127" s="1628"/>
      <c r="CT127" s="1628"/>
      <c r="CU127" s="1628"/>
      <c r="CV127" s="1628"/>
      <c r="CW127" s="1628"/>
      <c r="CX127" s="1629"/>
      <c r="CY127" s="23"/>
      <c r="CZ127" s="23"/>
      <c r="DA127" s="23"/>
      <c r="DB127" s="466"/>
      <c r="DC127" s="466"/>
      <c r="DD127" s="466"/>
      <c r="DE127" s="466"/>
      <c r="DF127" s="928"/>
      <c r="DG127" s="928"/>
      <c r="DH127" s="928"/>
      <c r="DI127" s="928"/>
      <c r="DJ127" s="928"/>
      <c r="DK127" s="928"/>
      <c r="DL127" s="928"/>
      <c r="DM127" s="928"/>
      <c r="DN127" s="928"/>
      <c r="DO127" s="928"/>
      <c r="DP127" s="928"/>
      <c r="DQ127" s="928"/>
      <c r="DR127" s="466"/>
      <c r="DS127" s="466"/>
      <c r="DT127" s="466"/>
      <c r="DU127" s="466"/>
      <c r="DV127" s="466"/>
      <c r="DW127" s="466"/>
      <c r="DX127" s="466"/>
      <c r="DY127" s="466"/>
      <c r="DZ127" s="466"/>
      <c r="EA127" s="466"/>
      <c r="EB127" s="466"/>
      <c r="EC127" s="466"/>
      <c r="ED127" s="466"/>
      <c r="EE127" s="466"/>
      <c r="EF127" s="471"/>
      <c r="EG127" s="471"/>
      <c r="EH127" s="471"/>
      <c r="EI127" s="471"/>
      <c r="EJ127" s="471"/>
      <c r="EK127" s="471"/>
      <c r="EL127" s="471"/>
      <c r="EM127" s="471"/>
      <c r="EN127" s="471"/>
      <c r="EO127" s="471"/>
      <c r="EP127" s="471"/>
      <c r="EQ127" s="471"/>
      <c r="ER127" s="471"/>
      <c r="ES127" s="471"/>
      <c r="ET127" s="471"/>
      <c r="EU127" s="471"/>
      <c r="EV127" s="471"/>
      <c r="EW127" s="471"/>
      <c r="EX127" s="471"/>
      <c r="EY127" s="471"/>
      <c r="EZ127" s="471"/>
      <c r="FA127" s="471"/>
      <c r="FB127" s="471"/>
      <c r="FC127" s="471"/>
      <c r="FD127" s="471"/>
      <c r="FE127" s="471"/>
      <c r="FF127" s="471"/>
      <c r="FG127" s="471"/>
      <c r="FH127" s="471"/>
      <c r="FI127" s="471"/>
      <c r="FJ127" s="471"/>
      <c r="FK127" s="471"/>
      <c r="FL127" s="471"/>
      <c r="FM127" s="471"/>
      <c r="FN127" s="471"/>
      <c r="FO127" s="471"/>
      <c r="FP127" s="471"/>
      <c r="FQ127" s="471"/>
      <c r="FR127" s="471"/>
      <c r="FS127" s="471"/>
      <c r="FT127" s="471"/>
      <c r="FU127" s="471"/>
      <c r="FV127" s="471"/>
      <c r="FW127" s="471"/>
      <c r="FX127" s="471"/>
      <c r="FY127" s="471"/>
      <c r="FZ127" s="471"/>
      <c r="GA127" s="471"/>
      <c r="GB127" s="471"/>
      <c r="GC127" s="471"/>
      <c r="GD127" s="932"/>
      <c r="GE127" s="932"/>
      <c r="GF127" s="932"/>
      <c r="GG127" s="932"/>
      <c r="GH127" s="932"/>
      <c r="GI127" s="466"/>
      <c r="GJ127" s="466"/>
      <c r="GK127" s="466"/>
      <c r="GL127" s="466"/>
      <c r="GM127" s="466"/>
      <c r="GN127" s="466"/>
      <c r="GO127" s="466"/>
      <c r="GP127" s="466"/>
      <c r="GQ127" s="466"/>
      <c r="GR127" s="466"/>
      <c r="GS127" s="466"/>
      <c r="GT127" s="54"/>
    </row>
    <row r="128" spans="1:202" ht="4.5" customHeight="1">
      <c r="A128" s="53"/>
      <c r="B128" s="23"/>
      <c r="C128" s="23"/>
      <c r="D128" s="23"/>
      <c r="E128" s="23"/>
      <c r="F128" s="23"/>
      <c r="G128" s="23"/>
      <c r="H128" s="23"/>
      <c r="I128" s="23"/>
      <c r="J128" s="23"/>
      <c r="K128" s="23"/>
      <c r="L128" s="23"/>
      <c r="M128" s="23"/>
      <c r="N128" s="23"/>
      <c r="O128" s="23"/>
      <c r="P128" s="914"/>
      <c r="Q128" s="914"/>
      <c r="R128" s="914"/>
      <c r="S128" s="914"/>
      <c r="T128" s="914"/>
      <c r="U128" s="914"/>
      <c r="V128" s="914"/>
      <c r="W128" s="914"/>
      <c r="X128" s="914"/>
      <c r="Y128" s="521"/>
      <c r="Z128" s="521"/>
      <c r="AA128" s="513"/>
      <c r="AB128" s="1673"/>
      <c r="AC128" s="1673"/>
      <c r="AD128" s="1673"/>
      <c r="AE128" s="1673"/>
      <c r="AF128" s="1673"/>
      <c r="AG128" s="1673"/>
      <c r="AH128" s="1673"/>
      <c r="AI128" s="1673"/>
      <c r="AJ128" s="1673"/>
      <c r="AK128" s="1673"/>
      <c r="AL128" s="1673"/>
      <c r="AM128" s="1673"/>
      <c r="AN128" s="1628"/>
      <c r="AO128" s="1628"/>
      <c r="AP128" s="1628"/>
      <c r="AQ128" s="1628"/>
      <c r="AR128" s="1628"/>
      <c r="AS128" s="1628"/>
      <c r="AT128" s="1628"/>
      <c r="AU128" s="1628"/>
      <c r="AV128" s="1628"/>
      <c r="AW128" s="1628"/>
      <c r="AX128" s="1628"/>
      <c r="AY128" s="1628"/>
      <c r="AZ128" s="1628"/>
      <c r="BA128" s="1628"/>
      <c r="BB128" s="1628"/>
      <c r="BC128" s="1628"/>
      <c r="BD128" s="1628"/>
      <c r="BE128" s="1628"/>
      <c r="BF128" s="1628"/>
      <c r="BG128" s="1628"/>
      <c r="BH128" s="1628"/>
      <c r="BI128" s="1628"/>
      <c r="BJ128" s="1628"/>
      <c r="BK128" s="1628"/>
      <c r="BL128" s="1628"/>
      <c r="BM128" s="1628"/>
      <c r="BN128" s="1628"/>
      <c r="BO128" s="1628"/>
      <c r="BP128" s="1628"/>
      <c r="BQ128" s="1628"/>
      <c r="BR128" s="1628"/>
      <c r="BS128" s="1628"/>
      <c r="BT128" s="1628"/>
      <c r="BU128" s="1628"/>
      <c r="BV128" s="1628"/>
      <c r="BW128" s="1628"/>
      <c r="BX128" s="1628"/>
      <c r="BY128" s="1628"/>
      <c r="BZ128" s="1628"/>
      <c r="CA128" s="1628"/>
      <c r="CB128" s="1628"/>
      <c r="CC128" s="1628"/>
      <c r="CD128" s="1628"/>
      <c r="CE128" s="1628"/>
      <c r="CF128" s="1628"/>
      <c r="CG128" s="1628"/>
      <c r="CH128" s="1628"/>
      <c r="CI128" s="1628"/>
      <c r="CJ128" s="1628"/>
      <c r="CK128" s="1628"/>
      <c r="CL128" s="1628"/>
      <c r="CM128" s="1628"/>
      <c r="CN128" s="1628"/>
      <c r="CO128" s="1628"/>
      <c r="CP128" s="1628"/>
      <c r="CQ128" s="1628"/>
      <c r="CR128" s="1628"/>
      <c r="CS128" s="1628"/>
      <c r="CT128" s="1628"/>
      <c r="CU128" s="1628"/>
      <c r="CV128" s="1628"/>
      <c r="CW128" s="1628"/>
      <c r="CX128" s="1629"/>
      <c r="CY128" s="23"/>
      <c r="CZ128" s="23"/>
      <c r="DA128" s="23"/>
      <c r="DB128" s="466"/>
      <c r="DC128" s="466"/>
      <c r="DD128" s="466"/>
      <c r="DE128" s="466"/>
      <c r="DF128" s="928"/>
      <c r="DG128" s="928"/>
      <c r="DH128" s="928"/>
      <c r="DI128" s="928"/>
      <c r="DJ128" s="928"/>
      <c r="DK128" s="928"/>
      <c r="DL128" s="928"/>
      <c r="DM128" s="928"/>
      <c r="DN128" s="928"/>
      <c r="DO128" s="928"/>
      <c r="DP128" s="928"/>
      <c r="DQ128" s="928"/>
      <c r="DR128" s="466"/>
      <c r="DS128" s="466"/>
      <c r="DT128" s="926" t="s">
        <v>30</v>
      </c>
      <c r="DU128" s="926"/>
      <c r="DV128" s="926"/>
      <c r="DW128" s="926"/>
      <c r="DX128" s="926"/>
      <c r="DY128" s="926"/>
      <c r="DZ128" s="926"/>
      <c r="EA128" s="926"/>
      <c r="EB128" s="926"/>
      <c r="EC128" s="926"/>
      <c r="ED128" s="926"/>
      <c r="EE128" s="926"/>
      <c r="EF128" s="927"/>
      <c r="EG128" s="927"/>
      <c r="EH128" s="927"/>
      <c r="EI128" s="927"/>
      <c r="EJ128" s="927"/>
      <c r="EK128" s="927"/>
      <c r="EL128" s="927"/>
      <c r="EM128" s="927"/>
      <c r="EN128" s="927"/>
      <c r="EO128" s="927"/>
      <c r="EP128" s="927"/>
      <c r="EQ128" s="927"/>
      <c r="ER128" s="927"/>
      <c r="ES128" s="927"/>
      <c r="ET128" s="927"/>
      <c r="EU128" s="927"/>
      <c r="EV128" s="927"/>
      <c r="EW128" s="927"/>
      <c r="EX128" s="927"/>
      <c r="EY128" s="927"/>
      <c r="EZ128" s="927"/>
      <c r="FA128" s="927"/>
      <c r="FB128" s="927"/>
      <c r="FC128" s="927"/>
      <c r="FD128" s="927"/>
      <c r="FE128" s="927"/>
      <c r="FF128" s="927"/>
      <c r="FG128" s="927"/>
      <c r="FH128" s="927"/>
      <c r="FI128" s="927"/>
      <c r="FJ128" s="927"/>
      <c r="FK128" s="927"/>
      <c r="FL128" s="927"/>
      <c r="FM128" s="927"/>
      <c r="FN128" s="927"/>
      <c r="FO128" s="927"/>
      <c r="FP128" s="927"/>
      <c r="FQ128" s="927"/>
      <c r="FR128" s="927"/>
      <c r="FS128" s="927"/>
      <c r="FT128" s="927"/>
      <c r="FU128" s="927"/>
      <c r="FV128" s="927"/>
      <c r="FW128" s="927"/>
      <c r="FX128" s="471"/>
      <c r="FY128" s="471"/>
      <c r="FZ128" s="471"/>
      <c r="GA128" s="471"/>
      <c r="GB128" s="471"/>
      <c r="GC128" s="471"/>
      <c r="GD128" s="932"/>
      <c r="GE128" s="932"/>
      <c r="GF128" s="932"/>
      <c r="GG128" s="932"/>
      <c r="GH128" s="932"/>
      <c r="GI128" s="466"/>
      <c r="GJ128" s="466"/>
      <c r="GK128" s="466"/>
      <c r="GL128" s="466"/>
      <c r="GM128" s="466"/>
      <c r="GN128" s="466"/>
      <c r="GO128" s="466"/>
      <c r="GP128" s="466"/>
      <c r="GQ128" s="466"/>
      <c r="GR128" s="466"/>
      <c r="GS128" s="466"/>
      <c r="GT128" s="54"/>
    </row>
    <row r="129" spans="1:202" ht="4.5" customHeight="1">
      <c r="A129" s="53"/>
      <c r="B129" s="23"/>
      <c r="C129" s="23"/>
      <c r="D129" s="23"/>
      <c r="E129" s="23"/>
      <c r="F129" s="23"/>
      <c r="G129" s="23"/>
      <c r="H129" s="23"/>
      <c r="I129" s="23"/>
      <c r="J129" s="23"/>
      <c r="K129" s="23"/>
      <c r="L129" s="23"/>
      <c r="M129" s="23"/>
      <c r="N129" s="23"/>
      <c r="O129" s="23"/>
      <c r="P129" s="914"/>
      <c r="Q129" s="914"/>
      <c r="R129" s="914"/>
      <c r="S129" s="914"/>
      <c r="T129" s="914"/>
      <c r="U129" s="914"/>
      <c r="V129" s="914"/>
      <c r="W129" s="914"/>
      <c r="X129" s="914"/>
      <c r="Y129" s="521"/>
      <c r="Z129" s="521"/>
      <c r="AA129" s="513"/>
      <c r="AB129" s="1673"/>
      <c r="AC129" s="1673"/>
      <c r="AD129" s="1673"/>
      <c r="AE129" s="1673"/>
      <c r="AF129" s="1673"/>
      <c r="AG129" s="1673"/>
      <c r="AH129" s="1673"/>
      <c r="AI129" s="1673"/>
      <c r="AJ129" s="1673"/>
      <c r="AK129" s="1673"/>
      <c r="AL129" s="1673"/>
      <c r="AM129" s="1673"/>
      <c r="AN129" s="1628"/>
      <c r="AO129" s="1628"/>
      <c r="AP129" s="1628"/>
      <c r="AQ129" s="1628"/>
      <c r="AR129" s="1628"/>
      <c r="AS129" s="1628"/>
      <c r="AT129" s="1628"/>
      <c r="AU129" s="1628"/>
      <c r="AV129" s="1628"/>
      <c r="AW129" s="1628"/>
      <c r="AX129" s="1628"/>
      <c r="AY129" s="1628"/>
      <c r="AZ129" s="1628"/>
      <c r="BA129" s="1628"/>
      <c r="BB129" s="1628"/>
      <c r="BC129" s="1628"/>
      <c r="BD129" s="1628"/>
      <c r="BE129" s="1628"/>
      <c r="BF129" s="1628"/>
      <c r="BG129" s="1628"/>
      <c r="BH129" s="1628"/>
      <c r="BI129" s="1628"/>
      <c r="BJ129" s="1628"/>
      <c r="BK129" s="1628"/>
      <c r="BL129" s="1628"/>
      <c r="BM129" s="1628"/>
      <c r="BN129" s="1628"/>
      <c r="BO129" s="1628"/>
      <c r="BP129" s="1628"/>
      <c r="BQ129" s="1628"/>
      <c r="BR129" s="1628"/>
      <c r="BS129" s="1628"/>
      <c r="BT129" s="1628"/>
      <c r="BU129" s="1628"/>
      <c r="BV129" s="1628"/>
      <c r="BW129" s="1628"/>
      <c r="BX129" s="1628"/>
      <c r="BY129" s="1628"/>
      <c r="BZ129" s="1628"/>
      <c r="CA129" s="1628"/>
      <c r="CB129" s="1628"/>
      <c r="CC129" s="1628"/>
      <c r="CD129" s="1628"/>
      <c r="CE129" s="1628"/>
      <c r="CF129" s="1628"/>
      <c r="CG129" s="1628"/>
      <c r="CH129" s="1628"/>
      <c r="CI129" s="1628"/>
      <c r="CJ129" s="1628"/>
      <c r="CK129" s="1628"/>
      <c r="CL129" s="1628"/>
      <c r="CM129" s="1628"/>
      <c r="CN129" s="1628"/>
      <c r="CO129" s="1628"/>
      <c r="CP129" s="1628"/>
      <c r="CQ129" s="1628"/>
      <c r="CR129" s="1628"/>
      <c r="CS129" s="1628"/>
      <c r="CT129" s="1628"/>
      <c r="CU129" s="1628"/>
      <c r="CV129" s="1628"/>
      <c r="CW129" s="1628"/>
      <c r="CX129" s="1629"/>
      <c r="CY129" s="23"/>
      <c r="CZ129" s="23"/>
      <c r="DA129" s="23"/>
      <c r="DB129" s="466"/>
      <c r="DC129" s="466"/>
      <c r="DD129" s="466"/>
      <c r="DE129" s="466"/>
      <c r="DF129" s="466"/>
      <c r="DG129" s="466"/>
      <c r="DH129" s="466"/>
      <c r="DI129" s="466"/>
      <c r="DJ129" s="466"/>
      <c r="DK129" s="466"/>
      <c r="DL129" s="466"/>
      <c r="DM129" s="466"/>
      <c r="DN129" s="466"/>
      <c r="DO129" s="466"/>
      <c r="DP129" s="466"/>
      <c r="DQ129" s="466"/>
      <c r="DR129" s="466"/>
      <c r="DS129" s="466"/>
      <c r="DT129" s="926"/>
      <c r="DU129" s="926"/>
      <c r="DV129" s="926"/>
      <c r="DW129" s="926"/>
      <c r="DX129" s="926"/>
      <c r="DY129" s="926"/>
      <c r="DZ129" s="926"/>
      <c r="EA129" s="926"/>
      <c r="EB129" s="926"/>
      <c r="EC129" s="926"/>
      <c r="ED129" s="926"/>
      <c r="EE129" s="926"/>
      <c r="EF129" s="927"/>
      <c r="EG129" s="927"/>
      <c r="EH129" s="927"/>
      <c r="EI129" s="927"/>
      <c r="EJ129" s="927"/>
      <c r="EK129" s="927"/>
      <c r="EL129" s="927"/>
      <c r="EM129" s="927"/>
      <c r="EN129" s="927"/>
      <c r="EO129" s="927"/>
      <c r="EP129" s="927"/>
      <c r="EQ129" s="927"/>
      <c r="ER129" s="927"/>
      <c r="ES129" s="927"/>
      <c r="ET129" s="927"/>
      <c r="EU129" s="927"/>
      <c r="EV129" s="927"/>
      <c r="EW129" s="927"/>
      <c r="EX129" s="927"/>
      <c r="EY129" s="927"/>
      <c r="EZ129" s="927"/>
      <c r="FA129" s="927"/>
      <c r="FB129" s="927"/>
      <c r="FC129" s="927"/>
      <c r="FD129" s="927"/>
      <c r="FE129" s="927"/>
      <c r="FF129" s="927"/>
      <c r="FG129" s="927"/>
      <c r="FH129" s="927"/>
      <c r="FI129" s="927"/>
      <c r="FJ129" s="927"/>
      <c r="FK129" s="927"/>
      <c r="FL129" s="927"/>
      <c r="FM129" s="927"/>
      <c r="FN129" s="927"/>
      <c r="FO129" s="927"/>
      <c r="FP129" s="927"/>
      <c r="FQ129" s="927"/>
      <c r="FR129" s="927"/>
      <c r="FS129" s="927"/>
      <c r="FT129" s="927"/>
      <c r="FU129" s="927"/>
      <c r="FV129" s="927"/>
      <c r="FW129" s="927"/>
      <c r="FX129" s="471"/>
      <c r="FY129" s="471"/>
      <c r="FZ129" s="471"/>
      <c r="GA129" s="471"/>
      <c r="GB129" s="471"/>
      <c r="GC129" s="471"/>
      <c r="GD129" s="932"/>
      <c r="GE129" s="932"/>
      <c r="GF129" s="932"/>
      <c r="GG129" s="932"/>
      <c r="GH129" s="932"/>
      <c r="GI129" s="466"/>
      <c r="GJ129" s="466"/>
      <c r="GK129" s="466"/>
      <c r="GL129" s="466"/>
      <c r="GM129" s="466"/>
      <c r="GN129" s="466"/>
      <c r="GO129" s="466"/>
      <c r="GP129" s="466"/>
      <c r="GQ129" s="466"/>
      <c r="GR129" s="466"/>
      <c r="GS129" s="466"/>
      <c r="GT129" s="54"/>
    </row>
    <row r="130" spans="1:202" ht="4.5" customHeight="1">
      <c r="A130" s="53"/>
      <c r="B130" s="23"/>
      <c r="C130" s="23"/>
      <c r="D130" s="23"/>
      <c r="E130" s="23"/>
      <c r="F130" s="23"/>
      <c r="G130" s="23"/>
      <c r="H130" s="23"/>
      <c r="I130" s="23"/>
      <c r="J130" s="23"/>
      <c r="K130" s="23"/>
      <c r="L130" s="23"/>
      <c r="M130" s="23"/>
      <c r="N130" s="23"/>
      <c r="O130" s="23"/>
      <c r="P130" s="914"/>
      <c r="Q130" s="914"/>
      <c r="R130" s="914"/>
      <c r="S130" s="914"/>
      <c r="T130" s="914"/>
      <c r="U130" s="914"/>
      <c r="V130" s="914"/>
      <c r="W130" s="914"/>
      <c r="X130" s="914"/>
      <c r="Y130" s="513"/>
      <c r="Z130" s="513"/>
      <c r="AA130" s="513"/>
      <c r="AB130" s="1673" t="s">
        <v>27</v>
      </c>
      <c r="AC130" s="1673"/>
      <c r="AD130" s="1673"/>
      <c r="AE130" s="1673"/>
      <c r="AF130" s="1673"/>
      <c r="AG130" s="1673"/>
      <c r="AH130" s="1673"/>
      <c r="AI130" s="1673"/>
      <c r="AJ130" s="1673"/>
      <c r="AK130" s="1673"/>
      <c r="AL130" s="1673"/>
      <c r="AM130" s="1673"/>
      <c r="AN130" s="1688"/>
      <c r="AO130" s="1688"/>
      <c r="AP130" s="1688"/>
      <c r="AQ130" s="1688"/>
      <c r="AR130" s="1688"/>
      <c r="AS130" s="1688"/>
      <c r="AT130" s="1688"/>
      <c r="AU130" s="1688"/>
      <c r="AV130" s="1688"/>
      <c r="AW130" s="1688"/>
      <c r="AX130" s="1688"/>
      <c r="AY130" s="1688"/>
      <c r="AZ130" s="1688"/>
      <c r="BA130" s="1688"/>
      <c r="BB130" s="1688"/>
      <c r="BC130" s="1688"/>
      <c r="BD130" s="1688"/>
      <c r="BE130" s="1688"/>
      <c r="BF130" s="1688"/>
      <c r="BG130" s="1688"/>
      <c r="BH130" s="1688"/>
      <c r="BI130" s="1688"/>
      <c r="BJ130" s="1688"/>
      <c r="BK130" s="1688"/>
      <c r="BL130" s="1688"/>
      <c r="BM130" s="1688"/>
      <c r="BN130" s="1688"/>
      <c r="BO130" s="1688"/>
      <c r="BP130" s="1688"/>
      <c r="BQ130" s="1688"/>
      <c r="BR130" s="1688"/>
      <c r="BS130" s="1688"/>
      <c r="BT130" s="1688"/>
      <c r="BU130" s="1688"/>
      <c r="BV130" s="1688"/>
      <c r="BW130" s="1688"/>
      <c r="BX130" s="1688"/>
      <c r="BY130" s="1688"/>
      <c r="BZ130" s="1688"/>
      <c r="CA130" s="1688"/>
      <c r="CB130" s="1483"/>
      <c r="CC130" s="1483"/>
      <c r="CD130" s="1483"/>
      <c r="CE130" s="1483"/>
      <c r="CF130" s="1483"/>
      <c r="CG130" s="1483"/>
      <c r="CH130" s="1483"/>
      <c r="CI130" s="23"/>
      <c r="CJ130" s="23"/>
      <c r="CK130" s="23"/>
      <c r="CL130" s="23"/>
      <c r="CM130" s="23"/>
      <c r="CN130" s="23"/>
      <c r="CO130" s="23"/>
      <c r="CP130" s="23"/>
      <c r="CQ130" s="23"/>
      <c r="CR130" s="23"/>
      <c r="CS130" s="23"/>
      <c r="CT130" s="23"/>
      <c r="CU130" s="23"/>
      <c r="CV130" s="23"/>
      <c r="CW130" s="23"/>
      <c r="CX130" s="22"/>
      <c r="CY130" s="23"/>
      <c r="CZ130" s="23"/>
      <c r="DA130" s="23"/>
      <c r="DB130" s="466"/>
      <c r="DC130" s="466"/>
      <c r="DD130" s="466"/>
      <c r="DE130" s="466"/>
      <c r="DF130" s="466"/>
      <c r="DG130" s="466"/>
      <c r="DH130" s="466"/>
      <c r="DI130" s="466"/>
      <c r="DJ130" s="466"/>
      <c r="DK130" s="466"/>
      <c r="DL130" s="466"/>
      <c r="DM130" s="466"/>
      <c r="DN130" s="466"/>
      <c r="DO130" s="466"/>
      <c r="DP130" s="466"/>
      <c r="DQ130" s="466"/>
      <c r="DR130" s="466"/>
      <c r="DS130" s="466"/>
      <c r="DT130" s="926"/>
      <c r="DU130" s="926"/>
      <c r="DV130" s="926"/>
      <c r="DW130" s="926"/>
      <c r="DX130" s="926"/>
      <c r="DY130" s="926"/>
      <c r="DZ130" s="926"/>
      <c r="EA130" s="926"/>
      <c r="EB130" s="926"/>
      <c r="EC130" s="926"/>
      <c r="ED130" s="926"/>
      <c r="EE130" s="926"/>
      <c r="EF130" s="927"/>
      <c r="EG130" s="927"/>
      <c r="EH130" s="927"/>
      <c r="EI130" s="927"/>
      <c r="EJ130" s="927"/>
      <c r="EK130" s="927"/>
      <c r="EL130" s="927"/>
      <c r="EM130" s="927"/>
      <c r="EN130" s="927"/>
      <c r="EO130" s="927"/>
      <c r="EP130" s="927"/>
      <c r="EQ130" s="927"/>
      <c r="ER130" s="927"/>
      <c r="ES130" s="927"/>
      <c r="ET130" s="927"/>
      <c r="EU130" s="927"/>
      <c r="EV130" s="927"/>
      <c r="EW130" s="927"/>
      <c r="EX130" s="927"/>
      <c r="EY130" s="927"/>
      <c r="EZ130" s="927"/>
      <c r="FA130" s="927"/>
      <c r="FB130" s="927"/>
      <c r="FC130" s="927"/>
      <c r="FD130" s="927"/>
      <c r="FE130" s="927"/>
      <c r="FF130" s="927"/>
      <c r="FG130" s="927"/>
      <c r="FH130" s="927"/>
      <c r="FI130" s="927"/>
      <c r="FJ130" s="927"/>
      <c r="FK130" s="927"/>
      <c r="FL130" s="927"/>
      <c r="FM130" s="927"/>
      <c r="FN130" s="927"/>
      <c r="FO130" s="927"/>
      <c r="FP130" s="927"/>
      <c r="FQ130" s="927"/>
      <c r="FR130" s="927"/>
      <c r="FS130" s="927"/>
      <c r="FT130" s="927"/>
      <c r="FU130" s="927"/>
      <c r="FV130" s="927"/>
      <c r="FW130" s="927"/>
      <c r="FX130" s="471"/>
      <c r="FY130" s="471"/>
      <c r="FZ130" s="471"/>
      <c r="GA130" s="471"/>
      <c r="GB130" s="471"/>
      <c r="GC130" s="471"/>
      <c r="GD130" s="932"/>
      <c r="GE130" s="932"/>
      <c r="GF130" s="932"/>
      <c r="GG130" s="932"/>
      <c r="GH130" s="932"/>
      <c r="GI130" s="466"/>
      <c r="GJ130" s="466"/>
      <c r="GK130" s="466"/>
      <c r="GL130" s="466"/>
      <c r="GM130" s="466"/>
      <c r="GN130" s="466"/>
      <c r="GO130" s="466"/>
      <c r="GP130" s="466"/>
      <c r="GQ130" s="466"/>
      <c r="GR130" s="466"/>
      <c r="GS130" s="466"/>
      <c r="GT130" s="54"/>
    </row>
    <row r="131" spans="1:202" ht="4.5" customHeight="1">
      <c r="A131" s="53"/>
      <c r="B131" s="23"/>
      <c r="C131" s="23"/>
      <c r="D131" s="23"/>
      <c r="E131" s="23"/>
      <c r="F131" s="23"/>
      <c r="G131" s="23"/>
      <c r="H131" s="23"/>
      <c r="I131" s="23"/>
      <c r="J131" s="23"/>
      <c r="K131" s="23"/>
      <c r="L131" s="23"/>
      <c r="M131" s="23"/>
      <c r="N131" s="23"/>
      <c r="O131" s="23"/>
      <c r="P131" s="914"/>
      <c r="Q131" s="914"/>
      <c r="R131" s="914"/>
      <c r="S131" s="914"/>
      <c r="T131" s="914"/>
      <c r="U131" s="914"/>
      <c r="V131" s="914"/>
      <c r="W131" s="914"/>
      <c r="X131" s="914"/>
      <c r="Y131" s="513"/>
      <c r="Z131" s="513"/>
      <c r="AA131" s="513"/>
      <c r="AB131" s="1673"/>
      <c r="AC131" s="1673"/>
      <c r="AD131" s="1673"/>
      <c r="AE131" s="1673"/>
      <c r="AF131" s="1673"/>
      <c r="AG131" s="1673"/>
      <c r="AH131" s="1673"/>
      <c r="AI131" s="1673"/>
      <c r="AJ131" s="1673"/>
      <c r="AK131" s="1673"/>
      <c r="AL131" s="1673"/>
      <c r="AM131" s="1673"/>
      <c r="AN131" s="1688"/>
      <c r="AO131" s="1688"/>
      <c r="AP131" s="1688"/>
      <c r="AQ131" s="1688"/>
      <c r="AR131" s="1688"/>
      <c r="AS131" s="1688"/>
      <c r="AT131" s="1688"/>
      <c r="AU131" s="1688"/>
      <c r="AV131" s="1688"/>
      <c r="AW131" s="1688"/>
      <c r="AX131" s="1688"/>
      <c r="AY131" s="1688"/>
      <c r="AZ131" s="1688"/>
      <c r="BA131" s="1688"/>
      <c r="BB131" s="1688"/>
      <c r="BC131" s="1688"/>
      <c r="BD131" s="1688"/>
      <c r="BE131" s="1688"/>
      <c r="BF131" s="1688"/>
      <c r="BG131" s="1688"/>
      <c r="BH131" s="1688"/>
      <c r="BI131" s="1688"/>
      <c r="BJ131" s="1688"/>
      <c r="BK131" s="1688"/>
      <c r="BL131" s="1688"/>
      <c r="BM131" s="1688"/>
      <c r="BN131" s="1688"/>
      <c r="BO131" s="1688"/>
      <c r="BP131" s="1688"/>
      <c r="BQ131" s="1688"/>
      <c r="BR131" s="1688"/>
      <c r="BS131" s="1688"/>
      <c r="BT131" s="1688"/>
      <c r="BU131" s="1688"/>
      <c r="BV131" s="1688"/>
      <c r="BW131" s="1688"/>
      <c r="BX131" s="1688"/>
      <c r="BY131" s="1688"/>
      <c r="BZ131" s="1688"/>
      <c r="CA131" s="1688"/>
      <c r="CB131" s="1483"/>
      <c r="CC131" s="1483"/>
      <c r="CD131" s="1483"/>
      <c r="CE131" s="1483"/>
      <c r="CF131" s="1483"/>
      <c r="CG131" s="1483"/>
      <c r="CH131" s="1483"/>
      <c r="CI131" s="23"/>
      <c r="CJ131" s="23"/>
      <c r="CK131" s="23"/>
      <c r="CL131" s="23"/>
      <c r="CM131" s="23"/>
      <c r="CN131" s="23"/>
      <c r="CO131" s="23"/>
      <c r="CP131" s="23"/>
      <c r="CQ131" s="23"/>
      <c r="CR131" s="23"/>
      <c r="CS131" s="23"/>
      <c r="CT131" s="23"/>
      <c r="CU131" s="23"/>
      <c r="CV131" s="23"/>
      <c r="CW131" s="23"/>
      <c r="CX131" s="22"/>
      <c r="CY131" s="23"/>
      <c r="CZ131" s="23"/>
      <c r="DA131" s="23"/>
      <c r="DB131" s="466"/>
      <c r="DC131" s="466"/>
      <c r="DD131" s="466"/>
      <c r="DE131" s="466"/>
      <c r="DF131" s="466"/>
      <c r="DG131" s="466"/>
      <c r="DH131" s="466"/>
      <c r="DI131" s="466"/>
      <c r="DJ131" s="466"/>
      <c r="DK131" s="466"/>
      <c r="DL131" s="466"/>
      <c r="DM131" s="466"/>
      <c r="DN131" s="466"/>
      <c r="DO131" s="466"/>
      <c r="DP131" s="466"/>
      <c r="DQ131" s="466"/>
      <c r="DR131" s="466"/>
      <c r="DS131" s="466"/>
      <c r="DT131" s="926"/>
      <c r="DU131" s="926"/>
      <c r="DV131" s="926"/>
      <c r="DW131" s="926"/>
      <c r="DX131" s="926"/>
      <c r="DY131" s="926"/>
      <c r="DZ131" s="926"/>
      <c r="EA131" s="926"/>
      <c r="EB131" s="926"/>
      <c r="EC131" s="926"/>
      <c r="ED131" s="926"/>
      <c r="EE131" s="926"/>
      <c r="EF131" s="927"/>
      <c r="EG131" s="927"/>
      <c r="EH131" s="927"/>
      <c r="EI131" s="927"/>
      <c r="EJ131" s="927"/>
      <c r="EK131" s="927"/>
      <c r="EL131" s="927"/>
      <c r="EM131" s="927"/>
      <c r="EN131" s="927"/>
      <c r="EO131" s="927"/>
      <c r="EP131" s="927"/>
      <c r="EQ131" s="927"/>
      <c r="ER131" s="927"/>
      <c r="ES131" s="927"/>
      <c r="ET131" s="927"/>
      <c r="EU131" s="927"/>
      <c r="EV131" s="927"/>
      <c r="EW131" s="927"/>
      <c r="EX131" s="927"/>
      <c r="EY131" s="927"/>
      <c r="EZ131" s="927"/>
      <c r="FA131" s="927"/>
      <c r="FB131" s="927"/>
      <c r="FC131" s="927"/>
      <c r="FD131" s="927"/>
      <c r="FE131" s="927"/>
      <c r="FF131" s="927"/>
      <c r="FG131" s="927"/>
      <c r="FH131" s="927"/>
      <c r="FI131" s="927"/>
      <c r="FJ131" s="927"/>
      <c r="FK131" s="927"/>
      <c r="FL131" s="927"/>
      <c r="FM131" s="927"/>
      <c r="FN131" s="927"/>
      <c r="FO131" s="927"/>
      <c r="FP131" s="927"/>
      <c r="FQ131" s="927"/>
      <c r="FR131" s="927"/>
      <c r="FS131" s="927"/>
      <c r="FT131" s="927"/>
      <c r="FU131" s="927"/>
      <c r="FV131" s="927"/>
      <c r="FW131" s="927"/>
      <c r="FX131" s="471"/>
      <c r="FY131" s="471"/>
      <c r="FZ131" s="471"/>
      <c r="GA131" s="471"/>
      <c r="GB131" s="471"/>
      <c r="GC131" s="471"/>
      <c r="GD131" s="932"/>
      <c r="GE131" s="932"/>
      <c r="GF131" s="932"/>
      <c r="GG131" s="932"/>
      <c r="GH131" s="932"/>
      <c r="GI131" s="466"/>
      <c r="GJ131" s="466"/>
      <c r="GK131" s="466"/>
      <c r="GL131" s="466"/>
      <c r="GM131" s="466"/>
      <c r="GN131" s="466"/>
      <c r="GO131" s="466"/>
      <c r="GP131" s="466"/>
      <c r="GQ131" s="466"/>
      <c r="GR131" s="466"/>
      <c r="GS131" s="466"/>
      <c r="GT131" s="54"/>
    </row>
    <row r="132" spans="1:202" ht="4.5" customHeight="1">
      <c r="A132" s="5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1673"/>
      <c r="AC132" s="1673"/>
      <c r="AD132" s="1673"/>
      <c r="AE132" s="1673"/>
      <c r="AF132" s="1673"/>
      <c r="AG132" s="1673"/>
      <c r="AH132" s="1673"/>
      <c r="AI132" s="1673"/>
      <c r="AJ132" s="1673"/>
      <c r="AK132" s="1673"/>
      <c r="AL132" s="1673"/>
      <c r="AM132" s="1673"/>
      <c r="AN132" s="1688"/>
      <c r="AO132" s="1688"/>
      <c r="AP132" s="1688"/>
      <c r="AQ132" s="1688"/>
      <c r="AR132" s="1688"/>
      <c r="AS132" s="1688"/>
      <c r="AT132" s="1688"/>
      <c r="AU132" s="1688"/>
      <c r="AV132" s="1688"/>
      <c r="AW132" s="1688"/>
      <c r="AX132" s="1688"/>
      <c r="AY132" s="1688"/>
      <c r="AZ132" s="1688"/>
      <c r="BA132" s="1688"/>
      <c r="BB132" s="1688"/>
      <c r="BC132" s="1688"/>
      <c r="BD132" s="1688"/>
      <c r="BE132" s="1688"/>
      <c r="BF132" s="1688"/>
      <c r="BG132" s="1688"/>
      <c r="BH132" s="1688"/>
      <c r="BI132" s="1688"/>
      <c r="BJ132" s="1688"/>
      <c r="BK132" s="1688"/>
      <c r="BL132" s="1688"/>
      <c r="BM132" s="1688"/>
      <c r="BN132" s="1688"/>
      <c r="BO132" s="1688"/>
      <c r="BP132" s="1688"/>
      <c r="BQ132" s="1688"/>
      <c r="BR132" s="1688"/>
      <c r="BS132" s="1688"/>
      <c r="BT132" s="1688"/>
      <c r="BU132" s="1688"/>
      <c r="BV132" s="1688"/>
      <c r="BW132" s="1688"/>
      <c r="BX132" s="1688"/>
      <c r="BY132" s="1688"/>
      <c r="BZ132" s="1688"/>
      <c r="CA132" s="1688"/>
      <c r="CB132" s="1483"/>
      <c r="CC132" s="1483"/>
      <c r="CD132" s="1483"/>
      <c r="CE132" s="1483"/>
      <c r="CF132" s="1483"/>
      <c r="CG132" s="1483"/>
      <c r="CH132" s="1483"/>
      <c r="CI132" s="23"/>
      <c r="CJ132" s="23"/>
      <c r="CK132" s="23"/>
      <c r="CL132" s="23"/>
      <c r="CM132" s="23"/>
      <c r="CN132" s="23"/>
      <c r="CO132" s="23"/>
      <c r="CP132" s="23"/>
      <c r="CQ132" s="23"/>
      <c r="CR132" s="23"/>
      <c r="CS132" s="23"/>
      <c r="CT132" s="23"/>
      <c r="CU132" s="23"/>
      <c r="CV132" s="23"/>
      <c r="CW132" s="23"/>
      <c r="CX132" s="22"/>
      <c r="CY132" s="23"/>
      <c r="CZ132" s="23"/>
      <c r="DA132" s="23"/>
      <c r="DB132" s="466"/>
      <c r="DC132" s="466"/>
      <c r="DD132" s="466"/>
      <c r="DE132" s="466"/>
      <c r="DF132" s="466"/>
      <c r="DG132" s="466"/>
      <c r="DH132" s="466"/>
      <c r="DI132" s="466"/>
      <c r="DJ132" s="466"/>
      <c r="DK132" s="466"/>
      <c r="DL132" s="466"/>
      <c r="DM132" s="466"/>
      <c r="DN132" s="466"/>
      <c r="DO132" s="466"/>
      <c r="DP132" s="466"/>
      <c r="DQ132" s="466"/>
      <c r="DR132" s="466"/>
      <c r="DS132" s="466"/>
      <c r="DT132" s="466"/>
      <c r="DU132" s="466"/>
      <c r="DV132" s="466"/>
      <c r="DW132" s="466"/>
      <c r="DX132" s="466"/>
      <c r="DY132" s="466"/>
      <c r="DZ132" s="466"/>
      <c r="EA132" s="466"/>
      <c r="EB132" s="466"/>
      <c r="EC132" s="466"/>
      <c r="ED132" s="466"/>
      <c r="EE132" s="466"/>
      <c r="EF132" s="466"/>
      <c r="EG132" s="466"/>
      <c r="EH132" s="466"/>
      <c r="EI132" s="466"/>
      <c r="EJ132" s="466"/>
      <c r="EK132" s="466"/>
      <c r="EL132" s="466"/>
      <c r="EM132" s="466"/>
      <c r="EN132" s="466"/>
      <c r="EO132" s="466"/>
      <c r="EP132" s="466"/>
      <c r="EQ132" s="466"/>
      <c r="ER132" s="466"/>
      <c r="ES132" s="466"/>
      <c r="ET132" s="466"/>
      <c r="EU132" s="466"/>
      <c r="EV132" s="466"/>
      <c r="EW132" s="466"/>
      <c r="EX132" s="466"/>
      <c r="EY132" s="466"/>
      <c r="EZ132" s="466"/>
      <c r="FA132" s="466"/>
      <c r="FB132" s="466"/>
      <c r="FC132" s="466"/>
      <c r="FD132" s="466"/>
      <c r="FE132" s="466"/>
      <c r="FF132" s="466"/>
      <c r="FG132" s="466"/>
      <c r="FH132" s="466"/>
      <c r="FI132" s="466"/>
      <c r="FJ132" s="466"/>
      <c r="FK132" s="466"/>
      <c r="FL132" s="466"/>
      <c r="FM132" s="466"/>
      <c r="FN132" s="466"/>
      <c r="FO132" s="466"/>
      <c r="FP132" s="466"/>
      <c r="FQ132" s="466"/>
      <c r="FR132" s="466"/>
      <c r="FS132" s="466"/>
      <c r="FT132" s="466"/>
      <c r="FU132" s="466"/>
      <c r="FV132" s="466"/>
      <c r="FW132" s="466"/>
      <c r="FX132" s="466"/>
      <c r="FY132" s="466"/>
      <c r="FZ132" s="466"/>
      <c r="GA132" s="466"/>
      <c r="GB132" s="466"/>
      <c r="GC132" s="466"/>
      <c r="GD132" s="932"/>
      <c r="GE132" s="932"/>
      <c r="GF132" s="932"/>
      <c r="GG132" s="932"/>
      <c r="GH132" s="932"/>
      <c r="GI132" s="466"/>
      <c r="GJ132" s="466"/>
      <c r="GK132" s="466"/>
      <c r="GL132" s="466"/>
      <c r="GM132" s="466"/>
      <c r="GN132" s="466"/>
      <c r="GO132" s="466"/>
      <c r="GP132" s="466"/>
      <c r="GQ132" s="466"/>
      <c r="GR132" s="466"/>
      <c r="GS132" s="466"/>
      <c r="GT132" s="54"/>
    </row>
    <row r="133" spans="1:202" ht="4.5" customHeight="1">
      <c r="A133" s="5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1673"/>
      <c r="AC133" s="1673"/>
      <c r="AD133" s="1673"/>
      <c r="AE133" s="1673"/>
      <c r="AF133" s="1673"/>
      <c r="AG133" s="1673"/>
      <c r="AH133" s="1673"/>
      <c r="AI133" s="1673"/>
      <c r="AJ133" s="1673"/>
      <c r="AK133" s="1673"/>
      <c r="AL133" s="1673"/>
      <c r="AM133" s="1673"/>
      <c r="AN133" s="1688"/>
      <c r="AO133" s="1688"/>
      <c r="AP133" s="1688"/>
      <c r="AQ133" s="1688"/>
      <c r="AR133" s="1688"/>
      <c r="AS133" s="1688"/>
      <c r="AT133" s="1688"/>
      <c r="AU133" s="1688"/>
      <c r="AV133" s="1688"/>
      <c r="AW133" s="1688"/>
      <c r="AX133" s="1688"/>
      <c r="AY133" s="1688"/>
      <c r="AZ133" s="1688"/>
      <c r="BA133" s="1688"/>
      <c r="BB133" s="1688"/>
      <c r="BC133" s="1688"/>
      <c r="BD133" s="1688"/>
      <c r="BE133" s="1688"/>
      <c r="BF133" s="1688"/>
      <c r="BG133" s="1688"/>
      <c r="BH133" s="1688"/>
      <c r="BI133" s="1688"/>
      <c r="BJ133" s="1688"/>
      <c r="BK133" s="1688"/>
      <c r="BL133" s="1688"/>
      <c r="BM133" s="1688"/>
      <c r="BN133" s="1688"/>
      <c r="BO133" s="1688"/>
      <c r="BP133" s="1688"/>
      <c r="BQ133" s="1688"/>
      <c r="BR133" s="1688"/>
      <c r="BS133" s="1688"/>
      <c r="BT133" s="1688"/>
      <c r="BU133" s="1688"/>
      <c r="BV133" s="1688"/>
      <c r="BW133" s="1688"/>
      <c r="BX133" s="1688"/>
      <c r="BY133" s="1688"/>
      <c r="BZ133" s="1688"/>
      <c r="CA133" s="1688"/>
      <c r="CB133" s="1483"/>
      <c r="CC133" s="1483"/>
      <c r="CD133" s="1483"/>
      <c r="CE133" s="1483"/>
      <c r="CF133" s="1483"/>
      <c r="CG133" s="1483"/>
      <c r="CH133" s="1483"/>
      <c r="CI133" s="23"/>
      <c r="CJ133" s="23"/>
      <c r="CK133" s="23"/>
      <c r="CL133" s="23"/>
      <c r="CM133" s="23"/>
      <c r="CN133" s="23"/>
      <c r="CO133" s="23"/>
      <c r="CP133" s="23"/>
      <c r="CQ133" s="23"/>
      <c r="CR133" s="23"/>
      <c r="CS133" s="23"/>
      <c r="CT133" s="23"/>
      <c r="CU133" s="23"/>
      <c r="CV133" s="23"/>
      <c r="CW133" s="23"/>
      <c r="CX133" s="22"/>
      <c r="CY133" s="23"/>
      <c r="CZ133" s="23"/>
      <c r="DA133" s="23"/>
      <c r="DB133" s="466"/>
      <c r="DC133" s="466"/>
      <c r="DD133" s="466"/>
      <c r="DE133" s="466"/>
      <c r="DF133" s="466"/>
      <c r="DG133" s="466"/>
      <c r="DH133" s="466"/>
      <c r="DI133" s="466"/>
      <c r="DJ133" s="466"/>
      <c r="DK133" s="466"/>
      <c r="DL133" s="466"/>
      <c r="DM133" s="466"/>
      <c r="DN133" s="466"/>
      <c r="DO133" s="466"/>
      <c r="DP133" s="466"/>
      <c r="DQ133" s="466"/>
      <c r="DR133" s="466"/>
      <c r="DS133" s="466"/>
      <c r="DT133" s="466"/>
      <c r="DU133" s="466"/>
      <c r="DV133" s="466"/>
      <c r="DW133" s="466"/>
      <c r="DX133" s="466"/>
      <c r="DY133" s="466"/>
      <c r="DZ133" s="466"/>
      <c r="EA133" s="466"/>
      <c r="EB133" s="466"/>
      <c r="EC133" s="466"/>
      <c r="ED133" s="466"/>
      <c r="EE133" s="466"/>
      <c r="EF133" s="466"/>
      <c r="EG133" s="466"/>
      <c r="EH133" s="466"/>
      <c r="EI133" s="466"/>
      <c r="EJ133" s="466"/>
      <c r="EK133" s="466"/>
      <c r="EL133" s="466"/>
      <c r="EM133" s="466"/>
      <c r="EN133" s="466"/>
      <c r="EO133" s="466"/>
      <c r="EP133" s="466"/>
      <c r="EQ133" s="466"/>
      <c r="ER133" s="466"/>
      <c r="ES133" s="466"/>
      <c r="ET133" s="466"/>
      <c r="EU133" s="466"/>
      <c r="EV133" s="466"/>
      <c r="EW133" s="466"/>
      <c r="EX133" s="466"/>
      <c r="EY133" s="466"/>
      <c r="EZ133" s="466"/>
      <c r="FA133" s="466"/>
      <c r="FB133" s="466"/>
      <c r="FC133" s="466"/>
      <c r="FD133" s="466"/>
      <c r="FE133" s="466"/>
      <c r="FF133" s="466"/>
      <c r="FG133" s="466"/>
      <c r="FH133" s="466"/>
      <c r="FI133" s="466"/>
      <c r="FJ133" s="466"/>
      <c r="FK133" s="466"/>
      <c r="FL133" s="466"/>
      <c r="FM133" s="466"/>
      <c r="FN133" s="466"/>
      <c r="FO133" s="466"/>
      <c r="FP133" s="466"/>
      <c r="FQ133" s="466"/>
      <c r="FR133" s="466"/>
      <c r="FS133" s="466"/>
      <c r="FT133" s="466"/>
      <c r="FU133" s="466"/>
      <c r="FV133" s="466"/>
      <c r="FW133" s="466"/>
      <c r="FX133" s="466"/>
      <c r="FY133" s="466"/>
      <c r="FZ133" s="466"/>
      <c r="GA133" s="466"/>
      <c r="GB133" s="466"/>
      <c r="GC133" s="466"/>
      <c r="GD133" s="932"/>
      <c r="GE133" s="932"/>
      <c r="GF133" s="932"/>
      <c r="GG133" s="932"/>
      <c r="GH133" s="932"/>
      <c r="GI133" s="466"/>
      <c r="GJ133" s="466"/>
      <c r="GK133" s="466"/>
      <c r="GL133" s="466"/>
      <c r="GM133" s="466"/>
      <c r="GN133" s="466"/>
      <c r="GO133" s="466"/>
      <c r="GP133" s="466"/>
      <c r="GQ133" s="466"/>
      <c r="GR133" s="466"/>
      <c r="GS133" s="466"/>
      <c r="GT133" s="54"/>
    </row>
    <row r="134" spans="1:202" ht="4.5" customHeight="1">
      <c r="A134" s="60"/>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61"/>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7"/>
      <c r="GP134" s="57"/>
      <c r="GQ134" s="57"/>
      <c r="GR134" s="57"/>
      <c r="GS134" s="57"/>
      <c r="GT134" s="62"/>
    </row>
    <row r="135" spans="1:202" ht="4.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63"/>
      <c r="GD135" s="63"/>
      <c r="GE135" s="63"/>
      <c r="GF135" s="63"/>
      <c r="GG135" s="63"/>
      <c r="GH135" s="63"/>
      <c r="GI135" s="63"/>
      <c r="GJ135" s="63"/>
      <c r="GK135" s="63"/>
      <c r="GL135" s="63"/>
      <c r="GM135" s="63"/>
      <c r="GN135" s="63"/>
    </row>
    <row r="136" spans="1:202" ht="4.5" customHeight="1">
      <c r="A136" s="1593" t="s">
        <v>56</v>
      </c>
      <c r="B136" s="1593"/>
      <c r="C136" s="1593"/>
      <c r="D136" s="1593"/>
      <c r="E136" s="64"/>
      <c r="F136" s="1687">
        <v>1</v>
      </c>
      <c r="G136" s="1687"/>
      <c r="H136" s="1687"/>
      <c r="I136" s="1686" t="s">
        <v>76</v>
      </c>
      <c r="J136" s="1686"/>
      <c r="K136" s="1686"/>
      <c r="L136" s="1686"/>
      <c r="M136" s="1686"/>
      <c r="N136" s="1686"/>
      <c r="O136" s="1686"/>
      <c r="P136" s="1686"/>
      <c r="Q136" s="1686"/>
      <c r="R136" s="1686"/>
      <c r="S136" s="1686"/>
      <c r="T136" s="1686"/>
      <c r="U136" s="1686"/>
      <c r="V136" s="1686"/>
      <c r="W136" s="1686"/>
      <c r="X136" s="1686"/>
      <c r="Y136" s="1686"/>
      <c r="Z136" s="1686"/>
      <c r="AA136" s="1686"/>
      <c r="AB136" s="1686"/>
      <c r="AC136" s="1686"/>
      <c r="AD136" s="1686"/>
      <c r="AE136" s="1686"/>
      <c r="AF136" s="1686"/>
      <c r="AG136" s="1686"/>
      <c r="AH136" s="1686"/>
      <c r="AI136" s="1686"/>
      <c r="AJ136" s="1686"/>
      <c r="AK136" s="1686"/>
      <c r="AL136" s="1686"/>
      <c r="AM136" s="1686"/>
      <c r="AN136" s="1686"/>
      <c r="AO136" s="1686"/>
      <c r="AP136" s="1686"/>
      <c r="AQ136" s="1686"/>
      <c r="AR136" s="1686"/>
      <c r="AS136" s="1686"/>
      <c r="AT136" s="1686"/>
      <c r="AU136" s="1686"/>
      <c r="AV136" s="1686"/>
      <c r="AW136" s="1686"/>
      <c r="AX136" s="1686"/>
      <c r="AY136" s="1686"/>
      <c r="AZ136" s="1686"/>
      <c r="BA136" s="1686"/>
      <c r="BB136" s="1686"/>
      <c r="BC136" s="1686"/>
      <c r="BD136" s="1686"/>
      <c r="BE136" s="1686"/>
      <c r="BF136" s="1686"/>
      <c r="BG136" s="1686"/>
      <c r="BH136" s="1686"/>
      <c r="BI136" s="1686"/>
      <c r="BJ136" s="1686"/>
      <c r="BK136" s="1686"/>
      <c r="BL136" s="1686"/>
      <c r="BM136" s="1686"/>
      <c r="BN136" s="1686"/>
      <c r="BO136" s="1686"/>
      <c r="BP136" s="1686"/>
      <c r="BQ136" s="1686"/>
      <c r="BR136" s="1686"/>
      <c r="BS136" s="1686"/>
      <c r="BT136" s="1686"/>
      <c r="BU136" s="1686"/>
      <c r="BV136" s="1686"/>
      <c r="BW136" s="1686"/>
      <c r="BX136" s="1686"/>
      <c r="BY136" s="1686"/>
      <c r="BZ136" s="1686"/>
      <c r="CA136" s="1686"/>
      <c r="CB136" s="1686"/>
      <c r="CC136" s="1686"/>
      <c r="CD136" s="1686"/>
      <c r="CE136" s="1686"/>
      <c r="CF136" s="1686"/>
      <c r="CG136" s="1686"/>
      <c r="CH136" s="1686"/>
      <c r="CI136" s="1686"/>
      <c r="CJ136" s="1686"/>
      <c r="CK136" s="1686"/>
      <c r="CL136" s="1686"/>
      <c r="CM136" s="1686"/>
      <c r="CN136" s="1686"/>
      <c r="CO136" s="1686"/>
      <c r="CP136" s="1686"/>
      <c r="CQ136" s="1686"/>
      <c r="CR136" s="1686"/>
      <c r="CS136" s="1686"/>
      <c r="CT136" s="23"/>
      <c r="CU136" s="1685" t="s">
        <v>103</v>
      </c>
      <c r="CV136" s="1685"/>
      <c r="CW136" s="1685"/>
      <c r="CX136" s="1685"/>
      <c r="CY136" s="1685"/>
      <c r="CZ136" s="1685"/>
      <c r="DA136" s="1685"/>
      <c r="DB136" s="1685"/>
      <c r="DC136" s="1685"/>
      <c r="DD136" s="1685"/>
      <c r="DE136" s="1685"/>
      <c r="DF136" s="1685"/>
      <c r="DG136" s="1685"/>
      <c r="DH136" s="1685"/>
      <c r="DI136" s="1685"/>
      <c r="DJ136" s="23"/>
      <c r="DK136" s="23"/>
      <c r="DL136" s="1685" t="s">
        <v>403</v>
      </c>
      <c r="DM136" s="1685"/>
      <c r="DN136" s="1685"/>
      <c r="DO136" s="1685"/>
      <c r="DP136" s="1685"/>
      <c r="DQ136" s="1685"/>
      <c r="DR136" s="1685"/>
      <c r="DS136" s="1685"/>
      <c r="DT136" s="1685"/>
      <c r="DU136" s="1685"/>
      <c r="DV136" s="1685"/>
      <c r="DW136" s="1685"/>
      <c r="DX136" s="23"/>
      <c r="DY136" s="23"/>
      <c r="DZ136" s="23"/>
      <c r="EA136" s="23"/>
      <c r="EB136" s="23"/>
      <c r="EC136" s="23"/>
      <c r="ED136" s="23"/>
      <c r="EE136" s="23"/>
      <c r="EF136" s="23"/>
      <c r="EG136" s="1685" t="s">
        <v>37</v>
      </c>
      <c r="EH136" s="1685"/>
      <c r="EI136" s="1685"/>
      <c r="EJ136" s="1685"/>
      <c r="EK136" s="1685"/>
      <c r="EL136" s="1685"/>
      <c r="EM136" s="1685"/>
      <c r="EN136" s="1685"/>
      <c r="EO136" s="1685"/>
      <c r="EP136" s="1685"/>
      <c r="EQ136" s="1685"/>
      <c r="ER136" s="1685"/>
      <c r="ES136" s="1685"/>
      <c r="ET136" s="1685"/>
      <c r="EU136" s="1685"/>
      <c r="EV136" s="1685"/>
      <c r="EW136" s="1685"/>
      <c r="EX136" s="1685"/>
      <c r="EY136" s="1685"/>
      <c r="EZ136" s="1685"/>
      <c r="FA136" s="1685"/>
      <c r="FB136" s="1685"/>
      <c r="FC136" s="1685"/>
      <c r="FD136" s="1685"/>
      <c r="FE136" s="1685"/>
      <c r="FF136" s="1685"/>
      <c r="FG136" s="1685"/>
      <c r="FH136" s="23"/>
      <c r="FI136" s="23"/>
      <c r="FJ136" s="1685" t="s">
        <v>45</v>
      </c>
      <c r="FK136" s="1685"/>
      <c r="FL136" s="1685"/>
      <c r="FM136" s="1685"/>
      <c r="FN136" s="1685"/>
      <c r="FO136" s="1685"/>
      <c r="FP136" s="1685"/>
      <c r="FQ136" s="1685"/>
      <c r="FR136" s="1685"/>
      <c r="FS136" s="1685"/>
      <c r="FT136" s="1685"/>
      <c r="FU136" s="1685"/>
      <c r="FV136" s="1685"/>
      <c r="FW136" s="23"/>
      <c r="FX136" s="23"/>
      <c r="FY136" s="23"/>
      <c r="FZ136" s="23"/>
      <c r="GA136" s="23"/>
      <c r="GB136" s="23"/>
      <c r="GC136" s="23"/>
      <c r="GD136" s="23"/>
      <c r="GE136" s="23"/>
      <c r="GF136" s="23"/>
      <c r="GG136" s="23"/>
      <c r="GH136" s="23"/>
      <c r="GI136" s="23"/>
      <c r="GJ136" s="23"/>
      <c r="GK136" s="23"/>
      <c r="GL136" s="23"/>
    </row>
    <row r="137" spans="1:202" ht="4.5" customHeight="1">
      <c r="A137" s="1593"/>
      <c r="B137" s="1593"/>
      <c r="C137" s="1593"/>
      <c r="D137" s="1593"/>
      <c r="E137" s="64"/>
      <c r="F137" s="1687"/>
      <c r="G137" s="1687"/>
      <c r="H137" s="1687"/>
      <c r="I137" s="1686"/>
      <c r="J137" s="1686"/>
      <c r="K137" s="1686"/>
      <c r="L137" s="1686"/>
      <c r="M137" s="1686"/>
      <c r="N137" s="1686"/>
      <c r="O137" s="1686"/>
      <c r="P137" s="1686"/>
      <c r="Q137" s="1686"/>
      <c r="R137" s="1686"/>
      <c r="S137" s="1686"/>
      <c r="T137" s="1686"/>
      <c r="U137" s="1686"/>
      <c r="V137" s="1686"/>
      <c r="W137" s="1686"/>
      <c r="X137" s="1686"/>
      <c r="Y137" s="1686"/>
      <c r="Z137" s="1686"/>
      <c r="AA137" s="1686"/>
      <c r="AB137" s="1686"/>
      <c r="AC137" s="1686"/>
      <c r="AD137" s="1686"/>
      <c r="AE137" s="1686"/>
      <c r="AF137" s="1686"/>
      <c r="AG137" s="1686"/>
      <c r="AH137" s="1686"/>
      <c r="AI137" s="1686"/>
      <c r="AJ137" s="1686"/>
      <c r="AK137" s="1686"/>
      <c r="AL137" s="1686"/>
      <c r="AM137" s="1686"/>
      <c r="AN137" s="1686"/>
      <c r="AO137" s="1686"/>
      <c r="AP137" s="1686"/>
      <c r="AQ137" s="1686"/>
      <c r="AR137" s="1686"/>
      <c r="AS137" s="1686"/>
      <c r="AT137" s="1686"/>
      <c r="AU137" s="1686"/>
      <c r="AV137" s="1686"/>
      <c r="AW137" s="1686"/>
      <c r="AX137" s="1686"/>
      <c r="AY137" s="1686"/>
      <c r="AZ137" s="1686"/>
      <c r="BA137" s="1686"/>
      <c r="BB137" s="1686"/>
      <c r="BC137" s="1686"/>
      <c r="BD137" s="1686"/>
      <c r="BE137" s="1686"/>
      <c r="BF137" s="1686"/>
      <c r="BG137" s="1686"/>
      <c r="BH137" s="1686"/>
      <c r="BI137" s="1686"/>
      <c r="BJ137" s="1686"/>
      <c r="BK137" s="1686"/>
      <c r="BL137" s="1686"/>
      <c r="BM137" s="1686"/>
      <c r="BN137" s="1686"/>
      <c r="BO137" s="1686"/>
      <c r="BP137" s="1686"/>
      <c r="BQ137" s="1686"/>
      <c r="BR137" s="1686"/>
      <c r="BS137" s="1686"/>
      <c r="BT137" s="1686"/>
      <c r="BU137" s="1686"/>
      <c r="BV137" s="1686"/>
      <c r="BW137" s="1686"/>
      <c r="BX137" s="1686"/>
      <c r="BY137" s="1686"/>
      <c r="BZ137" s="1686"/>
      <c r="CA137" s="1686"/>
      <c r="CB137" s="1686"/>
      <c r="CC137" s="1686"/>
      <c r="CD137" s="1686"/>
      <c r="CE137" s="1686"/>
      <c r="CF137" s="1686"/>
      <c r="CG137" s="1686"/>
      <c r="CH137" s="1686"/>
      <c r="CI137" s="1686"/>
      <c r="CJ137" s="1686"/>
      <c r="CK137" s="1686"/>
      <c r="CL137" s="1686"/>
      <c r="CM137" s="1686"/>
      <c r="CN137" s="1686"/>
      <c r="CO137" s="1686"/>
      <c r="CP137" s="1686"/>
      <c r="CQ137" s="1686"/>
      <c r="CR137" s="1686"/>
      <c r="CS137" s="1686"/>
      <c r="CT137" s="23"/>
      <c r="CU137" s="1685"/>
      <c r="CV137" s="1685"/>
      <c r="CW137" s="1685"/>
      <c r="CX137" s="1685"/>
      <c r="CY137" s="1685"/>
      <c r="CZ137" s="1685"/>
      <c r="DA137" s="1685"/>
      <c r="DB137" s="1685"/>
      <c r="DC137" s="1685"/>
      <c r="DD137" s="1685"/>
      <c r="DE137" s="1685"/>
      <c r="DF137" s="1685"/>
      <c r="DG137" s="1685"/>
      <c r="DH137" s="1685"/>
      <c r="DI137" s="1685"/>
      <c r="DJ137" s="23"/>
      <c r="DK137" s="23"/>
      <c r="DL137" s="1685"/>
      <c r="DM137" s="1685"/>
      <c r="DN137" s="1685"/>
      <c r="DO137" s="1685"/>
      <c r="DP137" s="1685"/>
      <c r="DQ137" s="1685"/>
      <c r="DR137" s="1685"/>
      <c r="DS137" s="1685"/>
      <c r="DT137" s="1685"/>
      <c r="DU137" s="1685"/>
      <c r="DV137" s="1685"/>
      <c r="DW137" s="1685"/>
      <c r="DX137" s="23"/>
      <c r="DY137" s="23"/>
      <c r="DZ137" s="23"/>
      <c r="EA137" s="23"/>
      <c r="EB137" s="23"/>
      <c r="EC137" s="23"/>
      <c r="ED137" s="23"/>
      <c r="EE137" s="23"/>
      <c r="EF137" s="23"/>
      <c r="EG137" s="1685"/>
      <c r="EH137" s="1685"/>
      <c r="EI137" s="1685"/>
      <c r="EJ137" s="1685"/>
      <c r="EK137" s="1685"/>
      <c r="EL137" s="1685"/>
      <c r="EM137" s="1685"/>
      <c r="EN137" s="1685"/>
      <c r="EO137" s="1685"/>
      <c r="EP137" s="1685"/>
      <c r="EQ137" s="1685"/>
      <c r="ER137" s="1685"/>
      <c r="ES137" s="1685"/>
      <c r="ET137" s="1685"/>
      <c r="EU137" s="1685"/>
      <c r="EV137" s="1685"/>
      <c r="EW137" s="1685"/>
      <c r="EX137" s="1685"/>
      <c r="EY137" s="1685"/>
      <c r="EZ137" s="1685"/>
      <c r="FA137" s="1685"/>
      <c r="FB137" s="1685"/>
      <c r="FC137" s="1685"/>
      <c r="FD137" s="1685"/>
      <c r="FE137" s="1685"/>
      <c r="FF137" s="1685"/>
      <c r="FG137" s="1685"/>
      <c r="FH137" s="23"/>
      <c r="FI137" s="23"/>
      <c r="FJ137" s="1685"/>
      <c r="FK137" s="1685"/>
      <c r="FL137" s="1685"/>
      <c r="FM137" s="1685"/>
      <c r="FN137" s="1685"/>
      <c r="FO137" s="1685"/>
      <c r="FP137" s="1685"/>
      <c r="FQ137" s="1685"/>
      <c r="FR137" s="1685"/>
      <c r="FS137" s="1685"/>
      <c r="FT137" s="1685"/>
      <c r="FU137" s="1685"/>
      <c r="FV137" s="1685"/>
      <c r="FW137" s="23"/>
      <c r="FX137" s="23"/>
      <c r="FY137" s="23"/>
      <c r="FZ137" s="23"/>
      <c r="GA137" s="23"/>
      <c r="GB137" s="23"/>
      <c r="GC137" s="23"/>
      <c r="GD137" s="23"/>
      <c r="GE137" s="23"/>
      <c r="GF137" s="23"/>
      <c r="GG137" s="23"/>
      <c r="GH137" s="23"/>
      <c r="GI137" s="23"/>
      <c r="GJ137" s="23"/>
      <c r="GK137" s="23"/>
      <c r="GL137" s="23"/>
    </row>
    <row r="138" spans="1:202" ht="4.5" customHeight="1">
      <c r="A138" s="64"/>
      <c r="B138" s="64"/>
      <c r="C138" s="64"/>
      <c r="D138" s="64"/>
      <c r="E138" s="64"/>
      <c r="F138" s="64"/>
      <c r="G138" s="64"/>
      <c r="H138" s="64"/>
      <c r="I138" s="1686" t="s">
        <v>77</v>
      </c>
      <c r="J138" s="1686"/>
      <c r="K138" s="1686"/>
      <c r="L138" s="1686"/>
      <c r="M138" s="1686"/>
      <c r="N138" s="1686"/>
      <c r="O138" s="1686"/>
      <c r="P138" s="1686"/>
      <c r="Q138" s="1686"/>
      <c r="R138" s="1686"/>
      <c r="S138" s="1686"/>
      <c r="T138" s="1686"/>
      <c r="U138" s="1686"/>
      <c r="V138" s="1686"/>
      <c r="W138" s="1686"/>
      <c r="X138" s="1686"/>
      <c r="Y138" s="1686"/>
      <c r="Z138" s="1686"/>
      <c r="AA138" s="1686"/>
      <c r="AB138" s="1686"/>
      <c r="AC138" s="1686"/>
      <c r="AD138" s="1686"/>
      <c r="AE138" s="1686"/>
      <c r="AF138" s="1686"/>
      <c r="AG138" s="1686"/>
      <c r="AH138" s="1686"/>
      <c r="AI138" s="1686"/>
      <c r="AJ138" s="1686"/>
      <c r="AK138" s="1686"/>
      <c r="AL138" s="1686"/>
      <c r="AM138" s="1686"/>
      <c r="AN138" s="1686"/>
      <c r="AO138" s="1686"/>
      <c r="AP138" s="1686"/>
      <c r="AQ138" s="1686"/>
      <c r="AR138" s="1686"/>
      <c r="AS138" s="1686"/>
      <c r="AT138" s="1686"/>
      <c r="AU138" s="1686"/>
      <c r="AV138" s="1686"/>
      <c r="AW138" s="1686"/>
      <c r="AX138" s="1686"/>
      <c r="AY138" s="1686"/>
      <c r="AZ138" s="1686"/>
      <c r="BA138" s="1686"/>
      <c r="BB138" s="1686"/>
      <c r="BC138" s="1686"/>
      <c r="BD138" s="1686"/>
      <c r="BE138" s="1686"/>
      <c r="BF138" s="1686"/>
      <c r="BG138" s="515"/>
      <c r="BH138" s="515"/>
      <c r="BI138" s="515"/>
      <c r="BJ138" s="515"/>
      <c r="BK138" s="515"/>
      <c r="BL138" s="515"/>
      <c r="BM138" s="515"/>
      <c r="BN138" s="515"/>
      <c r="BO138" s="515"/>
      <c r="BP138" s="515"/>
      <c r="BQ138" s="515"/>
      <c r="BR138" s="515"/>
      <c r="BS138" s="515"/>
      <c r="BT138" s="515"/>
      <c r="BU138" s="515"/>
      <c r="BV138" s="515"/>
      <c r="BW138" s="515"/>
      <c r="BX138" s="515"/>
      <c r="BY138" s="515"/>
      <c r="BZ138" s="515"/>
      <c r="CA138" s="515"/>
      <c r="CB138" s="515"/>
      <c r="CC138" s="515"/>
      <c r="CD138" s="515"/>
      <c r="CE138" s="515"/>
      <c r="CF138" s="515"/>
      <c r="CG138" s="515"/>
      <c r="CH138" s="515"/>
      <c r="CI138" s="515"/>
      <c r="CJ138" s="515"/>
      <c r="CK138" s="515"/>
      <c r="CL138" s="515"/>
      <c r="CM138" s="515"/>
      <c r="CN138" s="515"/>
      <c r="CO138" s="515"/>
      <c r="CP138" s="515"/>
      <c r="CQ138" s="515"/>
      <c r="CR138" s="515"/>
      <c r="CS138" s="23"/>
      <c r="CT138" s="23"/>
      <c r="CU138" s="1691" t="s">
        <v>107</v>
      </c>
      <c r="CV138" s="1691"/>
      <c r="CW138" s="1691"/>
      <c r="CX138" s="1691"/>
      <c r="CY138" s="1691"/>
      <c r="CZ138" s="1691"/>
      <c r="DA138" s="1691"/>
      <c r="DB138" s="1691"/>
      <c r="DC138" s="1691">
        <v>3</v>
      </c>
      <c r="DD138" s="1691"/>
      <c r="DE138" s="518"/>
      <c r="DF138" s="1689"/>
      <c r="DG138" s="1689"/>
      <c r="DH138" s="1689"/>
      <c r="DI138" s="1689"/>
      <c r="DJ138" s="23"/>
      <c r="DK138" s="23"/>
      <c r="DL138" s="1685" t="s">
        <v>46</v>
      </c>
      <c r="DM138" s="1685"/>
      <c r="DN138" s="1685"/>
      <c r="DO138" s="1685"/>
      <c r="DP138" s="1685"/>
      <c r="DQ138" s="1685"/>
      <c r="DR138" s="1685"/>
      <c r="DS138" s="1685"/>
      <c r="DT138" s="1685"/>
      <c r="DU138" s="1690"/>
      <c r="DV138" s="1690"/>
      <c r="DW138" s="1690"/>
      <c r="DX138" s="23"/>
      <c r="DY138" s="23"/>
      <c r="DZ138" s="23"/>
      <c r="EA138" s="23"/>
      <c r="EB138" s="23"/>
      <c r="EC138" s="23"/>
      <c r="ED138" s="23"/>
      <c r="EE138" s="23"/>
      <c r="EF138" s="23"/>
      <c r="EG138" s="1685" t="s">
        <v>404</v>
      </c>
      <c r="EH138" s="1685"/>
      <c r="EI138" s="1685"/>
      <c r="EJ138" s="1685"/>
      <c r="EK138" s="1685"/>
      <c r="EL138" s="1685"/>
      <c r="EM138" s="1685"/>
      <c r="EN138" s="1685"/>
      <c r="EO138" s="1685"/>
      <c r="EP138" s="1685"/>
      <c r="EQ138" s="1685"/>
      <c r="ER138" s="1685"/>
      <c r="ES138" s="1685"/>
      <c r="ET138" s="1685"/>
      <c r="EU138" s="1685"/>
      <c r="EV138" s="1685"/>
      <c r="EW138" s="1685"/>
      <c r="EX138" s="1685"/>
      <c r="EY138" s="1685"/>
      <c r="EZ138" s="1685"/>
      <c r="FA138" s="1685"/>
      <c r="FB138" s="1685"/>
      <c r="FC138" s="1685"/>
      <c r="FD138" s="1689" t="s">
        <v>47</v>
      </c>
      <c r="FE138" s="1690"/>
      <c r="FF138" s="1690"/>
      <c r="FG138" s="1690"/>
      <c r="FH138" s="23"/>
      <c r="FI138" s="23"/>
      <c r="FJ138" s="1685" t="s">
        <v>68</v>
      </c>
      <c r="FK138" s="1685"/>
      <c r="FL138" s="1685"/>
      <c r="FM138" s="1685"/>
      <c r="FN138" s="1685"/>
      <c r="FO138" s="1685"/>
      <c r="FP138" s="1685"/>
      <c r="FQ138" s="1685"/>
      <c r="FR138" s="1685"/>
      <c r="FS138" s="1685"/>
      <c r="FT138" s="1685"/>
      <c r="FU138" s="1685"/>
      <c r="FV138" s="1685"/>
      <c r="FW138" s="1685"/>
      <c r="FX138" s="1685"/>
      <c r="FY138" s="1685"/>
      <c r="FZ138" s="1685"/>
      <c r="GA138" s="1685"/>
      <c r="GB138" s="1685"/>
      <c r="GC138" s="1685"/>
      <c r="GD138" s="1685"/>
      <c r="GE138" s="1685"/>
      <c r="GF138" s="1685"/>
      <c r="GG138" s="1685"/>
      <c r="GH138" s="1685"/>
      <c r="GI138" s="1689">
        <v>1</v>
      </c>
      <c r="GJ138" s="1690"/>
      <c r="GK138" s="1690"/>
      <c r="GL138" s="1690"/>
    </row>
    <row r="139" spans="1:202" ht="4.5" customHeight="1">
      <c r="A139" s="64"/>
      <c r="B139" s="64"/>
      <c r="C139" s="64"/>
      <c r="D139" s="64"/>
      <c r="E139" s="64"/>
      <c r="F139" s="64"/>
      <c r="G139" s="64"/>
      <c r="H139" s="64"/>
      <c r="I139" s="1686"/>
      <c r="J139" s="1686"/>
      <c r="K139" s="1686"/>
      <c r="L139" s="1686"/>
      <c r="M139" s="1686"/>
      <c r="N139" s="1686"/>
      <c r="O139" s="1686"/>
      <c r="P139" s="1686"/>
      <c r="Q139" s="1686"/>
      <c r="R139" s="1686"/>
      <c r="S139" s="1686"/>
      <c r="T139" s="1686"/>
      <c r="U139" s="1686"/>
      <c r="V139" s="1686"/>
      <c r="W139" s="1686"/>
      <c r="X139" s="1686"/>
      <c r="Y139" s="1686"/>
      <c r="Z139" s="1686"/>
      <c r="AA139" s="1686"/>
      <c r="AB139" s="1686"/>
      <c r="AC139" s="1686"/>
      <c r="AD139" s="1686"/>
      <c r="AE139" s="1686"/>
      <c r="AF139" s="1686"/>
      <c r="AG139" s="1686"/>
      <c r="AH139" s="1686"/>
      <c r="AI139" s="1686"/>
      <c r="AJ139" s="1686"/>
      <c r="AK139" s="1686"/>
      <c r="AL139" s="1686"/>
      <c r="AM139" s="1686"/>
      <c r="AN139" s="1686"/>
      <c r="AO139" s="1686"/>
      <c r="AP139" s="1686"/>
      <c r="AQ139" s="1686"/>
      <c r="AR139" s="1686"/>
      <c r="AS139" s="1686"/>
      <c r="AT139" s="1686"/>
      <c r="AU139" s="1686"/>
      <c r="AV139" s="1686"/>
      <c r="AW139" s="1686"/>
      <c r="AX139" s="1686"/>
      <c r="AY139" s="1686"/>
      <c r="AZ139" s="1686"/>
      <c r="BA139" s="1686"/>
      <c r="BB139" s="1686"/>
      <c r="BC139" s="1686"/>
      <c r="BD139" s="1686"/>
      <c r="BE139" s="1686"/>
      <c r="BF139" s="1686"/>
      <c r="BG139" s="515"/>
      <c r="BH139" s="515"/>
      <c r="BI139" s="515"/>
      <c r="BJ139" s="515"/>
      <c r="BK139" s="515"/>
      <c r="BL139" s="515"/>
      <c r="BM139" s="515"/>
      <c r="BN139" s="515"/>
      <c r="BO139" s="515"/>
      <c r="BP139" s="515"/>
      <c r="BQ139" s="515"/>
      <c r="BR139" s="515"/>
      <c r="BS139" s="515"/>
      <c r="BT139" s="515"/>
      <c r="BU139" s="515"/>
      <c r="BV139" s="515"/>
      <c r="BW139" s="515"/>
      <c r="BX139" s="515"/>
      <c r="BY139" s="515"/>
      <c r="BZ139" s="515"/>
      <c r="CA139" s="515"/>
      <c r="CB139" s="515"/>
      <c r="CC139" s="515"/>
      <c r="CD139" s="515"/>
      <c r="CE139" s="515"/>
      <c r="CF139" s="515"/>
      <c r="CG139" s="515"/>
      <c r="CH139" s="515"/>
      <c r="CI139" s="515"/>
      <c r="CJ139" s="515"/>
      <c r="CK139" s="515"/>
      <c r="CL139" s="515"/>
      <c r="CM139" s="515"/>
      <c r="CN139" s="515"/>
      <c r="CO139" s="515"/>
      <c r="CP139" s="515"/>
      <c r="CQ139" s="515"/>
      <c r="CR139" s="515"/>
      <c r="CS139" s="23"/>
      <c r="CT139" s="23"/>
      <c r="CU139" s="1691"/>
      <c r="CV139" s="1691"/>
      <c r="CW139" s="1691"/>
      <c r="CX139" s="1691"/>
      <c r="CY139" s="1691"/>
      <c r="CZ139" s="1691"/>
      <c r="DA139" s="1691"/>
      <c r="DB139" s="1691"/>
      <c r="DC139" s="1691"/>
      <c r="DD139" s="1691"/>
      <c r="DE139" s="518"/>
      <c r="DF139" s="1689"/>
      <c r="DG139" s="1689"/>
      <c r="DH139" s="1689"/>
      <c r="DI139" s="1689"/>
      <c r="DJ139" s="23"/>
      <c r="DK139" s="23"/>
      <c r="DL139" s="1685"/>
      <c r="DM139" s="1685"/>
      <c r="DN139" s="1685"/>
      <c r="DO139" s="1685"/>
      <c r="DP139" s="1685"/>
      <c r="DQ139" s="1685"/>
      <c r="DR139" s="1685"/>
      <c r="DS139" s="1685"/>
      <c r="DT139" s="1685"/>
      <c r="DU139" s="1690"/>
      <c r="DV139" s="1690"/>
      <c r="DW139" s="1690"/>
      <c r="DX139" s="23"/>
      <c r="DY139" s="23"/>
      <c r="DZ139" s="23"/>
      <c r="EA139" s="23"/>
      <c r="EB139" s="23"/>
      <c r="EC139" s="23"/>
      <c r="ED139" s="23"/>
      <c r="EE139" s="23"/>
      <c r="EF139" s="23"/>
      <c r="EG139" s="1685"/>
      <c r="EH139" s="1685"/>
      <c r="EI139" s="1685"/>
      <c r="EJ139" s="1685"/>
      <c r="EK139" s="1685"/>
      <c r="EL139" s="1685"/>
      <c r="EM139" s="1685"/>
      <c r="EN139" s="1685"/>
      <c r="EO139" s="1685"/>
      <c r="EP139" s="1685"/>
      <c r="EQ139" s="1685"/>
      <c r="ER139" s="1685"/>
      <c r="ES139" s="1685"/>
      <c r="ET139" s="1685"/>
      <c r="EU139" s="1685"/>
      <c r="EV139" s="1685"/>
      <c r="EW139" s="1685"/>
      <c r="EX139" s="1685"/>
      <c r="EY139" s="1685"/>
      <c r="EZ139" s="1685"/>
      <c r="FA139" s="1685"/>
      <c r="FB139" s="1685"/>
      <c r="FC139" s="1685"/>
      <c r="FD139" s="1690"/>
      <c r="FE139" s="1690"/>
      <c r="FF139" s="1690"/>
      <c r="FG139" s="1690"/>
      <c r="FH139" s="23"/>
      <c r="FI139" s="23"/>
      <c r="FJ139" s="1685"/>
      <c r="FK139" s="1685"/>
      <c r="FL139" s="1685"/>
      <c r="FM139" s="1685"/>
      <c r="FN139" s="1685"/>
      <c r="FO139" s="1685"/>
      <c r="FP139" s="1685"/>
      <c r="FQ139" s="1685"/>
      <c r="FR139" s="1685"/>
      <c r="FS139" s="1685"/>
      <c r="FT139" s="1685"/>
      <c r="FU139" s="1685"/>
      <c r="FV139" s="1685"/>
      <c r="FW139" s="1685"/>
      <c r="FX139" s="1685"/>
      <c r="FY139" s="1685"/>
      <c r="FZ139" s="1685"/>
      <c r="GA139" s="1685"/>
      <c r="GB139" s="1685"/>
      <c r="GC139" s="1685"/>
      <c r="GD139" s="1685"/>
      <c r="GE139" s="1685"/>
      <c r="GF139" s="1685"/>
      <c r="GG139" s="1685"/>
      <c r="GH139" s="1685"/>
      <c r="GI139" s="1690"/>
      <c r="GJ139" s="1690"/>
      <c r="GK139" s="1690"/>
      <c r="GL139" s="1690"/>
    </row>
    <row r="140" spans="1:202" ht="4.5" customHeight="1">
      <c r="A140" s="64"/>
      <c r="B140" s="64"/>
      <c r="C140" s="64"/>
      <c r="D140" s="64"/>
      <c r="E140" s="64"/>
      <c r="F140" s="1687">
        <v>2</v>
      </c>
      <c r="G140" s="1687"/>
      <c r="H140" s="1687"/>
      <c r="I140" s="1686" t="s">
        <v>88</v>
      </c>
      <c r="J140" s="1686"/>
      <c r="K140" s="1686"/>
      <c r="L140" s="1686"/>
      <c r="M140" s="1686"/>
      <c r="N140" s="1686"/>
      <c r="O140" s="1686"/>
      <c r="P140" s="1686"/>
      <c r="Q140" s="1686"/>
      <c r="R140" s="1686"/>
      <c r="S140" s="1686"/>
      <c r="T140" s="1686"/>
      <c r="U140" s="1686"/>
      <c r="V140" s="1686"/>
      <c r="W140" s="1686"/>
      <c r="X140" s="1686"/>
      <c r="Y140" s="1686"/>
      <c r="Z140" s="1686"/>
      <c r="AA140" s="1686"/>
      <c r="AB140" s="1686"/>
      <c r="AC140" s="1686"/>
      <c r="AD140" s="1686"/>
      <c r="AE140" s="1686"/>
      <c r="AF140" s="1686"/>
      <c r="AG140" s="1686"/>
      <c r="AH140" s="1686"/>
      <c r="AI140" s="1686"/>
      <c r="AJ140" s="1686"/>
      <c r="AK140" s="1686"/>
      <c r="AL140" s="1686"/>
      <c r="AM140" s="1686"/>
      <c r="AN140" s="1686"/>
      <c r="AO140" s="1686"/>
      <c r="AP140" s="1686"/>
      <c r="AQ140" s="1686"/>
      <c r="AR140" s="1686"/>
      <c r="AS140" s="1686"/>
      <c r="AT140" s="1686"/>
      <c r="AU140" s="1686"/>
      <c r="AV140" s="1686"/>
      <c r="AW140" s="1686"/>
      <c r="AX140" s="1686"/>
      <c r="AY140" s="1686"/>
      <c r="AZ140" s="1686"/>
      <c r="BA140" s="1686"/>
      <c r="BB140" s="1686"/>
      <c r="BC140" s="1686"/>
      <c r="BD140" s="1686"/>
      <c r="BE140" s="1686"/>
      <c r="BF140" s="1686"/>
      <c r="BG140" s="1686"/>
      <c r="BH140" s="1686"/>
      <c r="BI140" s="1686"/>
      <c r="BJ140" s="515"/>
      <c r="BK140" s="515"/>
      <c r="BL140" s="515"/>
      <c r="BM140" s="515"/>
      <c r="BN140" s="515"/>
      <c r="BO140" s="515"/>
      <c r="BP140" s="515"/>
      <c r="BQ140" s="515"/>
      <c r="BR140" s="515"/>
      <c r="BS140" s="515"/>
      <c r="BT140" s="515"/>
      <c r="BU140" s="515"/>
      <c r="BV140" s="515"/>
      <c r="BW140" s="515"/>
      <c r="BX140" s="515"/>
      <c r="BY140" s="515"/>
      <c r="BZ140" s="515"/>
      <c r="CA140" s="515"/>
      <c r="CB140" s="515"/>
      <c r="CC140" s="515"/>
      <c r="CD140" s="515"/>
      <c r="CE140" s="515"/>
      <c r="CF140" s="515"/>
      <c r="CG140" s="515"/>
      <c r="CH140" s="515"/>
      <c r="CI140" s="515"/>
      <c r="CJ140" s="515"/>
      <c r="CK140" s="515"/>
      <c r="CL140" s="515"/>
      <c r="CM140" s="515"/>
      <c r="CN140" s="515"/>
      <c r="CO140" s="515"/>
      <c r="CP140" s="515"/>
      <c r="CQ140" s="515"/>
      <c r="CR140" s="515"/>
      <c r="CS140" s="23"/>
      <c r="CT140" s="23"/>
      <c r="CU140" s="1691" t="s">
        <v>108</v>
      </c>
      <c r="CV140" s="1691"/>
      <c r="CW140" s="1691"/>
      <c r="CX140" s="1691"/>
      <c r="CY140" s="1691"/>
      <c r="CZ140" s="1691"/>
      <c r="DA140" s="1691"/>
      <c r="DB140" s="1691"/>
      <c r="DC140" s="1691">
        <v>4</v>
      </c>
      <c r="DD140" s="1691"/>
      <c r="DE140" s="518"/>
      <c r="DF140" s="65"/>
      <c r="DG140" s="65"/>
      <c r="DH140" s="65"/>
      <c r="DI140" s="65"/>
      <c r="DJ140" s="23"/>
      <c r="DK140" s="23"/>
      <c r="DL140" s="1685" t="s">
        <v>85</v>
      </c>
      <c r="DM140" s="1685"/>
      <c r="DN140" s="1685"/>
      <c r="DO140" s="1685"/>
      <c r="DP140" s="1685"/>
      <c r="DQ140" s="1685"/>
      <c r="DR140" s="1685"/>
      <c r="DS140" s="1685"/>
      <c r="DT140" s="1685"/>
      <c r="DU140" s="1685"/>
      <c r="DV140" s="1685"/>
      <c r="DW140" s="1685"/>
      <c r="DX140" s="23"/>
      <c r="DY140" s="23"/>
      <c r="DZ140" s="23"/>
      <c r="EA140" s="23"/>
      <c r="EB140" s="23"/>
      <c r="EC140" s="23"/>
      <c r="ED140" s="23"/>
      <c r="EE140" s="23"/>
      <c r="EF140" s="23"/>
      <c r="EG140" s="1685" t="s">
        <v>49</v>
      </c>
      <c r="EH140" s="1685"/>
      <c r="EI140" s="1685"/>
      <c r="EJ140" s="1685"/>
      <c r="EK140" s="1685"/>
      <c r="EL140" s="1685"/>
      <c r="EM140" s="1685"/>
      <c r="EN140" s="1685"/>
      <c r="EO140" s="1685"/>
      <c r="EP140" s="1685"/>
      <c r="EQ140" s="1685"/>
      <c r="ER140" s="1685"/>
      <c r="ES140" s="1685"/>
      <c r="ET140" s="1685"/>
      <c r="EU140" s="1685"/>
      <c r="EV140" s="1685"/>
      <c r="EW140" s="1685"/>
      <c r="EX140" s="1685"/>
      <c r="EY140" s="1685"/>
      <c r="EZ140" s="1685"/>
      <c r="FA140" s="1685"/>
      <c r="FB140" s="1685"/>
      <c r="FC140" s="1685"/>
      <c r="FD140" s="1689" t="s">
        <v>38</v>
      </c>
      <c r="FE140" s="1690"/>
      <c r="FF140" s="1690"/>
      <c r="FG140" s="1690"/>
      <c r="FH140" s="23"/>
      <c r="FI140" s="23"/>
      <c r="FJ140" s="1685" t="s">
        <v>69</v>
      </c>
      <c r="FK140" s="1685"/>
      <c r="FL140" s="1685"/>
      <c r="FM140" s="1685"/>
      <c r="FN140" s="1685"/>
      <c r="FO140" s="1685"/>
      <c r="FP140" s="1685"/>
      <c r="FQ140" s="1685"/>
      <c r="FR140" s="1685"/>
      <c r="FS140" s="1685"/>
      <c r="FT140" s="1685"/>
      <c r="FU140" s="1685"/>
      <c r="FV140" s="1685"/>
      <c r="FW140" s="1685"/>
      <c r="FX140" s="1685"/>
      <c r="FY140" s="1685"/>
      <c r="FZ140" s="1685"/>
      <c r="GA140" s="1685"/>
      <c r="GB140" s="1685"/>
      <c r="GC140" s="1685"/>
      <c r="GD140" s="1685"/>
      <c r="GE140" s="1685"/>
      <c r="GF140" s="1685"/>
      <c r="GG140" s="1685"/>
      <c r="GH140" s="1685"/>
      <c r="GI140" s="1689">
        <v>2</v>
      </c>
      <c r="GJ140" s="1690"/>
      <c r="GK140" s="1690"/>
      <c r="GL140" s="1690"/>
    </row>
    <row r="141" spans="1:202" ht="4.5" customHeight="1">
      <c r="A141" s="64"/>
      <c r="B141" s="64"/>
      <c r="C141" s="64"/>
      <c r="D141" s="64"/>
      <c r="E141" s="64"/>
      <c r="F141" s="1687"/>
      <c r="G141" s="1687"/>
      <c r="H141" s="1687"/>
      <c r="I141" s="1686"/>
      <c r="J141" s="1686"/>
      <c r="K141" s="1686"/>
      <c r="L141" s="1686"/>
      <c r="M141" s="1686"/>
      <c r="N141" s="1686"/>
      <c r="O141" s="1686"/>
      <c r="P141" s="1686"/>
      <c r="Q141" s="1686"/>
      <c r="R141" s="1686"/>
      <c r="S141" s="1686"/>
      <c r="T141" s="1686"/>
      <c r="U141" s="1686"/>
      <c r="V141" s="1686"/>
      <c r="W141" s="1686"/>
      <c r="X141" s="1686"/>
      <c r="Y141" s="1686"/>
      <c r="Z141" s="1686"/>
      <c r="AA141" s="1686"/>
      <c r="AB141" s="1686"/>
      <c r="AC141" s="1686"/>
      <c r="AD141" s="1686"/>
      <c r="AE141" s="1686"/>
      <c r="AF141" s="1686"/>
      <c r="AG141" s="1686"/>
      <c r="AH141" s="1686"/>
      <c r="AI141" s="1686"/>
      <c r="AJ141" s="1686"/>
      <c r="AK141" s="1686"/>
      <c r="AL141" s="1686"/>
      <c r="AM141" s="1686"/>
      <c r="AN141" s="1686"/>
      <c r="AO141" s="1686"/>
      <c r="AP141" s="1686"/>
      <c r="AQ141" s="1686"/>
      <c r="AR141" s="1686"/>
      <c r="AS141" s="1686"/>
      <c r="AT141" s="1686"/>
      <c r="AU141" s="1686"/>
      <c r="AV141" s="1686"/>
      <c r="AW141" s="1686"/>
      <c r="AX141" s="1686"/>
      <c r="AY141" s="1686"/>
      <c r="AZ141" s="1686"/>
      <c r="BA141" s="1686"/>
      <c r="BB141" s="1686"/>
      <c r="BC141" s="1686"/>
      <c r="BD141" s="1686"/>
      <c r="BE141" s="1686"/>
      <c r="BF141" s="1686"/>
      <c r="BG141" s="1686"/>
      <c r="BH141" s="1686"/>
      <c r="BI141" s="1686"/>
      <c r="BJ141" s="515"/>
      <c r="BK141" s="515"/>
      <c r="BL141" s="515"/>
      <c r="BM141" s="515"/>
      <c r="BN141" s="515"/>
      <c r="BO141" s="515"/>
      <c r="BP141" s="515"/>
      <c r="BQ141" s="515"/>
      <c r="BR141" s="515"/>
      <c r="BS141" s="515"/>
      <c r="BT141" s="515"/>
      <c r="BU141" s="515"/>
      <c r="BV141" s="515"/>
      <c r="BW141" s="515"/>
      <c r="BX141" s="515"/>
      <c r="BY141" s="515"/>
      <c r="BZ141" s="515"/>
      <c r="CA141" s="515"/>
      <c r="CB141" s="515"/>
      <c r="CC141" s="515"/>
      <c r="CD141" s="515"/>
      <c r="CE141" s="515"/>
      <c r="CF141" s="515"/>
      <c r="CG141" s="515"/>
      <c r="CH141" s="515"/>
      <c r="CI141" s="515"/>
      <c r="CJ141" s="515"/>
      <c r="CK141" s="515"/>
      <c r="CL141" s="515"/>
      <c r="CM141" s="515"/>
      <c r="CN141" s="515"/>
      <c r="CO141" s="515"/>
      <c r="CP141" s="515"/>
      <c r="CQ141" s="515"/>
      <c r="CR141" s="515"/>
      <c r="CS141" s="23"/>
      <c r="CT141" s="23"/>
      <c r="CU141" s="1691"/>
      <c r="CV141" s="1691"/>
      <c r="CW141" s="1691"/>
      <c r="CX141" s="1691"/>
      <c r="CY141" s="1691"/>
      <c r="CZ141" s="1691"/>
      <c r="DA141" s="1691"/>
      <c r="DB141" s="1691"/>
      <c r="DC141" s="1691"/>
      <c r="DD141" s="1691"/>
      <c r="DE141" s="518"/>
      <c r="DF141" s="65"/>
      <c r="DG141" s="65"/>
      <c r="DH141" s="65"/>
      <c r="DI141" s="65"/>
      <c r="DJ141" s="23"/>
      <c r="DK141" s="23"/>
      <c r="DL141" s="1685"/>
      <c r="DM141" s="1685"/>
      <c r="DN141" s="1685"/>
      <c r="DO141" s="1685"/>
      <c r="DP141" s="1685"/>
      <c r="DQ141" s="1685"/>
      <c r="DR141" s="1685"/>
      <c r="DS141" s="1685"/>
      <c r="DT141" s="1685"/>
      <c r="DU141" s="1685"/>
      <c r="DV141" s="1685"/>
      <c r="DW141" s="1685"/>
      <c r="DX141" s="23"/>
      <c r="DY141" s="23"/>
      <c r="DZ141" s="23"/>
      <c r="EA141" s="23"/>
      <c r="EB141" s="23"/>
      <c r="EC141" s="23"/>
      <c r="ED141" s="23"/>
      <c r="EE141" s="23"/>
      <c r="EF141" s="23"/>
      <c r="EG141" s="1685"/>
      <c r="EH141" s="1685"/>
      <c r="EI141" s="1685"/>
      <c r="EJ141" s="1685"/>
      <c r="EK141" s="1685"/>
      <c r="EL141" s="1685"/>
      <c r="EM141" s="1685"/>
      <c r="EN141" s="1685"/>
      <c r="EO141" s="1685"/>
      <c r="EP141" s="1685"/>
      <c r="EQ141" s="1685"/>
      <c r="ER141" s="1685"/>
      <c r="ES141" s="1685"/>
      <c r="ET141" s="1685"/>
      <c r="EU141" s="1685"/>
      <c r="EV141" s="1685"/>
      <c r="EW141" s="1685"/>
      <c r="EX141" s="1685"/>
      <c r="EY141" s="1685"/>
      <c r="EZ141" s="1685"/>
      <c r="FA141" s="1685"/>
      <c r="FB141" s="1685"/>
      <c r="FC141" s="1685"/>
      <c r="FD141" s="1690"/>
      <c r="FE141" s="1690"/>
      <c r="FF141" s="1690"/>
      <c r="FG141" s="1690"/>
      <c r="FH141" s="23"/>
      <c r="FI141" s="23"/>
      <c r="FJ141" s="1685"/>
      <c r="FK141" s="1685"/>
      <c r="FL141" s="1685"/>
      <c r="FM141" s="1685"/>
      <c r="FN141" s="1685"/>
      <c r="FO141" s="1685"/>
      <c r="FP141" s="1685"/>
      <c r="FQ141" s="1685"/>
      <c r="FR141" s="1685"/>
      <c r="FS141" s="1685"/>
      <c r="FT141" s="1685"/>
      <c r="FU141" s="1685"/>
      <c r="FV141" s="1685"/>
      <c r="FW141" s="1685"/>
      <c r="FX141" s="1685"/>
      <c r="FY141" s="1685"/>
      <c r="FZ141" s="1685"/>
      <c r="GA141" s="1685"/>
      <c r="GB141" s="1685"/>
      <c r="GC141" s="1685"/>
      <c r="GD141" s="1685"/>
      <c r="GE141" s="1685"/>
      <c r="GF141" s="1685"/>
      <c r="GG141" s="1685"/>
      <c r="GH141" s="1685"/>
      <c r="GI141" s="1690"/>
      <c r="GJ141" s="1690"/>
      <c r="GK141" s="1690"/>
      <c r="GL141" s="1690"/>
    </row>
    <row r="142" spans="1:202" ht="4.5" customHeight="1">
      <c r="A142" s="64"/>
      <c r="B142" s="64"/>
      <c r="C142" s="64"/>
      <c r="D142" s="64"/>
      <c r="E142" s="64"/>
      <c r="F142" s="1687">
        <v>3</v>
      </c>
      <c r="G142" s="1687"/>
      <c r="H142" s="1687"/>
      <c r="I142" s="1686" t="s">
        <v>157</v>
      </c>
      <c r="J142" s="1686"/>
      <c r="K142" s="1686"/>
      <c r="L142" s="1686"/>
      <c r="M142" s="1686"/>
      <c r="N142" s="1686"/>
      <c r="O142" s="1686"/>
      <c r="P142" s="1686"/>
      <c r="Q142" s="1686"/>
      <c r="R142" s="1686"/>
      <c r="S142" s="1686"/>
      <c r="T142" s="1686"/>
      <c r="U142" s="1686"/>
      <c r="V142" s="1686"/>
      <c r="W142" s="1686"/>
      <c r="X142" s="1686"/>
      <c r="Y142" s="1686"/>
      <c r="Z142" s="1686"/>
      <c r="AA142" s="1686"/>
      <c r="AB142" s="1686"/>
      <c r="AC142" s="1686"/>
      <c r="AD142" s="1686"/>
      <c r="AE142" s="1686"/>
      <c r="AF142" s="1686"/>
      <c r="AG142" s="1686"/>
      <c r="AH142" s="1686"/>
      <c r="AI142" s="1686"/>
      <c r="AJ142" s="1686"/>
      <c r="AK142" s="1686"/>
      <c r="AL142" s="1686"/>
      <c r="AM142" s="1686"/>
      <c r="AN142" s="1686"/>
      <c r="AO142" s="1686"/>
      <c r="AP142" s="1686"/>
      <c r="AQ142" s="1686"/>
      <c r="AR142" s="1686"/>
      <c r="AS142" s="1686"/>
      <c r="AT142" s="1686"/>
      <c r="AU142" s="1686"/>
      <c r="AV142" s="1686"/>
      <c r="AW142" s="1686"/>
      <c r="AX142" s="1686"/>
      <c r="AY142" s="1686"/>
      <c r="AZ142" s="1686"/>
      <c r="BA142" s="1686"/>
      <c r="BB142" s="1686"/>
      <c r="BC142" s="1686"/>
      <c r="BD142" s="1686"/>
      <c r="BE142" s="1686"/>
      <c r="BF142" s="1686"/>
      <c r="BG142" s="1686"/>
      <c r="BH142" s="1686"/>
      <c r="BI142" s="1686"/>
      <c r="BJ142" s="1686"/>
      <c r="BK142" s="1686"/>
      <c r="BL142" s="1686"/>
      <c r="BM142" s="1686"/>
      <c r="BN142" s="1686"/>
      <c r="BO142" s="1686"/>
      <c r="BP142" s="1686"/>
      <c r="BQ142" s="1686"/>
      <c r="BR142" s="1686"/>
      <c r="BS142" s="1686"/>
      <c r="BT142" s="1686"/>
      <c r="BU142" s="1686"/>
      <c r="BV142" s="1686"/>
      <c r="BW142" s="1686"/>
      <c r="BX142" s="1686"/>
      <c r="BY142" s="1686"/>
      <c r="BZ142" s="1686"/>
      <c r="CA142" s="1686"/>
      <c r="CB142" s="1686"/>
      <c r="CC142" s="1686"/>
      <c r="CD142" s="515"/>
      <c r="CE142" s="515"/>
      <c r="CF142" s="515"/>
      <c r="CG142" s="515"/>
      <c r="CH142" s="515"/>
      <c r="CI142" s="515"/>
      <c r="CJ142" s="515"/>
      <c r="CK142" s="515"/>
      <c r="CL142" s="515"/>
      <c r="CM142" s="515"/>
      <c r="CN142" s="515"/>
      <c r="CO142" s="515"/>
      <c r="CP142" s="515"/>
      <c r="CQ142" s="515"/>
      <c r="CR142" s="515"/>
      <c r="CS142" s="23"/>
      <c r="CT142" s="23"/>
      <c r="CU142" s="1691" t="s">
        <v>2057</v>
      </c>
      <c r="CV142" s="1691"/>
      <c r="CW142" s="1691"/>
      <c r="CX142" s="1691"/>
      <c r="CY142" s="1691"/>
      <c r="CZ142" s="1691"/>
      <c r="DA142" s="1691"/>
      <c r="DB142" s="1691"/>
      <c r="DC142" s="1691">
        <v>5</v>
      </c>
      <c r="DD142" s="1691"/>
      <c r="DE142" s="518"/>
      <c r="DF142" s="518"/>
      <c r="DG142" s="518"/>
      <c r="DH142" s="518"/>
      <c r="DI142" s="518"/>
      <c r="DJ142" s="23"/>
      <c r="DK142" s="23"/>
      <c r="DL142" s="1685" t="s">
        <v>72</v>
      </c>
      <c r="DM142" s="1685"/>
      <c r="DN142" s="1685"/>
      <c r="DO142" s="1685"/>
      <c r="DP142" s="1685"/>
      <c r="DQ142" s="1685"/>
      <c r="DR142" s="1685"/>
      <c r="DS142" s="1685"/>
      <c r="DT142" s="1685"/>
      <c r="DU142" s="1685"/>
      <c r="DV142" s="1685"/>
      <c r="DW142" s="1685"/>
      <c r="DX142" s="1685"/>
      <c r="DY142" s="1685"/>
      <c r="DZ142" s="1685"/>
      <c r="EA142" s="1689">
        <v>21</v>
      </c>
      <c r="EB142" s="1690"/>
      <c r="EC142" s="1690"/>
      <c r="ED142" s="1690"/>
      <c r="EE142" s="23"/>
      <c r="EF142" s="23"/>
      <c r="EG142" s="1685" t="s">
        <v>50</v>
      </c>
      <c r="EH142" s="1685"/>
      <c r="EI142" s="1685"/>
      <c r="EJ142" s="1685"/>
      <c r="EK142" s="1685"/>
      <c r="EL142" s="1685"/>
      <c r="EM142" s="1685"/>
      <c r="EN142" s="1685"/>
      <c r="EO142" s="1685"/>
      <c r="EP142" s="1685"/>
      <c r="EQ142" s="1685"/>
      <c r="ER142" s="1685"/>
      <c r="ES142" s="1685"/>
      <c r="ET142" s="1685"/>
      <c r="EU142" s="1685"/>
      <c r="EV142" s="1685"/>
      <c r="EW142" s="1685"/>
      <c r="EX142" s="1685"/>
      <c r="EY142" s="1685"/>
      <c r="EZ142" s="1685"/>
      <c r="FA142" s="1685"/>
      <c r="FB142" s="1685"/>
      <c r="FC142" s="1685"/>
      <c r="FD142" s="1689" t="s">
        <v>39</v>
      </c>
      <c r="FE142" s="1690"/>
      <c r="FF142" s="1690"/>
      <c r="FG142" s="1690"/>
      <c r="FH142" s="23"/>
      <c r="FI142" s="23"/>
      <c r="FJ142" s="1685" t="s">
        <v>70</v>
      </c>
      <c r="FK142" s="1685"/>
      <c r="FL142" s="1685"/>
      <c r="FM142" s="1685"/>
      <c r="FN142" s="1685"/>
      <c r="FO142" s="1685"/>
      <c r="FP142" s="1685"/>
      <c r="FQ142" s="1685"/>
      <c r="FR142" s="1685"/>
      <c r="FS142" s="1685"/>
      <c r="FT142" s="1685"/>
      <c r="FU142" s="1685"/>
      <c r="FV142" s="1685"/>
      <c r="FW142" s="1685"/>
      <c r="FX142" s="1685"/>
      <c r="FY142" s="1685"/>
      <c r="FZ142" s="1685"/>
      <c r="GA142" s="1685"/>
      <c r="GB142" s="1685"/>
      <c r="GC142" s="1685"/>
      <c r="GD142" s="1685"/>
      <c r="GE142" s="1685"/>
      <c r="GF142" s="1685"/>
      <c r="GG142" s="1685"/>
      <c r="GH142" s="1685"/>
      <c r="GI142" s="1689">
        <v>3</v>
      </c>
      <c r="GJ142" s="1690"/>
      <c r="GK142" s="1690"/>
      <c r="GL142" s="1690"/>
    </row>
    <row r="143" spans="1:202" ht="4.5" customHeight="1">
      <c r="A143" s="64"/>
      <c r="B143" s="64"/>
      <c r="C143" s="64"/>
      <c r="D143" s="64"/>
      <c r="E143" s="64"/>
      <c r="F143" s="1687"/>
      <c r="G143" s="1687"/>
      <c r="H143" s="1687"/>
      <c r="I143" s="1686"/>
      <c r="J143" s="1686"/>
      <c r="K143" s="1686"/>
      <c r="L143" s="1686"/>
      <c r="M143" s="1686"/>
      <c r="N143" s="1686"/>
      <c r="O143" s="1686"/>
      <c r="P143" s="1686"/>
      <c r="Q143" s="1686"/>
      <c r="R143" s="1686"/>
      <c r="S143" s="1686"/>
      <c r="T143" s="1686"/>
      <c r="U143" s="1686"/>
      <c r="V143" s="1686"/>
      <c r="W143" s="1686"/>
      <c r="X143" s="1686"/>
      <c r="Y143" s="1686"/>
      <c r="Z143" s="1686"/>
      <c r="AA143" s="1686"/>
      <c r="AB143" s="1686"/>
      <c r="AC143" s="1686"/>
      <c r="AD143" s="1686"/>
      <c r="AE143" s="1686"/>
      <c r="AF143" s="1686"/>
      <c r="AG143" s="1686"/>
      <c r="AH143" s="1686"/>
      <c r="AI143" s="1686"/>
      <c r="AJ143" s="1686"/>
      <c r="AK143" s="1686"/>
      <c r="AL143" s="1686"/>
      <c r="AM143" s="1686"/>
      <c r="AN143" s="1686"/>
      <c r="AO143" s="1686"/>
      <c r="AP143" s="1686"/>
      <c r="AQ143" s="1686"/>
      <c r="AR143" s="1686"/>
      <c r="AS143" s="1686"/>
      <c r="AT143" s="1686"/>
      <c r="AU143" s="1686"/>
      <c r="AV143" s="1686"/>
      <c r="AW143" s="1686"/>
      <c r="AX143" s="1686"/>
      <c r="AY143" s="1686"/>
      <c r="AZ143" s="1686"/>
      <c r="BA143" s="1686"/>
      <c r="BB143" s="1686"/>
      <c r="BC143" s="1686"/>
      <c r="BD143" s="1686"/>
      <c r="BE143" s="1686"/>
      <c r="BF143" s="1686"/>
      <c r="BG143" s="1686"/>
      <c r="BH143" s="1686"/>
      <c r="BI143" s="1686"/>
      <c r="BJ143" s="1686"/>
      <c r="BK143" s="1686"/>
      <c r="BL143" s="1686"/>
      <c r="BM143" s="1686"/>
      <c r="BN143" s="1686"/>
      <c r="BO143" s="1686"/>
      <c r="BP143" s="1686"/>
      <c r="BQ143" s="1686"/>
      <c r="BR143" s="1686"/>
      <c r="BS143" s="1686"/>
      <c r="BT143" s="1686"/>
      <c r="BU143" s="1686"/>
      <c r="BV143" s="1686"/>
      <c r="BW143" s="1686"/>
      <c r="BX143" s="1686"/>
      <c r="BY143" s="1686"/>
      <c r="BZ143" s="1686"/>
      <c r="CA143" s="1686"/>
      <c r="CB143" s="1686"/>
      <c r="CC143" s="1686"/>
      <c r="CD143" s="515"/>
      <c r="CE143" s="515"/>
      <c r="CF143" s="515"/>
      <c r="CG143" s="515"/>
      <c r="CH143" s="515"/>
      <c r="CI143" s="515"/>
      <c r="CJ143" s="515"/>
      <c r="CK143" s="515"/>
      <c r="CL143" s="515"/>
      <c r="CM143" s="515"/>
      <c r="CN143" s="515"/>
      <c r="CO143" s="515"/>
      <c r="CP143" s="515"/>
      <c r="CQ143" s="515"/>
      <c r="CR143" s="515"/>
      <c r="CS143" s="23"/>
      <c r="CT143" s="23"/>
      <c r="CU143" s="1691"/>
      <c r="CV143" s="1691"/>
      <c r="CW143" s="1691"/>
      <c r="CX143" s="1691"/>
      <c r="CY143" s="1691"/>
      <c r="CZ143" s="1691"/>
      <c r="DA143" s="1691"/>
      <c r="DB143" s="1691"/>
      <c r="DC143" s="1691"/>
      <c r="DD143" s="1691"/>
      <c r="DE143" s="518"/>
      <c r="DF143" s="518"/>
      <c r="DG143" s="518"/>
      <c r="DH143" s="518"/>
      <c r="DI143" s="518"/>
      <c r="DJ143" s="23"/>
      <c r="DK143" s="23"/>
      <c r="DL143" s="1685"/>
      <c r="DM143" s="1685"/>
      <c r="DN143" s="1685"/>
      <c r="DO143" s="1685"/>
      <c r="DP143" s="1685"/>
      <c r="DQ143" s="1685"/>
      <c r="DR143" s="1685"/>
      <c r="DS143" s="1685"/>
      <c r="DT143" s="1685"/>
      <c r="DU143" s="1685"/>
      <c r="DV143" s="1685"/>
      <c r="DW143" s="1685"/>
      <c r="DX143" s="1685"/>
      <c r="DY143" s="1685"/>
      <c r="DZ143" s="1685"/>
      <c r="EA143" s="1690"/>
      <c r="EB143" s="1690"/>
      <c r="EC143" s="1690"/>
      <c r="ED143" s="1690"/>
      <c r="EE143" s="23"/>
      <c r="EF143" s="23"/>
      <c r="EG143" s="1685"/>
      <c r="EH143" s="1685"/>
      <c r="EI143" s="1685"/>
      <c r="EJ143" s="1685"/>
      <c r="EK143" s="1685"/>
      <c r="EL143" s="1685"/>
      <c r="EM143" s="1685"/>
      <c r="EN143" s="1685"/>
      <c r="EO143" s="1685"/>
      <c r="EP143" s="1685"/>
      <c r="EQ143" s="1685"/>
      <c r="ER143" s="1685"/>
      <c r="ES143" s="1685"/>
      <c r="ET143" s="1685"/>
      <c r="EU143" s="1685"/>
      <c r="EV143" s="1685"/>
      <c r="EW143" s="1685"/>
      <c r="EX143" s="1685"/>
      <c r="EY143" s="1685"/>
      <c r="EZ143" s="1685"/>
      <c r="FA143" s="1685"/>
      <c r="FB143" s="1685"/>
      <c r="FC143" s="1685"/>
      <c r="FD143" s="1690"/>
      <c r="FE143" s="1690"/>
      <c r="FF143" s="1690"/>
      <c r="FG143" s="1690"/>
      <c r="FH143" s="23"/>
      <c r="FI143" s="23"/>
      <c r="FJ143" s="1685"/>
      <c r="FK143" s="1685"/>
      <c r="FL143" s="1685"/>
      <c r="FM143" s="1685"/>
      <c r="FN143" s="1685"/>
      <c r="FO143" s="1685"/>
      <c r="FP143" s="1685"/>
      <c r="FQ143" s="1685"/>
      <c r="FR143" s="1685"/>
      <c r="FS143" s="1685"/>
      <c r="FT143" s="1685"/>
      <c r="FU143" s="1685"/>
      <c r="FV143" s="1685"/>
      <c r="FW143" s="1685"/>
      <c r="FX143" s="1685"/>
      <c r="FY143" s="1685"/>
      <c r="FZ143" s="1685"/>
      <c r="GA143" s="1685"/>
      <c r="GB143" s="1685"/>
      <c r="GC143" s="1685"/>
      <c r="GD143" s="1685"/>
      <c r="GE143" s="1685"/>
      <c r="GF143" s="1685"/>
      <c r="GG143" s="1685"/>
      <c r="GH143" s="1685"/>
      <c r="GI143" s="1690"/>
      <c r="GJ143" s="1690"/>
      <c r="GK143" s="1690"/>
      <c r="GL143" s="1690"/>
    </row>
    <row r="144" spans="1:202" ht="4.5" customHeight="1">
      <c r="A144" s="64"/>
      <c r="B144" s="64"/>
      <c r="C144" s="64"/>
      <c r="D144" s="64"/>
      <c r="E144" s="64"/>
      <c r="F144" s="1687">
        <v>4</v>
      </c>
      <c r="G144" s="1687"/>
      <c r="H144" s="1687"/>
      <c r="I144" s="1686" t="s">
        <v>78</v>
      </c>
      <c r="J144" s="1686"/>
      <c r="K144" s="1686"/>
      <c r="L144" s="1686"/>
      <c r="M144" s="1686"/>
      <c r="N144" s="1686"/>
      <c r="O144" s="1686"/>
      <c r="P144" s="1686"/>
      <c r="Q144" s="1686"/>
      <c r="R144" s="1686"/>
      <c r="S144" s="1686"/>
      <c r="T144" s="1686"/>
      <c r="U144" s="1686"/>
      <c r="V144" s="1686"/>
      <c r="W144" s="1686"/>
      <c r="X144" s="1686"/>
      <c r="Y144" s="1686"/>
      <c r="Z144" s="1686"/>
      <c r="AA144" s="1686"/>
      <c r="AB144" s="1686"/>
      <c r="AC144" s="1686"/>
      <c r="AD144" s="1686"/>
      <c r="AE144" s="1686"/>
      <c r="AF144" s="1686"/>
      <c r="AG144" s="1686"/>
      <c r="AH144" s="1686"/>
      <c r="AI144" s="1686"/>
      <c r="AJ144" s="1686"/>
      <c r="AK144" s="1686"/>
      <c r="AL144" s="1686"/>
      <c r="AM144" s="1686"/>
      <c r="AN144" s="1686"/>
      <c r="AO144" s="1686"/>
      <c r="AP144" s="1686"/>
      <c r="AQ144" s="1686"/>
      <c r="AR144" s="1686"/>
      <c r="AS144" s="1686"/>
      <c r="AT144" s="1686"/>
      <c r="AU144" s="1686"/>
      <c r="AV144" s="1686"/>
      <c r="AW144" s="1686"/>
      <c r="AX144" s="1686"/>
      <c r="AY144" s="1686"/>
      <c r="AZ144" s="1686"/>
      <c r="BA144" s="1686"/>
      <c r="BB144" s="1686"/>
      <c r="BC144" s="1686"/>
      <c r="BD144" s="1686"/>
      <c r="BE144" s="1686"/>
      <c r="BF144" s="1686"/>
      <c r="BG144" s="1686"/>
      <c r="BH144" s="1686"/>
      <c r="BI144" s="1686"/>
      <c r="BJ144" s="1686"/>
      <c r="BK144" s="1686"/>
      <c r="BL144" s="1686"/>
      <c r="BM144" s="1686"/>
      <c r="BN144" s="1686"/>
      <c r="BO144" s="1686"/>
      <c r="BP144" s="1686"/>
      <c r="BQ144" s="1686"/>
      <c r="BR144" s="1686"/>
      <c r="BS144" s="1686"/>
      <c r="BT144" s="1686"/>
      <c r="BU144" s="1686"/>
      <c r="BV144" s="1686"/>
      <c r="BW144" s="1686"/>
      <c r="BX144" s="1686"/>
      <c r="BY144" s="1686"/>
      <c r="BZ144" s="1686"/>
      <c r="CA144" s="1686"/>
      <c r="CB144" s="1686"/>
      <c r="CC144" s="1686"/>
      <c r="CD144" s="1686"/>
      <c r="CE144" s="1686"/>
      <c r="CF144" s="1686"/>
      <c r="CG144" s="1686"/>
      <c r="CH144" s="1686"/>
      <c r="CI144" s="1686"/>
      <c r="CJ144" s="1686"/>
      <c r="CK144" s="515"/>
      <c r="CL144" s="515"/>
      <c r="CM144" s="515"/>
      <c r="CN144" s="515"/>
      <c r="CO144" s="515"/>
      <c r="CP144" s="515"/>
      <c r="CQ144" s="515"/>
      <c r="CR144" s="515"/>
      <c r="CS144" s="23"/>
      <c r="CT144" s="23"/>
      <c r="CU144" s="1685"/>
      <c r="CV144" s="1685"/>
      <c r="CW144" s="1685"/>
      <c r="CX144" s="1685"/>
      <c r="CY144" s="1685"/>
      <c r="CZ144" s="1685"/>
      <c r="DA144" s="1685"/>
      <c r="DB144" s="1685"/>
      <c r="DC144" s="1685"/>
      <c r="DD144" s="1685"/>
      <c r="DE144" s="1685"/>
      <c r="DF144" s="1689"/>
      <c r="DG144" s="1689"/>
      <c r="DH144" s="1689"/>
      <c r="DI144" s="1689"/>
      <c r="DJ144" s="23"/>
      <c r="DK144" s="23"/>
      <c r="DL144" s="1685" t="s">
        <v>71</v>
      </c>
      <c r="DM144" s="1685"/>
      <c r="DN144" s="1685"/>
      <c r="DO144" s="1685"/>
      <c r="DP144" s="1685"/>
      <c r="DQ144" s="1685"/>
      <c r="DR144" s="1685"/>
      <c r="DS144" s="1685"/>
      <c r="DT144" s="1685"/>
      <c r="DU144" s="1685"/>
      <c r="DV144" s="1685"/>
      <c r="DW144" s="1685"/>
      <c r="DX144" s="1685"/>
      <c r="DY144" s="1685"/>
      <c r="DZ144" s="1685"/>
      <c r="EA144" s="1689">
        <v>22</v>
      </c>
      <c r="EB144" s="1690"/>
      <c r="EC144" s="1690"/>
      <c r="ED144" s="1690"/>
      <c r="EE144" s="23"/>
      <c r="EF144" s="23"/>
      <c r="EG144" s="1685" t="s">
        <v>51</v>
      </c>
      <c r="EH144" s="1685"/>
      <c r="EI144" s="1685"/>
      <c r="EJ144" s="1685"/>
      <c r="EK144" s="1685"/>
      <c r="EL144" s="1685"/>
      <c r="EM144" s="1685"/>
      <c r="EN144" s="1685"/>
      <c r="EO144" s="1685"/>
      <c r="EP144" s="1685"/>
      <c r="EQ144" s="1685"/>
      <c r="ER144" s="1685"/>
      <c r="ES144" s="1685"/>
      <c r="ET144" s="1685"/>
      <c r="EU144" s="1685"/>
      <c r="EV144" s="1685"/>
      <c r="EW144" s="1685"/>
      <c r="EX144" s="1685"/>
      <c r="EY144" s="1685"/>
      <c r="EZ144" s="1685"/>
      <c r="FA144" s="1685"/>
      <c r="FB144" s="1685"/>
      <c r="FC144" s="1685"/>
      <c r="FD144" s="1689" t="s">
        <v>40</v>
      </c>
      <c r="FE144" s="1690"/>
      <c r="FF144" s="1690"/>
      <c r="FG144" s="1690"/>
      <c r="FH144" s="23"/>
      <c r="FI144" s="23"/>
      <c r="FJ144" s="514"/>
      <c r="FK144" s="514"/>
      <c r="FL144" s="514"/>
      <c r="FM144" s="514"/>
      <c r="FN144" s="514"/>
      <c r="FO144" s="514"/>
      <c r="FP144" s="514"/>
      <c r="FQ144" s="514"/>
      <c r="FR144" s="514"/>
      <c r="FS144" s="514"/>
      <c r="FT144" s="514"/>
      <c r="FU144" s="514"/>
      <c r="FV144" s="514"/>
      <c r="FW144" s="514"/>
      <c r="FX144" s="514"/>
      <c r="FY144" s="514"/>
      <c r="FZ144" s="514"/>
      <c r="GA144" s="514"/>
      <c r="GB144" s="514"/>
      <c r="GC144" s="514"/>
      <c r="GD144" s="514"/>
      <c r="GE144" s="514"/>
      <c r="GF144" s="514"/>
      <c r="GG144" s="514"/>
      <c r="GH144" s="514"/>
      <c r="GI144" s="517"/>
      <c r="GJ144" s="517"/>
      <c r="GK144" s="517"/>
      <c r="GL144" s="517"/>
    </row>
    <row r="145" spans="1:196" ht="4.5" customHeight="1">
      <c r="A145" s="64"/>
      <c r="B145" s="64"/>
      <c r="C145" s="64"/>
      <c r="D145" s="64"/>
      <c r="E145" s="64"/>
      <c r="F145" s="1687"/>
      <c r="G145" s="1687"/>
      <c r="H145" s="1687"/>
      <c r="I145" s="1686"/>
      <c r="J145" s="1686"/>
      <c r="K145" s="1686"/>
      <c r="L145" s="1686"/>
      <c r="M145" s="1686"/>
      <c r="N145" s="1686"/>
      <c r="O145" s="1686"/>
      <c r="P145" s="1686"/>
      <c r="Q145" s="1686"/>
      <c r="R145" s="1686"/>
      <c r="S145" s="1686"/>
      <c r="T145" s="1686"/>
      <c r="U145" s="1686"/>
      <c r="V145" s="1686"/>
      <c r="W145" s="1686"/>
      <c r="X145" s="1686"/>
      <c r="Y145" s="1686"/>
      <c r="Z145" s="1686"/>
      <c r="AA145" s="1686"/>
      <c r="AB145" s="1686"/>
      <c r="AC145" s="1686"/>
      <c r="AD145" s="1686"/>
      <c r="AE145" s="1686"/>
      <c r="AF145" s="1686"/>
      <c r="AG145" s="1686"/>
      <c r="AH145" s="1686"/>
      <c r="AI145" s="1686"/>
      <c r="AJ145" s="1686"/>
      <c r="AK145" s="1686"/>
      <c r="AL145" s="1686"/>
      <c r="AM145" s="1686"/>
      <c r="AN145" s="1686"/>
      <c r="AO145" s="1686"/>
      <c r="AP145" s="1686"/>
      <c r="AQ145" s="1686"/>
      <c r="AR145" s="1686"/>
      <c r="AS145" s="1686"/>
      <c r="AT145" s="1686"/>
      <c r="AU145" s="1686"/>
      <c r="AV145" s="1686"/>
      <c r="AW145" s="1686"/>
      <c r="AX145" s="1686"/>
      <c r="AY145" s="1686"/>
      <c r="AZ145" s="1686"/>
      <c r="BA145" s="1686"/>
      <c r="BB145" s="1686"/>
      <c r="BC145" s="1686"/>
      <c r="BD145" s="1686"/>
      <c r="BE145" s="1686"/>
      <c r="BF145" s="1686"/>
      <c r="BG145" s="1686"/>
      <c r="BH145" s="1686"/>
      <c r="BI145" s="1686"/>
      <c r="BJ145" s="1686"/>
      <c r="BK145" s="1686"/>
      <c r="BL145" s="1686"/>
      <c r="BM145" s="1686"/>
      <c r="BN145" s="1686"/>
      <c r="BO145" s="1686"/>
      <c r="BP145" s="1686"/>
      <c r="BQ145" s="1686"/>
      <c r="BR145" s="1686"/>
      <c r="BS145" s="1686"/>
      <c r="BT145" s="1686"/>
      <c r="BU145" s="1686"/>
      <c r="BV145" s="1686"/>
      <c r="BW145" s="1686"/>
      <c r="BX145" s="1686"/>
      <c r="BY145" s="1686"/>
      <c r="BZ145" s="1686"/>
      <c r="CA145" s="1686"/>
      <c r="CB145" s="1686"/>
      <c r="CC145" s="1686"/>
      <c r="CD145" s="1686"/>
      <c r="CE145" s="1686"/>
      <c r="CF145" s="1686"/>
      <c r="CG145" s="1686"/>
      <c r="CH145" s="1686"/>
      <c r="CI145" s="1686"/>
      <c r="CJ145" s="1686"/>
      <c r="CK145" s="515"/>
      <c r="CL145" s="515"/>
      <c r="CM145" s="515"/>
      <c r="CN145" s="515"/>
      <c r="CO145" s="515"/>
      <c r="CP145" s="515"/>
      <c r="CQ145" s="515"/>
      <c r="CR145" s="515"/>
      <c r="CS145" s="23"/>
      <c r="CT145" s="23"/>
      <c r="CU145" s="1685"/>
      <c r="CV145" s="1685"/>
      <c r="CW145" s="1685"/>
      <c r="CX145" s="1685"/>
      <c r="CY145" s="1685"/>
      <c r="CZ145" s="1685"/>
      <c r="DA145" s="1685"/>
      <c r="DB145" s="1685"/>
      <c r="DC145" s="1685"/>
      <c r="DD145" s="1685"/>
      <c r="DE145" s="1685"/>
      <c r="DF145" s="1689"/>
      <c r="DG145" s="1689"/>
      <c r="DH145" s="1689"/>
      <c r="DI145" s="1689"/>
      <c r="DJ145" s="23"/>
      <c r="DK145" s="23"/>
      <c r="DL145" s="1685"/>
      <c r="DM145" s="1685"/>
      <c r="DN145" s="1685"/>
      <c r="DO145" s="1685"/>
      <c r="DP145" s="1685"/>
      <c r="DQ145" s="1685"/>
      <c r="DR145" s="1685"/>
      <c r="DS145" s="1685"/>
      <c r="DT145" s="1685"/>
      <c r="DU145" s="1685"/>
      <c r="DV145" s="1685"/>
      <c r="DW145" s="1685"/>
      <c r="DX145" s="1685"/>
      <c r="DY145" s="1685"/>
      <c r="DZ145" s="1685"/>
      <c r="EA145" s="1690"/>
      <c r="EB145" s="1690"/>
      <c r="EC145" s="1690"/>
      <c r="ED145" s="1690"/>
      <c r="EE145" s="23"/>
      <c r="EF145" s="23"/>
      <c r="EG145" s="1685"/>
      <c r="EH145" s="1685"/>
      <c r="EI145" s="1685"/>
      <c r="EJ145" s="1685"/>
      <c r="EK145" s="1685"/>
      <c r="EL145" s="1685"/>
      <c r="EM145" s="1685"/>
      <c r="EN145" s="1685"/>
      <c r="EO145" s="1685"/>
      <c r="EP145" s="1685"/>
      <c r="EQ145" s="1685"/>
      <c r="ER145" s="1685"/>
      <c r="ES145" s="1685"/>
      <c r="ET145" s="1685"/>
      <c r="EU145" s="1685"/>
      <c r="EV145" s="1685"/>
      <c r="EW145" s="1685"/>
      <c r="EX145" s="1685"/>
      <c r="EY145" s="1685"/>
      <c r="EZ145" s="1685"/>
      <c r="FA145" s="1685"/>
      <c r="FB145" s="1685"/>
      <c r="FC145" s="1685"/>
      <c r="FD145" s="1690"/>
      <c r="FE145" s="1690"/>
      <c r="FF145" s="1690"/>
      <c r="FG145" s="1690"/>
      <c r="FH145" s="23"/>
      <c r="FI145" s="23"/>
      <c r="FJ145" s="514"/>
      <c r="FK145" s="514"/>
      <c r="FL145" s="514"/>
      <c r="FM145" s="514"/>
      <c r="FN145" s="514"/>
      <c r="FO145" s="514"/>
      <c r="FP145" s="514"/>
      <c r="FQ145" s="514"/>
      <c r="FR145" s="514"/>
      <c r="FS145" s="514"/>
      <c r="FT145" s="514"/>
      <c r="FU145" s="514"/>
      <c r="FV145" s="514"/>
      <c r="FW145" s="514"/>
      <c r="FX145" s="514"/>
      <c r="FY145" s="514"/>
      <c r="FZ145" s="514"/>
      <c r="GA145" s="514"/>
      <c r="GB145" s="514"/>
      <c r="GC145" s="514"/>
      <c r="GD145" s="514"/>
      <c r="GE145" s="514"/>
      <c r="GF145" s="514"/>
      <c r="GG145" s="514"/>
      <c r="GH145" s="514"/>
      <c r="GI145" s="517"/>
      <c r="GJ145" s="517"/>
      <c r="GK145" s="517"/>
      <c r="GL145" s="517"/>
    </row>
    <row r="146" spans="1:196" ht="4.5" customHeight="1">
      <c r="A146" s="64"/>
      <c r="B146" s="64"/>
      <c r="C146" s="64"/>
      <c r="D146" s="64"/>
      <c r="E146" s="64"/>
      <c r="F146" s="1687">
        <v>5</v>
      </c>
      <c r="G146" s="1687"/>
      <c r="H146" s="1687"/>
      <c r="I146" s="1686" t="s">
        <v>158</v>
      </c>
      <c r="J146" s="1686"/>
      <c r="K146" s="1686"/>
      <c r="L146" s="1686"/>
      <c r="M146" s="1686"/>
      <c r="N146" s="1686"/>
      <c r="O146" s="1686"/>
      <c r="P146" s="1686"/>
      <c r="Q146" s="1686"/>
      <c r="R146" s="1686"/>
      <c r="S146" s="1686"/>
      <c r="T146" s="1686"/>
      <c r="U146" s="1686"/>
      <c r="V146" s="1686"/>
      <c r="W146" s="1686"/>
      <c r="X146" s="1686"/>
      <c r="Y146" s="1686"/>
      <c r="Z146" s="1686"/>
      <c r="AA146" s="1686"/>
      <c r="AB146" s="1686"/>
      <c r="AC146" s="1686"/>
      <c r="AD146" s="1686"/>
      <c r="AE146" s="1686"/>
      <c r="AF146" s="1686"/>
      <c r="AG146" s="1686"/>
      <c r="AH146" s="1686"/>
      <c r="AI146" s="1686"/>
      <c r="AJ146" s="1686"/>
      <c r="AK146" s="1686"/>
      <c r="AL146" s="1686"/>
      <c r="AM146" s="1686"/>
      <c r="AN146" s="1686"/>
      <c r="AO146" s="1686"/>
      <c r="AP146" s="1686"/>
      <c r="AQ146" s="1686"/>
      <c r="AR146" s="1686"/>
      <c r="AS146" s="1686"/>
      <c r="AT146" s="1686"/>
      <c r="AU146" s="1686"/>
      <c r="AV146" s="1686"/>
      <c r="AW146" s="1686"/>
      <c r="AX146" s="1686"/>
      <c r="AY146" s="1686"/>
      <c r="AZ146" s="1686"/>
      <c r="BA146" s="1686"/>
      <c r="BB146" s="1686"/>
      <c r="BC146" s="1686"/>
      <c r="BD146" s="1686"/>
      <c r="BE146" s="1686"/>
      <c r="BF146" s="1686"/>
      <c r="BG146" s="1686"/>
      <c r="BH146" s="1686"/>
      <c r="BI146" s="1686"/>
      <c r="BJ146" s="1686"/>
      <c r="BK146" s="1686"/>
      <c r="BL146" s="1686"/>
      <c r="BM146" s="1686"/>
      <c r="BN146" s="1686"/>
      <c r="BO146" s="1686"/>
      <c r="BP146" s="1686"/>
      <c r="BQ146" s="1686"/>
      <c r="BR146" s="1686"/>
      <c r="BS146" s="1686"/>
      <c r="BT146" s="1686"/>
      <c r="BU146" s="1686"/>
      <c r="BV146" s="1686"/>
      <c r="BW146" s="1686"/>
      <c r="BX146" s="1686"/>
      <c r="BY146" s="1686"/>
      <c r="BZ146" s="1686"/>
      <c r="CA146" s="1686"/>
      <c r="CB146" s="1686"/>
      <c r="CC146" s="1686"/>
      <c r="CD146" s="1686"/>
      <c r="CE146" s="1686"/>
      <c r="CF146" s="1686"/>
      <c r="CG146" s="1686"/>
      <c r="CH146" s="1686"/>
      <c r="CI146" s="1686"/>
      <c r="CJ146" s="1686"/>
      <c r="CK146" s="1686"/>
      <c r="CL146" s="1686"/>
      <c r="CM146" s="1686"/>
      <c r="CN146" s="1686"/>
      <c r="CO146" s="1686"/>
      <c r="CP146" s="1686"/>
      <c r="CQ146" s="1686"/>
      <c r="CR146" s="1686"/>
      <c r="CS146" s="1686"/>
      <c r="CT146" s="1686"/>
      <c r="CU146" s="1685"/>
      <c r="CV146" s="1685"/>
      <c r="CW146" s="1685"/>
      <c r="CX146" s="1685"/>
      <c r="CY146" s="1685"/>
      <c r="CZ146" s="1685"/>
      <c r="DA146" s="1685"/>
      <c r="DB146" s="1685"/>
      <c r="DC146" s="1685"/>
      <c r="DD146" s="1685"/>
      <c r="DE146" s="1685"/>
      <c r="DF146" s="1689"/>
      <c r="DG146" s="1689"/>
      <c r="DH146" s="1689"/>
      <c r="DI146" s="1689"/>
      <c r="DJ146" s="23"/>
      <c r="DK146" s="23"/>
      <c r="DL146" s="1685" t="s">
        <v>73</v>
      </c>
      <c r="DM146" s="1685"/>
      <c r="DN146" s="1685"/>
      <c r="DO146" s="1685"/>
      <c r="DP146" s="1685"/>
      <c r="DQ146" s="1685"/>
      <c r="DR146" s="1685"/>
      <c r="DS146" s="1685"/>
      <c r="DT146" s="1685"/>
      <c r="DU146" s="1685"/>
      <c r="DV146" s="1685"/>
      <c r="DW146" s="1685"/>
      <c r="DX146" s="1685"/>
      <c r="DY146" s="1685"/>
      <c r="DZ146" s="1685"/>
      <c r="EA146" s="1689">
        <v>23</v>
      </c>
      <c r="EB146" s="1690"/>
      <c r="EC146" s="1690"/>
      <c r="ED146" s="1690"/>
      <c r="EE146" s="23"/>
      <c r="EF146" s="23"/>
      <c r="EG146" s="1685" t="s">
        <v>52</v>
      </c>
      <c r="EH146" s="1685"/>
      <c r="EI146" s="1685"/>
      <c r="EJ146" s="1685"/>
      <c r="EK146" s="1685"/>
      <c r="EL146" s="1685"/>
      <c r="EM146" s="1685"/>
      <c r="EN146" s="1685"/>
      <c r="EO146" s="1685"/>
      <c r="EP146" s="1685"/>
      <c r="EQ146" s="1685"/>
      <c r="ER146" s="1685"/>
      <c r="ES146" s="1685"/>
      <c r="ET146" s="1685"/>
      <c r="EU146" s="1685"/>
      <c r="EV146" s="1685"/>
      <c r="EW146" s="1685"/>
      <c r="EX146" s="1685"/>
      <c r="EY146" s="1685"/>
      <c r="EZ146" s="1685"/>
      <c r="FA146" s="1685"/>
      <c r="FB146" s="1685"/>
      <c r="FC146" s="1685"/>
      <c r="FD146" s="1689" t="s">
        <v>41</v>
      </c>
      <c r="FE146" s="1690"/>
      <c r="FF146" s="1690"/>
      <c r="FG146" s="1690"/>
      <c r="FH146" s="23"/>
      <c r="FI146" s="23"/>
      <c r="FJ146" s="1685" t="s">
        <v>20</v>
      </c>
      <c r="FK146" s="1685"/>
      <c r="FL146" s="1685"/>
      <c r="FM146" s="1685"/>
      <c r="FN146" s="1685"/>
      <c r="FO146" s="1685"/>
      <c r="FP146" s="1685"/>
      <c r="FQ146" s="1685"/>
      <c r="FR146" s="1685"/>
      <c r="FS146" s="1685"/>
      <c r="FT146" s="1685"/>
      <c r="FU146" s="1685"/>
      <c r="FV146" s="1685"/>
      <c r="FW146" s="1685"/>
      <c r="FX146" s="1685"/>
      <c r="FY146" s="1685"/>
      <c r="FZ146" s="1685"/>
      <c r="GA146" s="1685"/>
      <c r="GB146" s="1685"/>
      <c r="GC146" s="1685"/>
      <c r="GD146" s="1685"/>
      <c r="GE146" s="1685"/>
      <c r="GF146" s="1685"/>
      <c r="GG146" s="1685"/>
      <c r="GH146" s="1685"/>
      <c r="GI146" s="1685"/>
      <c r="GJ146" s="1685"/>
      <c r="GK146" s="1685"/>
      <c r="GL146" s="1685"/>
    </row>
    <row r="147" spans="1:196" ht="4.5" customHeight="1">
      <c r="A147" s="64"/>
      <c r="B147" s="64"/>
      <c r="C147" s="64"/>
      <c r="D147" s="64"/>
      <c r="E147" s="64"/>
      <c r="F147" s="1687"/>
      <c r="G147" s="1687"/>
      <c r="H147" s="1687"/>
      <c r="I147" s="1686"/>
      <c r="J147" s="1686"/>
      <c r="K147" s="1686"/>
      <c r="L147" s="1686"/>
      <c r="M147" s="1686"/>
      <c r="N147" s="1686"/>
      <c r="O147" s="1686"/>
      <c r="P147" s="1686"/>
      <c r="Q147" s="1686"/>
      <c r="R147" s="1686"/>
      <c r="S147" s="1686"/>
      <c r="T147" s="1686"/>
      <c r="U147" s="1686"/>
      <c r="V147" s="1686"/>
      <c r="W147" s="1686"/>
      <c r="X147" s="1686"/>
      <c r="Y147" s="1686"/>
      <c r="Z147" s="1686"/>
      <c r="AA147" s="1686"/>
      <c r="AB147" s="1686"/>
      <c r="AC147" s="1686"/>
      <c r="AD147" s="1686"/>
      <c r="AE147" s="1686"/>
      <c r="AF147" s="1686"/>
      <c r="AG147" s="1686"/>
      <c r="AH147" s="1686"/>
      <c r="AI147" s="1686"/>
      <c r="AJ147" s="1686"/>
      <c r="AK147" s="1686"/>
      <c r="AL147" s="1686"/>
      <c r="AM147" s="1686"/>
      <c r="AN147" s="1686"/>
      <c r="AO147" s="1686"/>
      <c r="AP147" s="1686"/>
      <c r="AQ147" s="1686"/>
      <c r="AR147" s="1686"/>
      <c r="AS147" s="1686"/>
      <c r="AT147" s="1686"/>
      <c r="AU147" s="1686"/>
      <c r="AV147" s="1686"/>
      <c r="AW147" s="1686"/>
      <c r="AX147" s="1686"/>
      <c r="AY147" s="1686"/>
      <c r="AZ147" s="1686"/>
      <c r="BA147" s="1686"/>
      <c r="BB147" s="1686"/>
      <c r="BC147" s="1686"/>
      <c r="BD147" s="1686"/>
      <c r="BE147" s="1686"/>
      <c r="BF147" s="1686"/>
      <c r="BG147" s="1686"/>
      <c r="BH147" s="1686"/>
      <c r="BI147" s="1686"/>
      <c r="BJ147" s="1686"/>
      <c r="BK147" s="1686"/>
      <c r="BL147" s="1686"/>
      <c r="BM147" s="1686"/>
      <c r="BN147" s="1686"/>
      <c r="BO147" s="1686"/>
      <c r="BP147" s="1686"/>
      <c r="BQ147" s="1686"/>
      <c r="BR147" s="1686"/>
      <c r="BS147" s="1686"/>
      <c r="BT147" s="1686"/>
      <c r="BU147" s="1686"/>
      <c r="BV147" s="1686"/>
      <c r="BW147" s="1686"/>
      <c r="BX147" s="1686"/>
      <c r="BY147" s="1686"/>
      <c r="BZ147" s="1686"/>
      <c r="CA147" s="1686"/>
      <c r="CB147" s="1686"/>
      <c r="CC147" s="1686"/>
      <c r="CD147" s="1686"/>
      <c r="CE147" s="1686"/>
      <c r="CF147" s="1686"/>
      <c r="CG147" s="1686"/>
      <c r="CH147" s="1686"/>
      <c r="CI147" s="1686"/>
      <c r="CJ147" s="1686"/>
      <c r="CK147" s="1686"/>
      <c r="CL147" s="1686"/>
      <c r="CM147" s="1686"/>
      <c r="CN147" s="1686"/>
      <c r="CO147" s="1686"/>
      <c r="CP147" s="1686"/>
      <c r="CQ147" s="1686"/>
      <c r="CR147" s="1686"/>
      <c r="CS147" s="1686"/>
      <c r="CT147" s="1686"/>
      <c r="CU147" s="1685"/>
      <c r="CV147" s="1685"/>
      <c r="CW147" s="1685"/>
      <c r="CX147" s="1685"/>
      <c r="CY147" s="1685"/>
      <c r="CZ147" s="1685"/>
      <c r="DA147" s="1685"/>
      <c r="DB147" s="1685"/>
      <c r="DC147" s="1685"/>
      <c r="DD147" s="1685"/>
      <c r="DE147" s="1685"/>
      <c r="DF147" s="1689"/>
      <c r="DG147" s="1689"/>
      <c r="DH147" s="1689"/>
      <c r="DI147" s="1689"/>
      <c r="DJ147" s="23"/>
      <c r="DK147" s="23"/>
      <c r="DL147" s="1685"/>
      <c r="DM147" s="1685"/>
      <c r="DN147" s="1685"/>
      <c r="DO147" s="1685"/>
      <c r="DP147" s="1685"/>
      <c r="DQ147" s="1685"/>
      <c r="DR147" s="1685"/>
      <c r="DS147" s="1685"/>
      <c r="DT147" s="1685"/>
      <c r="DU147" s="1685"/>
      <c r="DV147" s="1685"/>
      <c r="DW147" s="1685"/>
      <c r="DX147" s="1685"/>
      <c r="DY147" s="1685"/>
      <c r="DZ147" s="1685"/>
      <c r="EA147" s="1690"/>
      <c r="EB147" s="1690"/>
      <c r="EC147" s="1690"/>
      <c r="ED147" s="1690"/>
      <c r="EE147" s="518"/>
      <c r="EF147" s="23"/>
      <c r="EG147" s="1685"/>
      <c r="EH147" s="1685"/>
      <c r="EI147" s="1685"/>
      <c r="EJ147" s="1685"/>
      <c r="EK147" s="1685"/>
      <c r="EL147" s="1685"/>
      <c r="EM147" s="1685"/>
      <c r="EN147" s="1685"/>
      <c r="EO147" s="1685"/>
      <c r="EP147" s="1685"/>
      <c r="EQ147" s="1685"/>
      <c r="ER147" s="1685"/>
      <c r="ES147" s="1685"/>
      <c r="ET147" s="1685"/>
      <c r="EU147" s="1685"/>
      <c r="EV147" s="1685"/>
      <c r="EW147" s="1685"/>
      <c r="EX147" s="1685"/>
      <c r="EY147" s="1685"/>
      <c r="EZ147" s="1685"/>
      <c r="FA147" s="1685"/>
      <c r="FB147" s="1685"/>
      <c r="FC147" s="1685"/>
      <c r="FD147" s="1690"/>
      <c r="FE147" s="1690"/>
      <c r="FF147" s="1690"/>
      <c r="FG147" s="1690"/>
      <c r="FH147" s="23"/>
      <c r="FI147" s="23"/>
      <c r="FJ147" s="1685"/>
      <c r="FK147" s="1685"/>
      <c r="FL147" s="1685"/>
      <c r="FM147" s="1685"/>
      <c r="FN147" s="1685"/>
      <c r="FO147" s="1685"/>
      <c r="FP147" s="1685"/>
      <c r="FQ147" s="1685"/>
      <c r="FR147" s="1685"/>
      <c r="FS147" s="1685"/>
      <c r="FT147" s="1685"/>
      <c r="FU147" s="1685"/>
      <c r="FV147" s="1685"/>
      <c r="FW147" s="1685"/>
      <c r="FX147" s="1685"/>
      <c r="FY147" s="1685"/>
      <c r="FZ147" s="1685"/>
      <c r="GA147" s="1685"/>
      <c r="GB147" s="1685"/>
      <c r="GC147" s="1685"/>
      <c r="GD147" s="1685"/>
      <c r="GE147" s="1685"/>
      <c r="GF147" s="1685"/>
      <c r="GG147" s="1685"/>
      <c r="GH147" s="1685"/>
      <c r="GI147" s="1685"/>
      <c r="GJ147" s="1685"/>
      <c r="GK147" s="1685"/>
      <c r="GL147" s="1685"/>
    </row>
    <row r="148" spans="1:196" ht="4.5" customHeight="1">
      <c r="A148" s="23"/>
      <c r="B148" s="23"/>
      <c r="C148" s="23"/>
      <c r="D148" s="23"/>
      <c r="E148" s="23"/>
      <c r="F148" s="1687">
        <v>6</v>
      </c>
      <c r="G148" s="1687"/>
      <c r="H148" s="1687"/>
      <c r="I148" s="1686" t="s">
        <v>79</v>
      </c>
      <c r="J148" s="1686"/>
      <c r="K148" s="1686"/>
      <c r="L148" s="1686"/>
      <c r="M148" s="1686"/>
      <c r="N148" s="1686"/>
      <c r="O148" s="1686"/>
      <c r="P148" s="1686"/>
      <c r="Q148" s="1686"/>
      <c r="R148" s="1686"/>
      <c r="S148" s="1686"/>
      <c r="T148" s="1686"/>
      <c r="U148" s="1686"/>
      <c r="V148" s="1686"/>
      <c r="W148" s="1686"/>
      <c r="X148" s="1686"/>
      <c r="Y148" s="1686"/>
      <c r="Z148" s="1686"/>
      <c r="AA148" s="1686"/>
      <c r="AB148" s="1686"/>
      <c r="AC148" s="1686"/>
      <c r="AD148" s="1686"/>
      <c r="AE148" s="1686"/>
      <c r="AF148" s="1686"/>
      <c r="AG148" s="1686"/>
      <c r="AH148" s="1686"/>
      <c r="AI148" s="1686"/>
      <c r="AJ148" s="1686"/>
      <c r="AK148" s="1686"/>
      <c r="AL148" s="1686"/>
      <c r="AM148" s="1686"/>
      <c r="AN148" s="1686"/>
      <c r="AO148" s="1686"/>
      <c r="AP148" s="1686"/>
      <c r="AQ148" s="1686"/>
      <c r="AR148" s="1686"/>
      <c r="AS148" s="1686"/>
      <c r="AT148" s="1686"/>
      <c r="AU148" s="1686"/>
      <c r="AV148" s="1686"/>
      <c r="AW148" s="1686"/>
      <c r="AX148" s="1686"/>
      <c r="AY148" s="1686"/>
      <c r="AZ148" s="1686"/>
      <c r="BA148" s="1686"/>
      <c r="BB148" s="1686"/>
      <c r="BC148" s="1686"/>
      <c r="BD148" s="1686"/>
      <c r="BE148" s="1686"/>
      <c r="BF148" s="1686"/>
      <c r="BG148" s="1686"/>
      <c r="BH148" s="1686"/>
      <c r="BI148" s="1686"/>
      <c r="BJ148" s="1686"/>
      <c r="BK148" s="1686"/>
      <c r="BL148" s="1686"/>
      <c r="BM148" s="1686"/>
      <c r="BN148" s="1686"/>
      <c r="BO148" s="1686"/>
      <c r="BP148" s="1686"/>
      <c r="BQ148" s="1686"/>
      <c r="BR148" s="1686"/>
      <c r="BS148" s="1686"/>
      <c r="BT148" s="1686"/>
      <c r="BU148" s="1686"/>
      <c r="BV148" s="1686"/>
      <c r="BW148" s="1686"/>
      <c r="BX148" s="1686"/>
      <c r="BY148" s="1686"/>
      <c r="BZ148" s="1686"/>
      <c r="CA148" s="1686"/>
      <c r="CB148" s="1686"/>
      <c r="CC148" s="1686"/>
      <c r="CD148" s="1686"/>
      <c r="CE148" s="1686"/>
      <c r="CF148" s="1686"/>
      <c r="CG148" s="1686"/>
      <c r="CH148" s="1686"/>
      <c r="CI148" s="1686"/>
      <c r="CJ148" s="1686"/>
      <c r="CK148" s="1686"/>
      <c r="CL148" s="1686"/>
      <c r="CM148" s="1686"/>
      <c r="CN148" s="1686"/>
      <c r="CO148" s="1686"/>
      <c r="CP148" s="1686"/>
      <c r="CQ148" s="1686"/>
      <c r="CR148" s="1686"/>
      <c r="CS148" s="1686"/>
      <c r="CT148" s="23"/>
      <c r="CU148" s="1685"/>
      <c r="CV148" s="1685"/>
      <c r="CW148" s="1685"/>
      <c r="CX148" s="1685"/>
      <c r="CY148" s="1685"/>
      <c r="CZ148" s="1685"/>
      <c r="DA148" s="1685"/>
      <c r="DB148" s="1685"/>
      <c r="DC148" s="1685"/>
      <c r="DD148" s="1685"/>
      <c r="DE148" s="1685"/>
      <c r="DF148" s="1685"/>
      <c r="DG148" s="1685"/>
      <c r="DH148" s="1685"/>
      <c r="DI148" s="1685"/>
      <c r="DJ148" s="23"/>
      <c r="DK148" s="23"/>
      <c r="DL148" s="1685" t="s">
        <v>74</v>
      </c>
      <c r="DM148" s="1685"/>
      <c r="DN148" s="1685"/>
      <c r="DO148" s="1685"/>
      <c r="DP148" s="1685"/>
      <c r="DQ148" s="1685"/>
      <c r="DR148" s="1685"/>
      <c r="DS148" s="1685"/>
      <c r="DT148" s="1685"/>
      <c r="DU148" s="1685"/>
      <c r="DV148" s="1685"/>
      <c r="DW148" s="1685"/>
      <c r="DX148" s="1685"/>
      <c r="DY148" s="1685"/>
      <c r="DZ148" s="1685"/>
      <c r="EA148" s="1689">
        <v>24</v>
      </c>
      <c r="EB148" s="1690"/>
      <c r="EC148" s="1690"/>
      <c r="ED148" s="1690"/>
      <c r="EE148" s="518"/>
      <c r="EF148" s="23"/>
      <c r="EG148" s="1685" t="s">
        <v>156</v>
      </c>
      <c r="EH148" s="1685"/>
      <c r="EI148" s="1685"/>
      <c r="EJ148" s="1685"/>
      <c r="EK148" s="1685"/>
      <c r="EL148" s="1685"/>
      <c r="EM148" s="1685"/>
      <c r="EN148" s="1685"/>
      <c r="EO148" s="1685"/>
      <c r="EP148" s="1685"/>
      <c r="EQ148" s="1685"/>
      <c r="ER148" s="1685"/>
      <c r="ES148" s="1685"/>
      <c r="ET148" s="1685"/>
      <c r="EU148" s="1685"/>
      <c r="EV148" s="1685"/>
      <c r="EW148" s="1685"/>
      <c r="EX148" s="1685"/>
      <c r="EY148" s="1685"/>
      <c r="EZ148" s="1685"/>
      <c r="FA148" s="1685"/>
      <c r="FB148" s="1685"/>
      <c r="FC148" s="1685"/>
      <c r="FD148" s="1689" t="s">
        <v>42</v>
      </c>
      <c r="FE148" s="1690"/>
      <c r="FF148" s="1690"/>
      <c r="FG148" s="1690"/>
      <c r="FH148" s="23"/>
      <c r="FI148" s="23"/>
      <c r="FJ148" s="1692" t="s">
        <v>54</v>
      </c>
      <c r="FK148" s="1692"/>
      <c r="FL148" s="1692"/>
      <c r="FM148" s="1692"/>
      <c r="FN148" s="1692"/>
      <c r="FO148" s="1692"/>
      <c r="FP148" s="1692"/>
      <c r="FQ148" s="1692"/>
      <c r="FR148" s="1692"/>
      <c r="FS148" s="1692"/>
      <c r="FT148" s="1692"/>
      <c r="FU148" s="1692"/>
      <c r="FV148" s="1692"/>
      <c r="FW148" s="1692"/>
      <c r="FX148" s="1692"/>
      <c r="FY148" s="1692"/>
      <c r="FZ148" s="1692"/>
      <c r="GA148" s="1692"/>
      <c r="GB148" s="1692"/>
      <c r="GC148" s="1692"/>
      <c r="GD148" s="1692"/>
      <c r="GE148" s="1692"/>
      <c r="GF148" s="1692"/>
      <c r="GG148" s="1692"/>
      <c r="GH148" s="1692"/>
      <c r="GI148" s="1689">
        <v>3</v>
      </c>
      <c r="GJ148" s="1690"/>
      <c r="GK148" s="1690"/>
      <c r="GL148" s="1690"/>
    </row>
    <row r="149" spans="1:196" ht="4.5" customHeight="1">
      <c r="A149" s="23"/>
      <c r="B149" s="23"/>
      <c r="C149" s="23"/>
      <c r="D149" s="23"/>
      <c r="E149" s="23"/>
      <c r="F149" s="1687"/>
      <c r="G149" s="1687"/>
      <c r="H149" s="1687"/>
      <c r="I149" s="1686"/>
      <c r="J149" s="1686"/>
      <c r="K149" s="1686"/>
      <c r="L149" s="1686"/>
      <c r="M149" s="1686"/>
      <c r="N149" s="1686"/>
      <c r="O149" s="1686"/>
      <c r="P149" s="1686"/>
      <c r="Q149" s="1686"/>
      <c r="R149" s="1686"/>
      <c r="S149" s="1686"/>
      <c r="T149" s="1686"/>
      <c r="U149" s="1686"/>
      <c r="V149" s="1686"/>
      <c r="W149" s="1686"/>
      <c r="X149" s="1686"/>
      <c r="Y149" s="1686"/>
      <c r="Z149" s="1686"/>
      <c r="AA149" s="1686"/>
      <c r="AB149" s="1686"/>
      <c r="AC149" s="1686"/>
      <c r="AD149" s="1686"/>
      <c r="AE149" s="1686"/>
      <c r="AF149" s="1686"/>
      <c r="AG149" s="1686"/>
      <c r="AH149" s="1686"/>
      <c r="AI149" s="1686"/>
      <c r="AJ149" s="1686"/>
      <c r="AK149" s="1686"/>
      <c r="AL149" s="1686"/>
      <c r="AM149" s="1686"/>
      <c r="AN149" s="1686"/>
      <c r="AO149" s="1686"/>
      <c r="AP149" s="1686"/>
      <c r="AQ149" s="1686"/>
      <c r="AR149" s="1686"/>
      <c r="AS149" s="1686"/>
      <c r="AT149" s="1686"/>
      <c r="AU149" s="1686"/>
      <c r="AV149" s="1686"/>
      <c r="AW149" s="1686"/>
      <c r="AX149" s="1686"/>
      <c r="AY149" s="1686"/>
      <c r="AZ149" s="1686"/>
      <c r="BA149" s="1686"/>
      <c r="BB149" s="1686"/>
      <c r="BC149" s="1686"/>
      <c r="BD149" s="1686"/>
      <c r="BE149" s="1686"/>
      <c r="BF149" s="1686"/>
      <c r="BG149" s="1686"/>
      <c r="BH149" s="1686"/>
      <c r="BI149" s="1686"/>
      <c r="BJ149" s="1686"/>
      <c r="BK149" s="1686"/>
      <c r="BL149" s="1686"/>
      <c r="BM149" s="1686"/>
      <c r="BN149" s="1686"/>
      <c r="BO149" s="1686"/>
      <c r="BP149" s="1686"/>
      <c r="BQ149" s="1686"/>
      <c r="BR149" s="1686"/>
      <c r="BS149" s="1686"/>
      <c r="BT149" s="1686"/>
      <c r="BU149" s="1686"/>
      <c r="BV149" s="1686"/>
      <c r="BW149" s="1686"/>
      <c r="BX149" s="1686"/>
      <c r="BY149" s="1686"/>
      <c r="BZ149" s="1686"/>
      <c r="CA149" s="1686"/>
      <c r="CB149" s="1686"/>
      <c r="CC149" s="1686"/>
      <c r="CD149" s="1686"/>
      <c r="CE149" s="1686"/>
      <c r="CF149" s="1686"/>
      <c r="CG149" s="1686"/>
      <c r="CH149" s="1686"/>
      <c r="CI149" s="1686"/>
      <c r="CJ149" s="1686"/>
      <c r="CK149" s="1686"/>
      <c r="CL149" s="1686"/>
      <c r="CM149" s="1686"/>
      <c r="CN149" s="1686"/>
      <c r="CO149" s="1686"/>
      <c r="CP149" s="1686"/>
      <c r="CQ149" s="1686"/>
      <c r="CR149" s="1686"/>
      <c r="CS149" s="1686"/>
      <c r="CT149" s="23"/>
      <c r="CU149" s="1685"/>
      <c r="CV149" s="1685"/>
      <c r="CW149" s="1685"/>
      <c r="CX149" s="1685"/>
      <c r="CY149" s="1685"/>
      <c r="CZ149" s="1685"/>
      <c r="DA149" s="1685"/>
      <c r="DB149" s="1685"/>
      <c r="DC149" s="1685"/>
      <c r="DD149" s="1685"/>
      <c r="DE149" s="1685"/>
      <c r="DF149" s="1685"/>
      <c r="DG149" s="1685"/>
      <c r="DH149" s="1685"/>
      <c r="DI149" s="1685"/>
      <c r="DJ149" s="23"/>
      <c r="DK149" s="23"/>
      <c r="DL149" s="1685"/>
      <c r="DM149" s="1685"/>
      <c r="DN149" s="1685"/>
      <c r="DO149" s="1685"/>
      <c r="DP149" s="1685"/>
      <c r="DQ149" s="1685"/>
      <c r="DR149" s="1685"/>
      <c r="DS149" s="1685"/>
      <c r="DT149" s="1685"/>
      <c r="DU149" s="1685"/>
      <c r="DV149" s="1685"/>
      <c r="DW149" s="1685"/>
      <c r="DX149" s="1685"/>
      <c r="DY149" s="1685"/>
      <c r="DZ149" s="1685"/>
      <c r="EA149" s="1690"/>
      <c r="EB149" s="1690"/>
      <c r="EC149" s="1690"/>
      <c r="ED149" s="1690"/>
      <c r="EE149" s="23"/>
      <c r="EF149" s="23"/>
      <c r="EG149" s="1685"/>
      <c r="EH149" s="1685"/>
      <c r="EI149" s="1685"/>
      <c r="EJ149" s="1685"/>
      <c r="EK149" s="1685"/>
      <c r="EL149" s="1685"/>
      <c r="EM149" s="1685"/>
      <c r="EN149" s="1685"/>
      <c r="EO149" s="1685"/>
      <c r="EP149" s="1685"/>
      <c r="EQ149" s="1685"/>
      <c r="ER149" s="1685"/>
      <c r="ES149" s="1685"/>
      <c r="ET149" s="1685"/>
      <c r="EU149" s="1685"/>
      <c r="EV149" s="1685"/>
      <c r="EW149" s="1685"/>
      <c r="EX149" s="1685"/>
      <c r="EY149" s="1685"/>
      <c r="EZ149" s="1685"/>
      <c r="FA149" s="1685"/>
      <c r="FB149" s="1685"/>
      <c r="FC149" s="1685"/>
      <c r="FD149" s="1690"/>
      <c r="FE149" s="1690"/>
      <c r="FF149" s="1690"/>
      <c r="FG149" s="1690"/>
      <c r="FH149" s="23"/>
      <c r="FI149" s="23"/>
      <c r="FJ149" s="1692"/>
      <c r="FK149" s="1692"/>
      <c r="FL149" s="1692"/>
      <c r="FM149" s="1692"/>
      <c r="FN149" s="1692"/>
      <c r="FO149" s="1692"/>
      <c r="FP149" s="1692"/>
      <c r="FQ149" s="1692"/>
      <c r="FR149" s="1692"/>
      <c r="FS149" s="1692"/>
      <c r="FT149" s="1692"/>
      <c r="FU149" s="1692"/>
      <c r="FV149" s="1692"/>
      <c r="FW149" s="1692"/>
      <c r="FX149" s="1692"/>
      <c r="FY149" s="1692"/>
      <c r="FZ149" s="1692"/>
      <c r="GA149" s="1692"/>
      <c r="GB149" s="1692"/>
      <c r="GC149" s="1692"/>
      <c r="GD149" s="1692"/>
      <c r="GE149" s="1692"/>
      <c r="GF149" s="1692"/>
      <c r="GG149" s="1692"/>
      <c r="GH149" s="1692"/>
      <c r="GI149" s="1690"/>
      <c r="GJ149" s="1690"/>
      <c r="GK149" s="1690"/>
      <c r="GL149" s="1690"/>
    </row>
    <row r="150" spans="1:196" ht="4.5" customHeight="1">
      <c r="A150" s="23"/>
      <c r="B150" s="23"/>
      <c r="C150" s="23"/>
      <c r="D150" s="23"/>
      <c r="E150" s="23"/>
      <c r="F150" s="1687"/>
      <c r="G150" s="1687"/>
      <c r="H150" s="1687"/>
      <c r="I150" s="1686" t="s">
        <v>89</v>
      </c>
      <c r="J150" s="1686"/>
      <c r="K150" s="1686"/>
      <c r="L150" s="1686"/>
      <c r="M150" s="1686"/>
      <c r="N150" s="1686"/>
      <c r="O150" s="1686"/>
      <c r="P150" s="1686"/>
      <c r="Q150" s="1686"/>
      <c r="R150" s="1686"/>
      <c r="S150" s="1686"/>
      <c r="T150" s="1686"/>
      <c r="U150" s="1686"/>
      <c r="V150" s="1686"/>
      <c r="W150" s="1686"/>
      <c r="X150" s="1686"/>
      <c r="Y150" s="1686"/>
      <c r="Z150" s="1686"/>
      <c r="AA150" s="1686"/>
      <c r="AB150" s="1686"/>
      <c r="AC150" s="1686"/>
      <c r="AD150" s="1686"/>
      <c r="AE150" s="1686"/>
      <c r="AF150" s="1686"/>
      <c r="AG150" s="1686"/>
      <c r="AH150" s="1686"/>
      <c r="AI150" s="1686"/>
      <c r="AJ150" s="1686"/>
      <c r="AK150" s="1686"/>
      <c r="AL150" s="1686"/>
      <c r="AM150" s="1686"/>
      <c r="AN150" s="1686"/>
      <c r="AO150" s="1686"/>
      <c r="AP150" s="1686"/>
      <c r="AQ150" s="1686"/>
      <c r="AR150" s="1686"/>
      <c r="AS150" s="1686"/>
      <c r="AT150" s="1686"/>
      <c r="AU150" s="1686"/>
      <c r="AV150" s="1686"/>
      <c r="AW150" s="1686"/>
      <c r="AX150" s="1686"/>
      <c r="AY150" s="1686"/>
      <c r="AZ150" s="1686"/>
      <c r="BA150" s="1686"/>
      <c r="BB150" s="1686"/>
      <c r="BC150" s="1686"/>
      <c r="BD150" s="1686"/>
      <c r="BE150" s="1686"/>
      <c r="BF150" s="1686"/>
      <c r="BG150" s="1686"/>
      <c r="BH150" s="1686"/>
      <c r="BI150" s="1686"/>
      <c r="BJ150" s="1686"/>
      <c r="BK150" s="1686"/>
      <c r="BL150" s="1686"/>
      <c r="BM150" s="1686"/>
      <c r="BN150" s="1686"/>
      <c r="BO150" s="1686"/>
      <c r="BP150" s="1686"/>
      <c r="BQ150" s="1686"/>
      <c r="BR150" s="1686"/>
      <c r="BS150" s="1686"/>
      <c r="BT150" s="1686"/>
      <c r="BU150" s="1686"/>
      <c r="BV150" s="1686"/>
      <c r="BW150" s="1686"/>
      <c r="BX150" s="1686"/>
      <c r="BY150" s="1686"/>
      <c r="BZ150" s="1686"/>
      <c r="CA150" s="1686"/>
      <c r="CB150" s="23"/>
      <c r="CC150" s="23"/>
      <c r="CD150" s="23"/>
      <c r="CE150" s="23"/>
      <c r="CF150" s="23"/>
      <c r="CG150" s="23"/>
      <c r="CH150" s="23"/>
      <c r="CI150" s="23"/>
      <c r="CJ150" s="23"/>
      <c r="CK150" s="23"/>
      <c r="CL150" s="23"/>
      <c r="CM150" s="515"/>
      <c r="CN150" s="515"/>
      <c r="CO150" s="515"/>
      <c r="CP150" s="515"/>
      <c r="CQ150" s="515"/>
      <c r="CR150" s="515"/>
      <c r="CS150" s="23"/>
      <c r="CT150" s="23"/>
      <c r="CU150" s="1685"/>
      <c r="CV150" s="1685"/>
      <c r="CW150" s="1685"/>
      <c r="CX150" s="1685"/>
      <c r="CY150" s="1685"/>
      <c r="CZ150" s="1685"/>
      <c r="DA150" s="1685"/>
      <c r="DB150" s="1685"/>
      <c r="DC150" s="1685"/>
      <c r="DD150" s="1685"/>
      <c r="DE150" s="1685"/>
      <c r="DF150" s="1689"/>
      <c r="DG150" s="1689"/>
      <c r="DH150" s="1689"/>
      <c r="DI150" s="1689"/>
      <c r="DJ150" s="23"/>
      <c r="DK150" s="23"/>
      <c r="DL150" s="1685" t="s">
        <v>101</v>
      </c>
      <c r="DM150" s="1685"/>
      <c r="DN150" s="1685"/>
      <c r="DO150" s="1685"/>
      <c r="DP150" s="1685"/>
      <c r="DQ150" s="1685"/>
      <c r="DR150" s="1685"/>
      <c r="DS150" s="1685"/>
      <c r="DT150" s="1685"/>
      <c r="DU150" s="1685"/>
      <c r="DV150" s="1685"/>
      <c r="DW150" s="1685"/>
      <c r="DX150" s="1685"/>
      <c r="DY150" s="1685"/>
      <c r="DZ150" s="1685"/>
      <c r="EA150" s="1689">
        <v>26</v>
      </c>
      <c r="EB150" s="1690"/>
      <c r="EC150" s="1690"/>
      <c r="ED150" s="1690"/>
      <c r="EE150" s="23"/>
      <c r="EF150" s="23"/>
      <c r="EG150" s="1685" t="s">
        <v>53</v>
      </c>
      <c r="EH150" s="1685"/>
      <c r="EI150" s="1685"/>
      <c r="EJ150" s="1685"/>
      <c r="EK150" s="1685"/>
      <c r="EL150" s="1685"/>
      <c r="EM150" s="1685"/>
      <c r="EN150" s="1685"/>
      <c r="EO150" s="1685"/>
      <c r="EP150" s="1685"/>
      <c r="EQ150" s="1685"/>
      <c r="ER150" s="1685"/>
      <c r="ES150" s="1685"/>
      <c r="ET150" s="1685"/>
      <c r="EU150" s="1685"/>
      <c r="EV150" s="1685"/>
      <c r="EW150" s="1685"/>
      <c r="EX150" s="1685"/>
      <c r="EY150" s="1685"/>
      <c r="EZ150" s="1685"/>
      <c r="FA150" s="1685"/>
      <c r="FB150" s="1685"/>
      <c r="FC150" s="1685"/>
      <c r="FD150" s="1689" t="s">
        <v>43</v>
      </c>
      <c r="FE150" s="1690"/>
      <c r="FF150" s="1690"/>
      <c r="FG150" s="1690"/>
      <c r="FH150" s="23"/>
      <c r="FI150" s="23"/>
      <c r="FJ150" s="1692" t="s">
        <v>55</v>
      </c>
      <c r="FK150" s="1692"/>
      <c r="FL150" s="1692"/>
      <c r="FM150" s="1692"/>
      <c r="FN150" s="1692"/>
      <c r="FO150" s="1692"/>
      <c r="FP150" s="1692"/>
      <c r="FQ150" s="1692"/>
      <c r="FR150" s="1692"/>
      <c r="FS150" s="1692"/>
      <c r="FT150" s="1692"/>
      <c r="FU150" s="1692"/>
      <c r="FV150" s="1692"/>
      <c r="FW150" s="1692"/>
      <c r="FX150" s="1692"/>
      <c r="FY150" s="1692"/>
      <c r="FZ150" s="1692"/>
      <c r="GA150" s="1692"/>
      <c r="GB150" s="1692"/>
      <c r="GC150" s="1692"/>
      <c r="GD150" s="1692"/>
      <c r="GE150" s="1692"/>
      <c r="GF150" s="1692"/>
      <c r="GG150" s="1692"/>
      <c r="GH150" s="1692"/>
      <c r="GI150" s="1689">
        <v>4</v>
      </c>
      <c r="GJ150" s="1690"/>
      <c r="GK150" s="1690"/>
      <c r="GL150" s="1690"/>
    </row>
    <row r="151" spans="1:196" ht="4.5" customHeight="1">
      <c r="A151" s="23"/>
      <c r="B151" s="23"/>
      <c r="C151" s="23"/>
      <c r="D151" s="23"/>
      <c r="E151" s="23"/>
      <c r="F151" s="1687"/>
      <c r="G151" s="1687"/>
      <c r="H151" s="1687"/>
      <c r="I151" s="1686"/>
      <c r="J151" s="1686"/>
      <c r="K151" s="1686"/>
      <c r="L151" s="1686"/>
      <c r="M151" s="1686"/>
      <c r="N151" s="1686"/>
      <c r="O151" s="1686"/>
      <c r="P151" s="1686"/>
      <c r="Q151" s="1686"/>
      <c r="R151" s="1686"/>
      <c r="S151" s="1686"/>
      <c r="T151" s="1686"/>
      <c r="U151" s="1686"/>
      <c r="V151" s="1686"/>
      <c r="W151" s="1686"/>
      <c r="X151" s="1686"/>
      <c r="Y151" s="1686"/>
      <c r="Z151" s="1686"/>
      <c r="AA151" s="1686"/>
      <c r="AB151" s="1686"/>
      <c r="AC151" s="1686"/>
      <c r="AD151" s="1686"/>
      <c r="AE151" s="1686"/>
      <c r="AF151" s="1686"/>
      <c r="AG151" s="1686"/>
      <c r="AH151" s="1686"/>
      <c r="AI151" s="1686"/>
      <c r="AJ151" s="1686"/>
      <c r="AK151" s="1686"/>
      <c r="AL151" s="1686"/>
      <c r="AM151" s="1686"/>
      <c r="AN151" s="1686"/>
      <c r="AO151" s="1686"/>
      <c r="AP151" s="1686"/>
      <c r="AQ151" s="1686"/>
      <c r="AR151" s="1686"/>
      <c r="AS151" s="1686"/>
      <c r="AT151" s="1686"/>
      <c r="AU151" s="1686"/>
      <c r="AV151" s="1686"/>
      <c r="AW151" s="1686"/>
      <c r="AX151" s="1686"/>
      <c r="AY151" s="1686"/>
      <c r="AZ151" s="1686"/>
      <c r="BA151" s="1686"/>
      <c r="BB151" s="1686"/>
      <c r="BC151" s="1686"/>
      <c r="BD151" s="1686"/>
      <c r="BE151" s="1686"/>
      <c r="BF151" s="1686"/>
      <c r="BG151" s="1686"/>
      <c r="BH151" s="1686"/>
      <c r="BI151" s="1686"/>
      <c r="BJ151" s="1686"/>
      <c r="BK151" s="1686"/>
      <c r="BL151" s="1686"/>
      <c r="BM151" s="1686"/>
      <c r="BN151" s="1686"/>
      <c r="BO151" s="1686"/>
      <c r="BP151" s="1686"/>
      <c r="BQ151" s="1686"/>
      <c r="BR151" s="1686"/>
      <c r="BS151" s="1686"/>
      <c r="BT151" s="1686"/>
      <c r="BU151" s="1686"/>
      <c r="BV151" s="1686"/>
      <c r="BW151" s="1686"/>
      <c r="BX151" s="1686"/>
      <c r="BY151" s="1686"/>
      <c r="BZ151" s="1686"/>
      <c r="CA151" s="1686"/>
      <c r="CB151" s="23"/>
      <c r="CC151" s="23"/>
      <c r="CD151" s="23"/>
      <c r="CE151" s="23"/>
      <c r="CF151" s="23"/>
      <c r="CG151" s="23"/>
      <c r="CH151" s="23"/>
      <c r="CI151" s="23"/>
      <c r="CJ151" s="23"/>
      <c r="CK151" s="23"/>
      <c r="CL151" s="23"/>
      <c r="CM151" s="515"/>
      <c r="CN151" s="515"/>
      <c r="CO151" s="515"/>
      <c r="CP151" s="515"/>
      <c r="CQ151" s="515"/>
      <c r="CR151" s="515"/>
      <c r="CS151" s="23"/>
      <c r="CT151" s="23"/>
      <c r="CU151" s="1685"/>
      <c r="CV151" s="1685"/>
      <c r="CW151" s="1685"/>
      <c r="CX151" s="1685"/>
      <c r="CY151" s="1685"/>
      <c r="CZ151" s="1685"/>
      <c r="DA151" s="1685"/>
      <c r="DB151" s="1685"/>
      <c r="DC151" s="1685"/>
      <c r="DD151" s="1685"/>
      <c r="DE151" s="1685"/>
      <c r="DF151" s="1689"/>
      <c r="DG151" s="1689"/>
      <c r="DH151" s="1689"/>
      <c r="DI151" s="1689"/>
      <c r="DJ151" s="23"/>
      <c r="DK151" s="23"/>
      <c r="DL151" s="1685"/>
      <c r="DM151" s="1685"/>
      <c r="DN151" s="1685"/>
      <c r="DO151" s="1685"/>
      <c r="DP151" s="1685"/>
      <c r="DQ151" s="1685"/>
      <c r="DR151" s="1685"/>
      <c r="DS151" s="1685"/>
      <c r="DT151" s="1685"/>
      <c r="DU151" s="1685"/>
      <c r="DV151" s="1685"/>
      <c r="DW151" s="1685"/>
      <c r="DX151" s="1685"/>
      <c r="DY151" s="1685"/>
      <c r="DZ151" s="1685"/>
      <c r="EA151" s="1690"/>
      <c r="EB151" s="1690"/>
      <c r="EC151" s="1690"/>
      <c r="ED151" s="1690"/>
      <c r="EE151" s="23"/>
      <c r="EF151" s="23"/>
      <c r="EG151" s="1685"/>
      <c r="EH151" s="1685"/>
      <c r="EI151" s="1685"/>
      <c r="EJ151" s="1685"/>
      <c r="EK151" s="1685"/>
      <c r="EL151" s="1685"/>
      <c r="EM151" s="1685"/>
      <c r="EN151" s="1685"/>
      <c r="EO151" s="1685"/>
      <c r="EP151" s="1685"/>
      <c r="EQ151" s="1685"/>
      <c r="ER151" s="1685"/>
      <c r="ES151" s="1685"/>
      <c r="ET151" s="1685"/>
      <c r="EU151" s="1685"/>
      <c r="EV151" s="1685"/>
      <c r="EW151" s="1685"/>
      <c r="EX151" s="1685"/>
      <c r="EY151" s="1685"/>
      <c r="EZ151" s="1685"/>
      <c r="FA151" s="1685"/>
      <c r="FB151" s="1685"/>
      <c r="FC151" s="1685"/>
      <c r="FD151" s="1690"/>
      <c r="FE151" s="1690"/>
      <c r="FF151" s="1690"/>
      <c r="FG151" s="1690"/>
      <c r="FH151" s="23"/>
      <c r="FI151" s="23"/>
      <c r="FJ151" s="1692"/>
      <c r="FK151" s="1692"/>
      <c r="FL151" s="1692"/>
      <c r="FM151" s="1692"/>
      <c r="FN151" s="1692"/>
      <c r="FO151" s="1692"/>
      <c r="FP151" s="1692"/>
      <c r="FQ151" s="1692"/>
      <c r="FR151" s="1692"/>
      <c r="FS151" s="1692"/>
      <c r="FT151" s="1692"/>
      <c r="FU151" s="1692"/>
      <c r="FV151" s="1692"/>
      <c r="FW151" s="1692"/>
      <c r="FX151" s="1692"/>
      <c r="FY151" s="1692"/>
      <c r="FZ151" s="1692"/>
      <c r="GA151" s="1692"/>
      <c r="GB151" s="1692"/>
      <c r="GC151" s="1692"/>
      <c r="GD151" s="1692"/>
      <c r="GE151" s="1692"/>
      <c r="GF151" s="1692"/>
      <c r="GG151" s="1692"/>
      <c r="GH151" s="1692"/>
      <c r="GI151" s="1690"/>
      <c r="GJ151" s="1690"/>
      <c r="GK151" s="1690"/>
      <c r="GL151" s="1690"/>
    </row>
    <row r="152" spans="1:196" ht="4.5" customHeight="1">
      <c r="A152" s="23"/>
      <c r="B152" s="23"/>
      <c r="C152" s="23"/>
      <c r="D152" s="23"/>
      <c r="E152" s="23"/>
      <c r="F152" s="905">
        <v>7</v>
      </c>
      <c r="G152" s="905"/>
      <c r="H152" s="905"/>
      <c r="I152" s="906" t="s">
        <v>2052</v>
      </c>
      <c r="J152" s="906"/>
      <c r="K152" s="906"/>
      <c r="L152" s="906"/>
      <c r="M152" s="906"/>
      <c r="N152" s="906"/>
      <c r="O152" s="906"/>
      <c r="P152" s="906"/>
      <c r="Q152" s="906"/>
      <c r="R152" s="906"/>
      <c r="S152" s="906"/>
      <c r="T152" s="906"/>
      <c r="U152" s="906"/>
      <c r="V152" s="906"/>
      <c r="W152" s="906"/>
      <c r="X152" s="906"/>
      <c r="Y152" s="906"/>
      <c r="Z152" s="906"/>
      <c r="AA152" s="906"/>
      <c r="AB152" s="906"/>
      <c r="AC152" s="906"/>
      <c r="AD152" s="906"/>
      <c r="AE152" s="906"/>
      <c r="AF152" s="906"/>
      <c r="AG152" s="906"/>
      <c r="AH152" s="906"/>
      <c r="AI152" s="906"/>
      <c r="AJ152" s="906"/>
      <c r="AK152" s="906"/>
      <c r="AL152" s="906"/>
      <c r="AM152" s="906"/>
      <c r="AN152" s="906"/>
      <c r="AO152" s="906"/>
      <c r="AP152" s="906"/>
      <c r="AQ152" s="906"/>
      <c r="AR152" s="906"/>
      <c r="AS152" s="906"/>
      <c r="AT152" s="906"/>
      <c r="AU152" s="906"/>
      <c r="AV152" s="906"/>
      <c r="AW152" s="906"/>
      <c r="AX152" s="906"/>
      <c r="AY152" s="906"/>
      <c r="AZ152" s="906"/>
      <c r="BA152" s="906"/>
      <c r="BB152" s="906"/>
      <c r="BC152" s="906"/>
      <c r="BD152" s="906"/>
      <c r="BE152" s="906"/>
      <c r="BF152" s="906"/>
      <c r="BG152" s="906"/>
      <c r="BH152" s="906"/>
      <c r="BI152" s="906"/>
      <c r="BJ152" s="906"/>
      <c r="BK152" s="906"/>
      <c r="BL152" s="906"/>
      <c r="BM152" s="906"/>
      <c r="BN152" s="906"/>
      <c r="BO152" s="906"/>
      <c r="BP152" s="906"/>
      <c r="BQ152" s="906"/>
      <c r="BR152" s="906"/>
      <c r="BS152" s="906"/>
      <c r="BT152" s="906"/>
      <c r="BU152" s="906"/>
      <c r="BV152" s="906"/>
      <c r="BW152" s="906"/>
      <c r="BX152" s="906"/>
      <c r="BY152" s="906"/>
      <c r="BZ152" s="906"/>
      <c r="CA152" s="906"/>
      <c r="CB152" s="906"/>
      <c r="CC152" s="906"/>
      <c r="CD152" s="906"/>
      <c r="CE152" s="906"/>
      <c r="CF152" s="906"/>
      <c r="CG152" s="906"/>
      <c r="CH152" s="906"/>
      <c r="CI152" s="906"/>
      <c r="CJ152" s="906"/>
      <c r="CK152" s="906"/>
      <c r="CL152" s="906"/>
      <c r="CM152" s="906"/>
      <c r="CN152" s="906"/>
      <c r="CO152" s="906"/>
      <c r="CP152" s="906"/>
      <c r="CQ152" s="906"/>
      <c r="CR152" s="906"/>
      <c r="CS152" s="906"/>
      <c r="CT152" s="906"/>
      <c r="CU152" s="1685"/>
      <c r="CV152" s="1685"/>
      <c r="CW152" s="1685"/>
      <c r="CX152" s="1685"/>
      <c r="CY152" s="1685"/>
      <c r="CZ152" s="1685"/>
      <c r="DA152" s="1685"/>
      <c r="DB152" s="1685"/>
      <c r="DC152" s="1685"/>
      <c r="DD152" s="1685"/>
      <c r="DE152" s="1685"/>
      <c r="DF152" s="1689"/>
      <c r="DG152" s="1689"/>
      <c r="DH152" s="1689"/>
      <c r="DI152" s="1689"/>
      <c r="DJ152" s="23"/>
      <c r="DK152" s="23"/>
      <c r="DL152" s="1685" t="s">
        <v>75</v>
      </c>
      <c r="DM152" s="1685"/>
      <c r="DN152" s="1685"/>
      <c r="DO152" s="1685"/>
      <c r="DP152" s="1685"/>
      <c r="DQ152" s="1685"/>
      <c r="DR152" s="1685"/>
      <c r="DS152" s="1685"/>
      <c r="DT152" s="1685"/>
      <c r="DU152" s="1685"/>
      <c r="DV152" s="1685"/>
      <c r="DW152" s="1685"/>
      <c r="DX152" s="1685"/>
      <c r="DY152" s="1685"/>
      <c r="DZ152" s="1685"/>
      <c r="EA152" s="1689">
        <v>25</v>
      </c>
      <c r="EB152" s="1690"/>
      <c r="EC152" s="1690"/>
      <c r="ED152" s="1690"/>
      <c r="EE152" s="23"/>
      <c r="EF152" s="23"/>
      <c r="EG152" s="1685" t="s">
        <v>405</v>
      </c>
      <c r="EH152" s="1685"/>
      <c r="EI152" s="1685"/>
      <c r="EJ152" s="1685"/>
      <c r="EK152" s="1685"/>
      <c r="EL152" s="1685"/>
      <c r="EM152" s="1685"/>
      <c r="EN152" s="1685"/>
      <c r="EO152" s="1685"/>
      <c r="EP152" s="1685"/>
      <c r="EQ152" s="1685"/>
      <c r="ER152" s="1685"/>
      <c r="ES152" s="1685"/>
      <c r="ET152" s="1685"/>
      <c r="EU152" s="1685"/>
      <c r="EV152" s="1685"/>
      <c r="EW152" s="1685"/>
      <c r="EX152" s="1685"/>
      <c r="EY152" s="1685"/>
      <c r="EZ152" s="1685"/>
      <c r="FA152" s="1685"/>
      <c r="FB152" s="1685"/>
      <c r="FC152" s="1685"/>
      <c r="FD152" s="1689" t="s">
        <v>44</v>
      </c>
      <c r="FE152" s="1690"/>
      <c r="FF152" s="1690"/>
      <c r="FG152" s="1690"/>
      <c r="FH152" s="23"/>
      <c r="FI152" s="23"/>
      <c r="FJ152" s="1692" t="s">
        <v>123</v>
      </c>
      <c r="FK152" s="1692"/>
      <c r="FL152" s="1692"/>
      <c r="FM152" s="1692"/>
      <c r="FN152" s="1692"/>
      <c r="FO152" s="1692"/>
      <c r="FP152" s="1692"/>
      <c r="FQ152" s="1692"/>
      <c r="FR152" s="1692"/>
      <c r="FS152" s="1692"/>
      <c r="FT152" s="1692"/>
      <c r="FU152" s="1692"/>
      <c r="FV152" s="1692"/>
      <c r="FW152" s="1692"/>
      <c r="FX152" s="1692"/>
      <c r="FY152" s="1692"/>
      <c r="FZ152" s="1692"/>
      <c r="GA152" s="1692"/>
      <c r="GB152" s="1692"/>
      <c r="GC152" s="1692"/>
      <c r="GD152" s="1692"/>
      <c r="GE152" s="1692"/>
      <c r="GF152" s="1692"/>
      <c r="GG152" s="1692"/>
      <c r="GH152" s="1692"/>
      <c r="GI152" s="1689">
        <v>6</v>
      </c>
      <c r="GJ152" s="1690"/>
      <c r="GK152" s="1690"/>
      <c r="GL152" s="1690"/>
    </row>
    <row r="153" spans="1:196" ht="4.5" customHeight="1">
      <c r="A153" s="23"/>
      <c r="B153" s="23"/>
      <c r="C153" s="23"/>
      <c r="D153" s="23"/>
      <c r="E153" s="23"/>
      <c r="F153" s="905"/>
      <c r="G153" s="905"/>
      <c r="H153" s="905"/>
      <c r="I153" s="906"/>
      <c r="J153" s="906"/>
      <c r="K153" s="906"/>
      <c r="L153" s="906"/>
      <c r="M153" s="906"/>
      <c r="N153" s="906"/>
      <c r="O153" s="906"/>
      <c r="P153" s="906"/>
      <c r="Q153" s="906"/>
      <c r="R153" s="906"/>
      <c r="S153" s="906"/>
      <c r="T153" s="906"/>
      <c r="U153" s="906"/>
      <c r="V153" s="906"/>
      <c r="W153" s="906"/>
      <c r="X153" s="906"/>
      <c r="Y153" s="906"/>
      <c r="Z153" s="906"/>
      <c r="AA153" s="906"/>
      <c r="AB153" s="906"/>
      <c r="AC153" s="906"/>
      <c r="AD153" s="906"/>
      <c r="AE153" s="906"/>
      <c r="AF153" s="906"/>
      <c r="AG153" s="906"/>
      <c r="AH153" s="906"/>
      <c r="AI153" s="906"/>
      <c r="AJ153" s="906"/>
      <c r="AK153" s="906"/>
      <c r="AL153" s="906"/>
      <c r="AM153" s="906"/>
      <c r="AN153" s="906"/>
      <c r="AO153" s="906"/>
      <c r="AP153" s="906"/>
      <c r="AQ153" s="906"/>
      <c r="AR153" s="906"/>
      <c r="AS153" s="906"/>
      <c r="AT153" s="906"/>
      <c r="AU153" s="906"/>
      <c r="AV153" s="906"/>
      <c r="AW153" s="906"/>
      <c r="AX153" s="906"/>
      <c r="AY153" s="906"/>
      <c r="AZ153" s="906"/>
      <c r="BA153" s="906"/>
      <c r="BB153" s="906"/>
      <c r="BC153" s="906"/>
      <c r="BD153" s="906"/>
      <c r="BE153" s="906"/>
      <c r="BF153" s="906"/>
      <c r="BG153" s="906"/>
      <c r="BH153" s="906"/>
      <c r="BI153" s="906"/>
      <c r="BJ153" s="906"/>
      <c r="BK153" s="906"/>
      <c r="BL153" s="906"/>
      <c r="BM153" s="906"/>
      <c r="BN153" s="906"/>
      <c r="BO153" s="906"/>
      <c r="BP153" s="906"/>
      <c r="BQ153" s="906"/>
      <c r="BR153" s="906"/>
      <c r="BS153" s="906"/>
      <c r="BT153" s="906"/>
      <c r="BU153" s="906"/>
      <c r="BV153" s="906"/>
      <c r="BW153" s="906"/>
      <c r="BX153" s="906"/>
      <c r="BY153" s="906"/>
      <c r="BZ153" s="906"/>
      <c r="CA153" s="906"/>
      <c r="CB153" s="906"/>
      <c r="CC153" s="906"/>
      <c r="CD153" s="906"/>
      <c r="CE153" s="906"/>
      <c r="CF153" s="906"/>
      <c r="CG153" s="906"/>
      <c r="CH153" s="906"/>
      <c r="CI153" s="906"/>
      <c r="CJ153" s="906"/>
      <c r="CK153" s="906"/>
      <c r="CL153" s="906"/>
      <c r="CM153" s="906"/>
      <c r="CN153" s="906"/>
      <c r="CO153" s="906"/>
      <c r="CP153" s="906"/>
      <c r="CQ153" s="906"/>
      <c r="CR153" s="906"/>
      <c r="CS153" s="906"/>
      <c r="CT153" s="906"/>
      <c r="CU153" s="1685"/>
      <c r="CV153" s="1685"/>
      <c r="CW153" s="1685"/>
      <c r="CX153" s="1685"/>
      <c r="CY153" s="1685"/>
      <c r="CZ153" s="1685"/>
      <c r="DA153" s="1685"/>
      <c r="DB153" s="1685"/>
      <c r="DC153" s="1685"/>
      <c r="DD153" s="1685"/>
      <c r="DE153" s="1685"/>
      <c r="DF153" s="1689"/>
      <c r="DG153" s="1689"/>
      <c r="DH153" s="1689"/>
      <c r="DI153" s="1689"/>
      <c r="DJ153" s="23"/>
      <c r="DK153" s="23"/>
      <c r="DL153" s="1685"/>
      <c r="DM153" s="1685"/>
      <c r="DN153" s="1685"/>
      <c r="DO153" s="1685"/>
      <c r="DP153" s="1685"/>
      <c r="DQ153" s="1685"/>
      <c r="DR153" s="1685"/>
      <c r="DS153" s="1685"/>
      <c r="DT153" s="1685"/>
      <c r="DU153" s="1685"/>
      <c r="DV153" s="1685"/>
      <c r="DW153" s="1685"/>
      <c r="DX153" s="1685"/>
      <c r="DY153" s="1685"/>
      <c r="DZ153" s="1685"/>
      <c r="EA153" s="1690"/>
      <c r="EB153" s="1690"/>
      <c r="EC153" s="1690"/>
      <c r="ED153" s="1690"/>
      <c r="EE153" s="23"/>
      <c r="EF153" s="23"/>
      <c r="EG153" s="1685"/>
      <c r="EH153" s="1685"/>
      <c r="EI153" s="1685"/>
      <c r="EJ153" s="1685"/>
      <c r="EK153" s="1685"/>
      <c r="EL153" s="1685"/>
      <c r="EM153" s="1685"/>
      <c r="EN153" s="1685"/>
      <c r="EO153" s="1685"/>
      <c r="EP153" s="1685"/>
      <c r="EQ153" s="1685"/>
      <c r="ER153" s="1685"/>
      <c r="ES153" s="1685"/>
      <c r="ET153" s="1685"/>
      <c r="EU153" s="1685"/>
      <c r="EV153" s="1685"/>
      <c r="EW153" s="1685"/>
      <c r="EX153" s="1685"/>
      <c r="EY153" s="1685"/>
      <c r="EZ153" s="1685"/>
      <c r="FA153" s="1685"/>
      <c r="FB153" s="1685"/>
      <c r="FC153" s="1685"/>
      <c r="FD153" s="1690"/>
      <c r="FE153" s="1690"/>
      <c r="FF153" s="1690"/>
      <c r="FG153" s="1690"/>
      <c r="FH153" s="23"/>
      <c r="FI153" s="23"/>
      <c r="FJ153" s="1692"/>
      <c r="FK153" s="1692"/>
      <c r="FL153" s="1692"/>
      <c r="FM153" s="1692"/>
      <c r="FN153" s="1692"/>
      <c r="FO153" s="1692"/>
      <c r="FP153" s="1692"/>
      <c r="FQ153" s="1692"/>
      <c r="FR153" s="1692"/>
      <c r="FS153" s="1692"/>
      <c r="FT153" s="1692"/>
      <c r="FU153" s="1692"/>
      <c r="FV153" s="1692"/>
      <c r="FW153" s="1692"/>
      <c r="FX153" s="1692"/>
      <c r="FY153" s="1692"/>
      <c r="FZ153" s="1692"/>
      <c r="GA153" s="1692"/>
      <c r="GB153" s="1692"/>
      <c r="GC153" s="1692"/>
      <c r="GD153" s="1692"/>
      <c r="GE153" s="1692"/>
      <c r="GF153" s="1692"/>
      <c r="GG153" s="1692"/>
      <c r="GH153" s="1692"/>
      <c r="GI153" s="1690"/>
      <c r="GJ153" s="1690"/>
      <c r="GK153" s="1690"/>
      <c r="GL153" s="1690"/>
    </row>
    <row r="154" spans="1:196" ht="4.5" customHeight="1">
      <c r="A154" s="23"/>
      <c r="B154" s="1693"/>
      <c r="C154" s="1693"/>
      <c r="D154" s="1693"/>
      <c r="E154" s="1694"/>
      <c r="F154" s="1695"/>
      <c r="G154" s="1695"/>
      <c r="H154" s="1695"/>
      <c r="I154" s="1695"/>
      <c r="J154" s="1695"/>
      <c r="K154" s="1695"/>
      <c r="L154" s="1695"/>
      <c r="M154" s="1695"/>
      <c r="N154" s="1695"/>
      <c r="O154" s="1695"/>
      <c r="P154" s="1695"/>
      <c r="Q154" s="1695"/>
      <c r="R154" s="1695"/>
      <c r="S154" s="1695"/>
      <c r="T154" s="1695"/>
      <c r="U154" s="1695"/>
      <c r="V154" s="1695"/>
      <c r="W154" s="1695"/>
      <c r="X154" s="1695"/>
      <c r="Y154" s="1695"/>
      <c r="Z154" s="1695"/>
      <c r="AA154" s="1695"/>
      <c r="AB154" s="1695"/>
      <c r="AC154" s="1695"/>
      <c r="AD154" s="1695"/>
      <c r="AE154" s="1695"/>
      <c r="AF154" s="1695"/>
      <c r="AG154" s="1695"/>
      <c r="AH154" s="1695"/>
      <c r="AI154" s="1695"/>
      <c r="AJ154" s="1695"/>
      <c r="AK154" s="1695"/>
      <c r="AL154" s="1695"/>
      <c r="AM154" s="1695"/>
      <c r="AN154" s="1695"/>
      <c r="AO154" s="1695"/>
      <c r="AP154" s="1695"/>
      <c r="AQ154" s="1695"/>
      <c r="AR154" s="1695"/>
      <c r="AS154" s="1695"/>
      <c r="AT154" s="1695"/>
      <c r="AU154" s="1695"/>
      <c r="AV154" s="1695"/>
      <c r="AW154" s="1695"/>
      <c r="AX154" s="1695"/>
      <c r="AY154" s="1695"/>
      <c r="AZ154" s="1695"/>
      <c r="BA154" s="1695"/>
      <c r="BB154" s="1695"/>
      <c r="BC154" s="1695"/>
      <c r="BD154" s="1695"/>
      <c r="BE154" s="1695"/>
      <c r="BF154" s="1695"/>
      <c r="BG154" s="1695"/>
      <c r="BH154" s="1695"/>
      <c r="BI154" s="1695"/>
      <c r="BJ154" s="1695"/>
      <c r="BK154" s="1695"/>
      <c r="BL154" s="1695"/>
      <c r="BM154" s="1695"/>
      <c r="BN154" s="1695"/>
      <c r="BO154" s="1695"/>
      <c r="BP154" s="1695"/>
      <c r="BQ154" s="1695"/>
      <c r="BR154" s="1695"/>
      <c r="BS154" s="1695"/>
      <c r="BT154" s="1695"/>
      <c r="BU154" s="1695"/>
      <c r="BV154" s="1695"/>
      <c r="BW154" s="1695"/>
      <c r="BX154" s="1695"/>
      <c r="BY154" s="1695"/>
      <c r="BZ154" s="1695"/>
      <c r="CA154" s="1695"/>
      <c r="CB154" s="1695"/>
      <c r="CC154" s="1695"/>
      <c r="CD154" s="1695"/>
      <c r="CE154" s="1695"/>
      <c r="CF154" s="1695"/>
      <c r="CG154" s="1695"/>
      <c r="CH154" s="1695"/>
      <c r="CI154" s="1695"/>
      <c r="CJ154" s="1695"/>
      <c r="CK154" s="1695"/>
      <c r="CL154" s="1695"/>
      <c r="CM154" s="1695"/>
      <c r="CN154" s="1695"/>
      <c r="CO154" s="519"/>
      <c r="CP154" s="519"/>
      <c r="CQ154" s="519"/>
      <c r="CR154" s="519"/>
      <c r="CS154" s="519"/>
      <c r="CX154" s="514"/>
      <c r="CY154" s="514"/>
      <c r="CZ154" s="514"/>
      <c r="DA154" s="514"/>
      <c r="DB154" s="514"/>
      <c r="DC154" s="514"/>
      <c r="DD154" s="514"/>
      <c r="DE154" s="514"/>
      <c r="DF154" s="516"/>
      <c r="DG154" s="516"/>
      <c r="DH154" s="516"/>
      <c r="DI154" s="516"/>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1685" t="s">
        <v>67</v>
      </c>
      <c r="EH154" s="1685"/>
      <c r="EI154" s="1685"/>
      <c r="EJ154" s="1685"/>
      <c r="EK154" s="1685"/>
      <c r="EL154" s="1685"/>
      <c r="EM154" s="1685"/>
      <c r="EN154" s="1685"/>
      <c r="EO154" s="1685"/>
      <c r="EP154" s="1685"/>
      <c r="EQ154" s="1685"/>
      <c r="ER154" s="1685"/>
      <c r="ES154" s="1685"/>
      <c r="ET154" s="1685"/>
      <c r="EU154" s="1685"/>
      <c r="EV154" s="1685"/>
      <c r="EW154" s="1685"/>
      <c r="EX154" s="1685"/>
      <c r="EY154" s="1685"/>
      <c r="EZ154" s="1685"/>
      <c r="FA154" s="1685"/>
      <c r="FB154" s="1685"/>
      <c r="FC154" s="1685"/>
      <c r="FD154" s="1689" t="s">
        <v>48</v>
      </c>
      <c r="FE154" s="1689"/>
      <c r="FF154" s="1689"/>
      <c r="FG154" s="1689"/>
      <c r="FH154" s="23"/>
      <c r="FI154" s="23"/>
      <c r="FJ154" s="1692" t="s">
        <v>406</v>
      </c>
      <c r="FK154" s="1692"/>
      <c r="FL154" s="1692"/>
      <c r="FM154" s="1692"/>
      <c r="FN154" s="1692"/>
      <c r="FO154" s="1692"/>
      <c r="FP154" s="1692"/>
      <c r="FQ154" s="1692"/>
      <c r="FR154" s="1692"/>
      <c r="FS154" s="1692"/>
      <c r="FT154" s="1692"/>
      <c r="FU154" s="1692"/>
      <c r="FV154" s="1692"/>
      <c r="FW154" s="1692"/>
      <c r="FX154" s="1692"/>
      <c r="FY154" s="1692"/>
      <c r="FZ154" s="1692"/>
      <c r="GA154" s="1692"/>
      <c r="GB154" s="1692"/>
      <c r="GC154" s="1692"/>
      <c r="GD154" s="1692"/>
      <c r="GE154" s="1692"/>
      <c r="GF154" s="1692"/>
      <c r="GG154" s="1692"/>
      <c r="GH154" s="1692"/>
      <c r="GI154" s="1689">
        <v>8</v>
      </c>
      <c r="GJ154" s="1689"/>
      <c r="GK154" s="1689"/>
      <c r="GL154" s="1689"/>
    </row>
    <row r="155" spans="1:196" ht="4.5" customHeight="1">
      <c r="A155" s="23"/>
      <c r="B155" s="1693"/>
      <c r="C155" s="1693"/>
      <c r="D155" s="1693"/>
      <c r="E155" s="1695"/>
      <c r="F155" s="1695"/>
      <c r="G155" s="1695"/>
      <c r="H155" s="1695"/>
      <c r="I155" s="1695"/>
      <c r="J155" s="1695"/>
      <c r="K155" s="1695"/>
      <c r="L155" s="1695"/>
      <c r="M155" s="1695"/>
      <c r="N155" s="1695"/>
      <c r="O155" s="1695"/>
      <c r="P155" s="1695"/>
      <c r="Q155" s="1695"/>
      <c r="R155" s="1695"/>
      <c r="S155" s="1695"/>
      <c r="T155" s="1695"/>
      <c r="U155" s="1695"/>
      <c r="V155" s="1695"/>
      <c r="W155" s="1695"/>
      <c r="X155" s="1695"/>
      <c r="Y155" s="1695"/>
      <c r="Z155" s="1695"/>
      <c r="AA155" s="1695"/>
      <c r="AB155" s="1695"/>
      <c r="AC155" s="1695"/>
      <c r="AD155" s="1695"/>
      <c r="AE155" s="1695"/>
      <c r="AF155" s="1695"/>
      <c r="AG155" s="1695"/>
      <c r="AH155" s="1695"/>
      <c r="AI155" s="1695"/>
      <c r="AJ155" s="1695"/>
      <c r="AK155" s="1695"/>
      <c r="AL155" s="1695"/>
      <c r="AM155" s="1695"/>
      <c r="AN155" s="1695"/>
      <c r="AO155" s="1695"/>
      <c r="AP155" s="1695"/>
      <c r="AQ155" s="1695"/>
      <c r="AR155" s="1695"/>
      <c r="AS155" s="1695"/>
      <c r="AT155" s="1695"/>
      <c r="AU155" s="1695"/>
      <c r="AV155" s="1695"/>
      <c r="AW155" s="1695"/>
      <c r="AX155" s="1695"/>
      <c r="AY155" s="1695"/>
      <c r="AZ155" s="1695"/>
      <c r="BA155" s="1695"/>
      <c r="BB155" s="1695"/>
      <c r="BC155" s="1695"/>
      <c r="BD155" s="1695"/>
      <c r="BE155" s="1695"/>
      <c r="BF155" s="1695"/>
      <c r="BG155" s="1695"/>
      <c r="BH155" s="1695"/>
      <c r="BI155" s="1695"/>
      <c r="BJ155" s="1695"/>
      <c r="BK155" s="1695"/>
      <c r="BL155" s="1695"/>
      <c r="BM155" s="1695"/>
      <c r="BN155" s="1695"/>
      <c r="BO155" s="1695"/>
      <c r="BP155" s="1695"/>
      <c r="BQ155" s="1695"/>
      <c r="BR155" s="1695"/>
      <c r="BS155" s="1695"/>
      <c r="BT155" s="1695"/>
      <c r="BU155" s="1695"/>
      <c r="BV155" s="1695"/>
      <c r="BW155" s="1695"/>
      <c r="BX155" s="1695"/>
      <c r="BY155" s="1695"/>
      <c r="BZ155" s="1695"/>
      <c r="CA155" s="1695"/>
      <c r="CB155" s="1695"/>
      <c r="CC155" s="1695"/>
      <c r="CD155" s="1695"/>
      <c r="CE155" s="1695"/>
      <c r="CF155" s="1695"/>
      <c r="CG155" s="1695"/>
      <c r="CH155" s="1695"/>
      <c r="CI155" s="1695"/>
      <c r="CJ155" s="1695"/>
      <c r="CK155" s="1695"/>
      <c r="CL155" s="1695"/>
      <c r="CM155" s="1695"/>
      <c r="CN155" s="1695"/>
      <c r="CO155" s="519"/>
      <c r="CP155" s="519"/>
      <c r="CQ155" s="519"/>
      <c r="CR155" s="519"/>
      <c r="CS155" s="519"/>
      <c r="CX155" s="514"/>
      <c r="CY155" s="514"/>
      <c r="CZ155" s="514"/>
      <c r="DA155" s="514"/>
      <c r="DB155" s="514"/>
      <c r="DC155" s="514"/>
      <c r="DD155" s="514"/>
      <c r="DE155" s="514"/>
      <c r="DF155" s="514"/>
      <c r="DG155" s="514"/>
      <c r="DH155" s="516"/>
      <c r="DI155" s="516"/>
      <c r="DJ155" s="516"/>
      <c r="DK155" s="516"/>
      <c r="DL155" s="23"/>
      <c r="EG155" s="1685"/>
      <c r="EH155" s="1685"/>
      <c r="EI155" s="1685"/>
      <c r="EJ155" s="1685"/>
      <c r="EK155" s="1685"/>
      <c r="EL155" s="1685"/>
      <c r="EM155" s="1685"/>
      <c r="EN155" s="1685"/>
      <c r="EO155" s="1685"/>
      <c r="EP155" s="1685"/>
      <c r="EQ155" s="1685"/>
      <c r="ER155" s="1685"/>
      <c r="ES155" s="1685"/>
      <c r="ET155" s="1685"/>
      <c r="EU155" s="1685"/>
      <c r="EV155" s="1685"/>
      <c r="EW155" s="1685"/>
      <c r="EX155" s="1685"/>
      <c r="EY155" s="1685"/>
      <c r="EZ155" s="1685"/>
      <c r="FA155" s="1685"/>
      <c r="FB155" s="1685"/>
      <c r="FC155" s="1685"/>
      <c r="FD155" s="1689"/>
      <c r="FE155" s="1689"/>
      <c r="FF155" s="1689"/>
      <c r="FG155" s="1689"/>
      <c r="FH155" s="517"/>
      <c r="FI155" s="517"/>
      <c r="FJ155" s="1692"/>
      <c r="FK155" s="1692"/>
      <c r="FL155" s="1692"/>
      <c r="FM155" s="1692"/>
      <c r="FN155" s="1692"/>
      <c r="FO155" s="1692"/>
      <c r="FP155" s="1692"/>
      <c r="FQ155" s="1692"/>
      <c r="FR155" s="1692"/>
      <c r="FS155" s="1692"/>
      <c r="FT155" s="1692"/>
      <c r="FU155" s="1692"/>
      <c r="FV155" s="1692"/>
      <c r="FW155" s="1692"/>
      <c r="FX155" s="1692"/>
      <c r="FY155" s="1692"/>
      <c r="FZ155" s="1692"/>
      <c r="GA155" s="1692"/>
      <c r="GB155" s="1692"/>
      <c r="GC155" s="1692"/>
      <c r="GD155" s="1692"/>
      <c r="GE155" s="1692"/>
      <c r="GF155" s="1692"/>
      <c r="GG155" s="1692"/>
      <c r="GH155" s="1692"/>
      <c r="GI155" s="1689"/>
      <c r="GJ155" s="1689"/>
      <c r="GK155" s="1689"/>
      <c r="GL155" s="1689"/>
      <c r="GM155" s="517"/>
      <c r="GN155" s="517"/>
    </row>
    <row r="156" spans="1:196" ht="4.5" customHeight="1">
      <c r="A156" s="23"/>
      <c r="B156" s="23"/>
      <c r="C156" s="23"/>
      <c r="D156" s="23"/>
      <c r="E156" s="23"/>
      <c r="F156" s="23"/>
      <c r="G156" s="67"/>
      <c r="H156" s="515"/>
      <c r="CM156" s="23"/>
      <c r="CN156" s="23"/>
      <c r="CO156" s="23"/>
      <c r="CP156" s="23"/>
      <c r="CQ156" s="23"/>
      <c r="CR156" s="23"/>
      <c r="CS156" s="23"/>
      <c r="CT156" s="23"/>
      <c r="CU156" s="23"/>
      <c r="CV156" s="23"/>
      <c r="CW156" s="1685"/>
      <c r="CX156" s="1685"/>
      <c r="CY156" s="1685"/>
      <c r="CZ156" s="1685"/>
      <c r="DA156" s="1685"/>
      <c r="DB156" s="1685"/>
      <c r="DC156" s="1685"/>
      <c r="DD156" s="1685"/>
      <c r="DE156" s="1685"/>
      <c r="DF156" s="1685"/>
      <c r="DG156" s="1685"/>
      <c r="DH156" s="1689"/>
      <c r="DI156" s="1689"/>
      <c r="DJ156" s="1689"/>
      <c r="DK156" s="1689"/>
      <c r="DL156" s="23"/>
      <c r="EG156" s="518"/>
      <c r="EH156" s="518"/>
      <c r="EI156" s="518"/>
      <c r="EJ156" s="518"/>
      <c r="EK156" s="518"/>
      <c r="EL156" s="518"/>
      <c r="EM156" s="518"/>
      <c r="EN156" s="518"/>
      <c r="EO156" s="518"/>
      <c r="EP156" s="518"/>
      <c r="EQ156" s="518"/>
      <c r="ER156" s="518"/>
      <c r="ES156" s="23"/>
      <c r="ET156" s="23"/>
      <c r="EU156" s="23"/>
      <c r="EV156" s="23"/>
      <c r="EW156" s="23"/>
      <c r="EX156" s="23"/>
      <c r="EY156" s="23"/>
      <c r="EZ156" s="23"/>
      <c r="FA156" s="23"/>
      <c r="FB156" s="23"/>
      <c r="FC156" s="23"/>
      <c r="FD156" s="23"/>
      <c r="FE156" s="23"/>
      <c r="FF156" s="23"/>
      <c r="FG156" s="23"/>
      <c r="FH156" s="23"/>
      <c r="FI156" s="23"/>
      <c r="FJ156" s="23"/>
      <c r="FK156" s="23"/>
      <c r="FL156" s="1685"/>
      <c r="FM156" s="1685"/>
      <c r="FN156" s="1685"/>
      <c r="FO156" s="1685"/>
      <c r="FP156" s="1685"/>
      <c r="FQ156" s="1685"/>
      <c r="FR156" s="1685"/>
      <c r="FS156" s="1685"/>
      <c r="FT156" s="1685"/>
      <c r="FU156" s="1685"/>
      <c r="FV156" s="1685"/>
      <c r="FW156" s="1685"/>
      <c r="FX156" s="1685"/>
      <c r="FY156" s="1685"/>
      <c r="FZ156" s="1685"/>
      <c r="GA156" s="1685"/>
      <c r="GB156" s="1685"/>
      <c r="GC156" s="1685"/>
      <c r="GD156" s="1685"/>
      <c r="GE156" s="1685"/>
      <c r="GF156" s="1685"/>
      <c r="GG156" s="1685"/>
      <c r="GH156" s="1685"/>
      <c r="GI156" s="1685"/>
      <c r="GJ156" s="1685"/>
      <c r="GK156" s="1689"/>
      <c r="GL156" s="1690"/>
      <c r="GM156" s="1690"/>
      <c r="GN156" s="1690"/>
    </row>
    <row r="157" spans="1:196" ht="4.5" customHeight="1">
      <c r="A157" s="23"/>
      <c r="B157" s="23"/>
      <c r="C157" s="23"/>
      <c r="D157" s="23"/>
      <c r="E157" s="23"/>
      <c r="F157" s="23"/>
      <c r="G157" s="515"/>
      <c r="H157" s="515"/>
      <c r="CM157" s="23"/>
      <c r="CN157" s="23"/>
      <c r="CO157" s="23"/>
      <c r="CP157" s="23"/>
      <c r="CQ157" s="23"/>
      <c r="CR157" s="23"/>
      <c r="CS157" s="23"/>
      <c r="CT157" s="23"/>
      <c r="CU157" s="23"/>
      <c r="CV157" s="23"/>
      <c r="CW157" s="1685"/>
      <c r="CX157" s="1685"/>
      <c r="CY157" s="1685"/>
      <c r="CZ157" s="1685"/>
      <c r="DA157" s="1685"/>
      <c r="DB157" s="1685"/>
      <c r="DC157" s="1685"/>
      <c r="DD157" s="1685"/>
      <c r="DE157" s="1685"/>
      <c r="DF157" s="1685"/>
      <c r="DG157" s="1685"/>
      <c r="DH157" s="1689"/>
      <c r="DI157" s="1689"/>
      <c r="DJ157" s="1689"/>
      <c r="DK157" s="1689"/>
      <c r="DL157" s="23"/>
      <c r="DM157" s="68"/>
      <c r="DN157" s="68"/>
      <c r="DO157" s="68"/>
      <c r="DP157" s="68"/>
      <c r="DQ157" s="68"/>
      <c r="DR157" s="68"/>
      <c r="DS157" s="68"/>
      <c r="DT157" s="68"/>
      <c r="DU157" s="68"/>
      <c r="DV157" s="68"/>
      <c r="DW157" s="68"/>
      <c r="DX157" s="68"/>
      <c r="DY157" s="68"/>
      <c r="DZ157" s="68"/>
      <c r="EG157" s="518"/>
      <c r="EH157" s="518"/>
      <c r="EI157" s="518"/>
      <c r="EJ157" s="518"/>
      <c r="EK157" s="518"/>
      <c r="EL157" s="518"/>
      <c r="EM157" s="518"/>
      <c r="EN157" s="518"/>
      <c r="EO157" s="518"/>
      <c r="EP157" s="518"/>
      <c r="EQ157" s="518"/>
      <c r="ER157" s="518"/>
      <c r="ES157" s="518"/>
      <c r="ET157" s="518"/>
      <c r="EU157" s="518"/>
      <c r="EV157" s="518"/>
      <c r="EW157" s="518"/>
      <c r="EX157" s="518"/>
      <c r="EY157" s="518"/>
      <c r="EZ157" s="518"/>
      <c r="FA157" s="518"/>
      <c r="FB157" s="518"/>
      <c r="FC157" s="518"/>
      <c r="FD157" s="518"/>
      <c r="FE157" s="518"/>
      <c r="FF157" s="23"/>
      <c r="FG157" s="23"/>
      <c r="FH157" s="23"/>
      <c r="FI157" s="23"/>
      <c r="FJ157" s="23"/>
      <c r="FK157" s="23"/>
      <c r="FL157" s="1685"/>
      <c r="FM157" s="1685"/>
      <c r="FN157" s="1685"/>
      <c r="FO157" s="1685"/>
      <c r="FP157" s="1685"/>
      <c r="FQ157" s="1685"/>
      <c r="FR157" s="1685"/>
      <c r="FS157" s="1685"/>
      <c r="FT157" s="1685"/>
      <c r="FU157" s="1685"/>
      <c r="FV157" s="1685"/>
      <c r="FW157" s="1685"/>
      <c r="FX157" s="1685"/>
      <c r="FY157" s="1685"/>
      <c r="FZ157" s="1685"/>
      <c r="GA157" s="1685"/>
      <c r="GB157" s="1685"/>
      <c r="GC157" s="1685"/>
      <c r="GD157" s="1685"/>
      <c r="GE157" s="1685"/>
      <c r="GF157" s="1685"/>
      <c r="GG157" s="1685"/>
      <c r="GH157" s="1685"/>
      <c r="GI157" s="1685"/>
      <c r="GJ157" s="1685"/>
      <c r="GK157" s="1690"/>
      <c r="GL157" s="1690"/>
      <c r="GM157" s="1690"/>
      <c r="GN157" s="1690"/>
    </row>
  </sheetData>
  <sheetProtection algorithmName="SHA-512" hashValue="+76tAAfSp5ndM+LQjAmKpcxo5qAzEFWAgmzPwzVWw17uLACZ3GPlw+L3KOQMWdfIq9PWjZqEyfTR9ep2yPNCLg==" saltValue="tdji7ZS6/OUIljdqWk/Qlw==" spinCount="100000" sheet="1" scenarios="1"/>
  <mergeCells count="477">
    <mergeCell ref="L111:CW115"/>
    <mergeCell ref="DF113:DM116"/>
    <mergeCell ref="DN113:DS116"/>
    <mergeCell ref="DT113:DV116"/>
    <mergeCell ref="DW113:DZ116"/>
    <mergeCell ref="EA113:EA116"/>
    <mergeCell ref="EB113:EE116"/>
    <mergeCell ref="EF113:EI116"/>
    <mergeCell ref="EO113:ES116"/>
    <mergeCell ref="L116:BP118"/>
    <mergeCell ref="EX113:FE116"/>
    <mergeCell ref="FF113:FH116"/>
    <mergeCell ref="FI113:FO116"/>
    <mergeCell ref="FP113:FS116"/>
    <mergeCell ref="FT113:GE116"/>
    <mergeCell ref="DT122:EE125"/>
    <mergeCell ref="EF122:FV125"/>
    <mergeCell ref="DF125:DQ128"/>
    <mergeCell ref="GD127:GH133"/>
    <mergeCell ref="DT128:EE131"/>
    <mergeCell ref="EF128:FW131"/>
    <mergeCell ref="ET113:EW116"/>
    <mergeCell ref="CY49:DA54"/>
    <mergeCell ref="CY55:DA61"/>
    <mergeCell ref="CD76:CF81"/>
    <mergeCell ref="CD82:CF88"/>
    <mergeCell ref="CY76:DA81"/>
    <mergeCell ref="CY82:DA88"/>
    <mergeCell ref="N77:O79"/>
    <mergeCell ref="P77:R79"/>
    <mergeCell ref="N81:O83"/>
    <mergeCell ref="P81:R83"/>
    <mergeCell ref="N85:O87"/>
    <mergeCell ref="P85:R87"/>
    <mergeCell ref="BX83:BZ88"/>
    <mergeCell ref="CA83:CC88"/>
    <mergeCell ref="AN83:AP88"/>
    <mergeCell ref="CY62:GT64"/>
    <mergeCell ref="Y65:AA74"/>
    <mergeCell ref="AB65:AD74"/>
    <mergeCell ref="AE65:AG74"/>
    <mergeCell ref="AH65:AJ74"/>
    <mergeCell ref="CJ76:CL88"/>
    <mergeCell ref="CM76:CO88"/>
    <mergeCell ref="CP76:CR88"/>
    <mergeCell ref="CS76:CU88"/>
    <mergeCell ref="CW156:DG157"/>
    <mergeCell ref="DH156:DK157"/>
    <mergeCell ref="FL156:GJ157"/>
    <mergeCell ref="GK156:GN157"/>
    <mergeCell ref="EG152:FC153"/>
    <mergeCell ref="FD152:FG153"/>
    <mergeCell ref="FJ152:GH153"/>
    <mergeCell ref="GI152:GL153"/>
    <mergeCell ref="B154:D155"/>
    <mergeCell ref="E154:CN155"/>
    <mergeCell ref="EG154:FC155"/>
    <mergeCell ref="FD154:FG155"/>
    <mergeCell ref="FJ154:GH155"/>
    <mergeCell ref="GI154:GL155"/>
    <mergeCell ref="I152:CT153"/>
    <mergeCell ref="EG150:FC151"/>
    <mergeCell ref="FD150:FG151"/>
    <mergeCell ref="FJ150:GH151"/>
    <mergeCell ref="GI150:GL151"/>
    <mergeCell ref="F152:H153"/>
    <mergeCell ref="CU152:DE153"/>
    <mergeCell ref="DF152:DI153"/>
    <mergeCell ref="DL152:DZ153"/>
    <mergeCell ref="EA152:ED153"/>
    <mergeCell ref="F150:H151"/>
    <mergeCell ref="I150:CA151"/>
    <mergeCell ref="CU150:DE151"/>
    <mergeCell ref="DF150:DI151"/>
    <mergeCell ref="DL150:DZ151"/>
    <mergeCell ref="EA150:ED151"/>
    <mergeCell ref="F148:H149"/>
    <mergeCell ref="CU148:DI149"/>
    <mergeCell ref="DL148:DZ149"/>
    <mergeCell ref="EA148:ED149"/>
    <mergeCell ref="EG148:FC149"/>
    <mergeCell ref="FD148:FG149"/>
    <mergeCell ref="FJ148:GH149"/>
    <mergeCell ref="GI148:GL149"/>
    <mergeCell ref="I148:CS149"/>
    <mergeCell ref="F146:H147"/>
    <mergeCell ref="CU146:DE147"/>
    <mergeCell ref="DF146:DI147"/>
    <mergeCell ref="DL146:DZ147"/>
    <mergeCell ref="EA146:ED147"/>
    <mergeCell ref="EG146:FC147"/>
    <mergeCell ref="FD146:FG147"/>
    <mergeCell ref="FJ146:GL147"/>
    <mergeCell ref="I146:CT147"/>
    <mergeCell ref="EG142:FC143"/>
    <mergeCell ref="FD142:FG143"/>
    <mergeCell ref="FJ142:GH143"/>
    <mergeCell ref="GI142:GL143"/>
    <mergeCell ref="F144:H145"/>
    <mergeCell ref="I144:CJ145"/>
    <mergeCell ref="CU144:DE145"/>
    <mergeCell ref="DF144:DI145"/>
    <mergeCell ref="DL144:DZ145"/>
    <mergeCell ref="EA144:ED145"/>
    <mergeCell ref="F142:H143"/>
    <mergeCell ref="I142:CC143"/>
    <mergeCell ref="CU142:DB143"/>
    <mergeCell ref="DC142:DD143"/>
    <mergeCell ref="DL142:DZ143"/>
    <mergeCell ref="EA142:ED143"/>
    <mergeCell ref="EG144:FC145"/>
    <mergeCell ref="FD144:FG145"/>
    <mergeCell ref="GI138:GL139"/>
    <mergeCell ref="F140:H141"/>
    <mergeCell ref="I140:BI141"/>
    <mergeCell ref="CU140:DB141"/>
    <mergeCell ref="DC140:DD141"/>
    <mergeCell ref="DL140:DW141"/>
    <mergeCell ref="EG140:FC141"/>
    <mergeCell ref="FD140:FG141"/>
    <mergeCell ref="FJ140:GH141"/>
    <mergeCell ref="GI140:GL141"/>
    <mergeCell ref="I138:BF139"/>
    <mergeCell ref="CU138:DB139"/>
    <mergeCell ref="DC138:DD139"/>
    <mergeCell ref="DF138:DI139"/>
    <mergeCell ref="DL138:DT139"/>
    <mergeCell ref="DU138:DW139"/>
    <mergeCell ref="EG138:FC139"/>
    <mergeCell ref="FD138:FG139"/>
    <mergeCell ref="FJ138:GH139"/>
    <mergeCell ref="FJ136:FV137"/>
    <mergeCell ref="I136:CS137"/>
    <mergeCell ref="P121:V124"/>
    <mergeCell ref="AD121:AG124"/>
    <mergeCell ref="A136:D137"/>
    <mergeCell ref="F136:H137"/>
    <mergeCell ref="X121:AC124"/>
    <mergeCell ref="AH121:AM124"/>
    <mergeCell ref="AN121:AQ124"/>
    <mergeCell ref="AX121:BA124"/>
    <mergeCell ref="CU136:DI137"/>
    <mergeCell ref="DL136:DW137"/>
    <mergeCell ref="EG136:FG137"/>
    <mergeCell ref="AB126:AM129"/>
    <mergeCell ref="AN126:CX129"/>
    <mergeCell ref="P127:X131"/>
    <mergeCell ref="AB130:AM133"/>
    <mergeCell ref="AN130:CA133"/>
    <mergeCell ref="CB130:CH133"/>
    <mergeCell ref="AR121:AW124"/>
    <mergeCell ref="FV118:GT121"/>
    <mergeCell ref="L107:CW110"/>
    <mergeCell ref="BC92:BE101"/>
    <mergeCell ref="BF92:CX101"/>
    <mergeCell ref="CY92:GT101"/>
    <mergeCell ref="V92:X101"/>
    <mergeCell ref="Y92:AA101"/>
    <mergeCell ref="AB92:AD101"/>
    <mergeCell ref="AE92:AG101"/>
    <mergeCell ref="AH92:AJ101"/>
    <mergeCell ref="CV76:CX88"/>
    <mergeCell ref="CG76:CI88"/>
    <mergeCell ref="O103:BZ106"/>
    <mergeCell ref="DB103:FP106"/>
    <mergeCell ref="AK92:AM101"/>
    <mergeCell ref="AN92:AP101"/>
    <mergeCell ref="AQ92:AS101"/>
    <mergeCell ref="AT92:AV101"/>
    <mergeCell ref="AW92:AY101"/>
    <mergeCell ref="AZ92:BB101"/>
    <mergeCell ref="BF89:CX91"/>
    <mergeCell ref="CY89:GT91"/>
    <mergeCell ref="GR76:GT88"/>
    <mergeCell ref="BF83:BH88"/>
    <mergeCell ref="GO76:GQ88"/>
    <mergeCell ref="EI76:EK88"/>
    <mergeCell ref="EL76:EN88"/>
    <mergeCell ref="EO76:ET88"/>
    <mergeCell ref="DZ80:DZ82"/>
    <mergeCell ref="EA80:EB82"/>
    <mergeCell ref="DZ83:EB88"/>
    <mergeCell ref="DB76:DD88"/>
    <mergeCell ref="DE76:DG88"/>
    <mergeCell ref="DH76:DJ88"/>
    <mergeCell ref="DK76:DM88"/>
    <mergeCell ref="DN76:DP88"/>
    <mergeCell ref="DQ76:DS88"/>
    <mergeCell ref="FZ76:GB88"/>
    <mergeCell ref="GC76:GE88"/>
    <mergeCell ref="GF76:GH88"/>
    <mergeCell ref="GI76:GK88"/>
    <mergeCell ref="GL76:GN88"/>
    <mergeCell ref="DT83:DV88"/>
    <mergeCell ref="DW83:DY88"/>
    <mergeCell ref="J77:K78"/>
    <mergeCell ref="DZ77:DZ79"/>
    <mergeCell ref="EA77:EB79"/>
    <mergeCell ref="I79:L81"/>
    <mergeCell ref="FW76:FY88"/>
    <mergeCell ref="AQ83:AS88"/>
    <mergeCell ref="AT83:AV88"/>
    <mergeCell ref="AW83:AY88"/>
    <mergeCell ref="BR83:BT88"/>
    <mergeCell ref="BU83:BW88"/>
    <mergeCell ref="EU76:EY88"/>
    <mergeCell ref="EZ76:FF88"/>
    <mergeCell ref="FG76:FK88"/>
    <mergeCell ref="FL76:FP88"/>
    <mergeCell ref="FQ76:FS88"/>
    <mergeCell ref="FT76:FV88"/>
    <mergeCell ref="DT76:DY82"/>
    <mergeCell ref="EC76:EE88"/>
    <mergeCell ref="EF76:EH88"/>
    <mergeCell ref="AZ83:BB88"/>
    <mergeCell ref="BC83:BE88"/>
    <mergeCell ref="BI83:BK88"/>
    <mergeCell ref="BL83:BN88"/>
    <mergeCell ref="BO83:BQ88"/>
    <mergeCell ref="A76:D101"/>
    <mergeCell ref="E76:H82"/>
    <mergeCell ref="S76:U88"/>
    <mergeCell ref="V76:X88"/>
    <mergeCell ref="Y76:AA88"/>
    <mergeCell ref="AB76:AD88"/>
    <mergeCell ref="AK65:AM74"/>
    <mergeCell ref="AN65:AP74"/>
    <mergeCell ref="AQ65:AS74"/>
    <mergeCell ref="E84:H87"/>
    <mergeCell ref="J84:K85"/>
    <mergeCell ref="I86:L88"/>
    <mergeCell ref="E89:H94"/>
    <mergeCell ref="I89:R101"/>
    <mergeCell ref="E96:H100"/>
    <mergeCell ref="AE76:AG88"/>
    <mergeCell ref="AH76:AJ88"/>
    <mergeCell ref="AK76:AM88"/>
    <mergeCell ref="S89:AP91"/>
    <mergeCell ref="AQ89:BE91"/>
    <mergeCell ref="AN76:CC82"/>
    <mergeCell ref="S92:U101"/>
    <mergeCell ref="S65:U74"/>
    <mergeCell ref="V65:X74"/>
    <mergeCell ref="BC65:BE74"/>
    <mergeCell ref="BF65:CX74"/>
    <mergeCell ref="CY65:GT74"/>
    <mergeCell ref="AT65:AV74"/>
    <mergeCell ref="AW65:AY74"/>
    <mergeCell ref="AZ65:BB74"/>
    <mergeCell ref="E57:H60"/>
    <mergeCell ref="J57:K58"/>
    <mergeCell ref="I59:L61"/>
    <mergeCell ref="E62:H67"/>
    <mergeCell ref="I62:R74"/>
    <mergeCell ref="BR56:BT61"/>
    <mergeCell ref="BU56:BW61"/>
    <mergeCell ref="AE49:AG61"/>
    <mergeCell ref="AH49:AJ61"/>
    <mergeCell ref="AK49:AM61"/>
    <mergeCell ref="S62:AP64"/>
    <mergeCell ref="AQ62:BE64"/>
    <mergeCell ref="BF62:CX64"/>
    <mergeCell ref="E69:H73"/>
    <mergeCell ref="BX56:BZ61"/>
    <mergeCell ref="CA56:CC61"/>
    <mergeCell ref="CS49:CU61"/>
    <mergeCell ref="CV49:CX61"/>
    <mergeCell ref="N50:O52"/>
    <mergeCell ref="P50:R52"/>
    <mergeCell ref="N54:O56"/>
    <mergeCell ref="P54:R56"/>
    <mergeCell ref="AN49:CC55"/>
    <mergeCell ref="CG49:CI61"/>
    <mergeCell ref="AN56:AP61"/>
    <mergeCell ref="AQ56:AS61"/>
    <mergeCell ref="AT56:AV61"/>
    <mergeCell ref="AW56:AY61"/>
    <mergeCell ref="AZ56:BB61"/>
    <mergeCell ref="BC56:BE61"/>
    <mergeCell ref="BF56:BH61"/>
    <mergeCell ref="BI56:BK61"/>
    <mergeCell ref="BL56:BN61"/>
    <mergeCell ref="BO56:BQ61"/>
    <mergeCell ref="N58:O60"/>
    <mergeCell ref="P58:R60"/>
    <mergeCell ref="CD49:CF54"/>
    <mergeCell ref="CD55:CF61"/>
    <mergeCell ref="CJ49:CL61"/>
    <mergeCell ref="CM49:CO61"/>
    <mergeCell ref="CP49:CR61"/>
    <mergeCell ref="GO49:GQ61"/>
    <mergeCell ref="GR49:GT61"/>
    <mergeCell ref="J50:K51"/>
    <mergeCell ref="DZ50:DZ52"/>
    <mergeCell ref="EA50:EB52"/>
    <mergeCell ref="I52:L54"/>
    <mergeCell ref="FW49:FY61"/>
    <mergeCell ref="FZ49:GB61"/>
    <mergeCell ref="GC49:GE61"/>
    <mergeCell ref="GF49:GH61"/>
    <mergeCell ref="GI49:GK61"/>
    <mergeCell ref="GL49:GN61"/>
    <mergeCell ref="EU49:EY61"/>
    <mergeCell ref="EZ49:FF61"/>
    <mergeCell ref="FG49:FK61"/>
    <mergeCell ref="FL49:FP61"/>
    <mergeCell ref="FQ49:FS61"/>
    <mergeCell ref="FT49:FV61"/>
    <mergeCell ref="DT49:DY55"/>
    <mergeCell ref="EC49:EE61"/>
    <mergeCell ref="EF49:EH61"/>
    <mergeCell ref="EI49:EK61"/>
    <mergeCell ref="EL49:EN61"/>
    <mergeCell ref="EO49:ET61"/>
    <mergeCell ref="DZ53:DZ55"/>
    <mergeCell ref="EA53:EB55"/>
    <mergeCell ref="DZ56:EB61"/>
    <mergeCell ref="DB49:DD61"/>
    <mergeCell ref="DE49:DG61"/>
    <mergeCell ref="DH49:DJ61"/>
    <mergeCell ref="DK49:DM61"/>
    <mergeCell ref="DN49:DP61"/>
    <mergeCell ref="DQ49:DS61"/>
    <mergeCell ref="DT56:DV61"/>
    <mergeCell ref="DW56:DY61"/>
    <mergeCell ref="GI46:GK48"/>
    <mergeCell ref="GL46:GN48"/>
    <mergeCell ref="GO46:GQ48"/>
    <mergeCell ref="GR46:GT48"/>
    <mergeCell ref="A49:D74"/>
    <mergeCell ref="E49:H55"/>
    <mergeCell ref="S49:U61"/>
    <mergeCell ref="V49:X61"/>
    <mergeCell ref="Y49:AA61"/>
    <mergeCell ref="AB49:AD61"/>
    <mergeCell ref="FQ46:FS48"/>
    <mergeCell ref="FT46:FV48"/>
    <mergeCell ref="FW46:FY48"/>
    <mergeCell ref="FZ46:GB48"/>
    <mergeCell ref="GC46:GE48"/>
    <mergeCell ref="GF46:GH48"/>
    <mergeCell ref="DW46:DY48"/>
    <mergeCell ref="DZ46:EB48"/>
    <mergeCell ref="EC46:EE48"/>
    <mergeCell ref="EF46:EH48"/>
    <mergeCell ref="EI46:EK48"/>
    <mergeCell ref="EL46:EN48"/>
    <mergeCell ref="DE46:DG48"/>
    <mergeCell ref="DH46:DJ48"/>
    <mergeCell ref="FQ40:GT45"/>
    <mergeCell ref="E46:H48"/>
    <mergeCell ref="I46:L48"/>
    <mergeCell ref="M46:R48"/>
    <mergeCell ref="S46:U48"/>
    <mergeCell ref="V46:X48"/>
    <mergeCell ref="Y46:AA48"/>
    <mergeCell ref="AB46:AD48"/>
    <mergeCell ref="AE46:AG48"/>
    <mergeCell ref="AH46:AJ48"/>
    <mergeCell ref="DH38:DM45"/>
    <mergeCell ref="DN38:DS45"/>
    <mergeCell ref="BU46:BW48"/>
    <mergeCell ref="BX46:BZ48"/>
    <mergeCell ref="CA46:CC48"/>
    <mergeCell ref="CD46:CF48"/>
    <mergeCell ref="CG46:CI48"/>
    <mergeCell ref="CJ46:CL48"/>
    <mergeCell ref="BC46:BE48"/>
    <mergeCell ref="BF46:BH48"/>
    <mergeCell ref="BI46:BK48"/>
    <mergeCell ref="BL46:BN48"/>
    <mergeCell ref="BO46:BQ48"/>
    <mergeCell ref="BR46:BT48"/>
    <mergeCell ref="DZ33:EB45"/>
    <mergeCell ref="EC33:EE45"/>
    <mergeCell ref="EF33:EH45"/>
    <mergeCell ref="CY38:DA45"/>
    <mergeCell ref="DB38:DG45"/>
    <mergeCell ref="AK46:AM48"/>
    <mergeCell ref="AN46:AP48"/>
    <mergeCell ref="AQ46:AS48"/>
    <mergeCell ref="AT46:AV48"/>
    <mergeCell ref="AW46:AY48"/>
    <mergeCell ref="AZ46:BB48"/>
    <mergeCell ref="DK46:DM48"/>
    <mergeCell ref="DN46:DP48"/>
    <mergeCell ref="DQ46:DS48"/>
    <mergeCell ref="DT46:DV48"/>
    <mergeCell ref="CM46:CO48"/>
    <mergeCell ref="CP46:CR48"/>
    <mergeCell ref="CS46:CU48"/>
    <mergeCell ref="CV46:CX48"/>
    <mergeCell ref="CY46:DA48"/>
    <mergeCell ref="DB46:DD48"/>
    <mergeCell ref="E33:H45"/>
    <mergeCell ref="I33:L45"/>
    <mergeCell ref="M33:AJ37"/>
    <mergeCell ref="AK33:AM45"/>
    <mergeCell ref="AN33:CC45"/>
    <mergeCell ref="FQ33:GK39"/>
    <mergeCell ref="GL35:GT37"/>
    <mergeCell ref="M38:R45"/>
    <mergeCell ref="S38:X45"/>
    <mergeCell ref="Y38:AD45"/>
    <mergeCell ref="AE38:AJ45"/>
    <mergeCell ref="CD38:CF45"/>
    <mergeCell ref="CG38:CL45"/>
    <mergeCell ref="CM38:CR45"/>
    <mergeCell ref="CS38:CX45"/>
    <mergeCell ref="EI33:EN45"/>
    <mergeCell ref="EO33:ET48"/>
    <mergeCell ref="EU33:EY48"/>
    <mergeCell ref="EZ33:FF48"/>
    <mergeCell ref="FG33:FK48"/>
    <mergeCell ref="FL33:FP48"/>
    <mergeCell ref="CD33:CX37"/>
    <mergeCell ref="CY33:DS37"/>
    <mergeCell ref="DT33:DY45"/>
    <mergeCell ref="AI31:AM31"/>
    <mergeCell ref="A2:G4"/>
    <mergeCell ref="T2:DM4"/>
    <mergeCell ref="E10:I19"/>
    <mergeCell ref="J10:AH14"/>
    <mergeCell ref="J15:AH19"/>
    <mergeCell ref="J26:N30"/>
    <mergeCell ref="O26:S30"/>
    <mergeCell ref="T26:X30"/>
    <mergeCell ref="Y26:AC30"/>
    <mergeCell ref="AD26:AH30"/>
    <mergeCell ref="BX7:DW12"/>
    <mergeCell ref="DN29:DV31"/>
    <mergeCell ref="CG29:DK31"/>
    <mergeCell ref="A5:AH8"/>
    <mergeCell ref="AN31:AR31"/>
    <mergeCell ref="AS31:AW31"/>
    <mergeCell ref="AX31:BB31"/>
    <mergeCell ref="BC31:BG31"/>
    <mergeCell ref="BH31:BL31"/>
    <mergeCell ref="BM31:BQ31"/>
    <mergeCell ref="BR31:BV31"/>
    <mergeCell ref="E20:I30"/>
    <mergeCell ref="J20:AH25"/>
    <mergeCell ref="AX26:BB30"/>
    <mergeCell ref="EW26:FH31"/>
    <mergeCell ref="FI26:FM31"/>
    <mergeCell ref="DW29:DZ31"/>
    <mergeCell ref="EA29:EA31"/>
    <mergeCell ref="EB29:EE31"/>
    <mergeCell ref="EF29:EG31"/>
    <mergeCell ref="EH29:EM31"/>
    <mergeCell ref="EN29:EP31"/>
    <mergeCell ref="EQ29:EU31"/>
    <mergeCell ref="BC26:BG30"/>
    <mergeCell ref="FQ16:GO31"/>
    <mergeCell ref="DX7:GT11"/>
    <mergeCell ref="AI10:BV14"/>
    <mergeCell ref="BH26:BL30"/>
    <mergeCell ref="BM26:BQ30"/>
    <mergeCell ref="BR26:BV30"/>
    <mergeCell ref="E31:I31"/>
    <mergeCell ref="J31:N31"/>
    <mergeCell ref="O31:S31"/>
    <mergeCell ref="T31:X31"/>
    <mergeCell ref="Y31:AC31"/>
    <mergeCell ref="AD31:AH31"/>
    <mergeCell ref="FQ12:GO15"/>
    <mergeCell ref="BX14:CF31"/>
    <mergeCell ref="CG14:EU28"/>
    <mergeCell ref="AI15:BV19"/>
    <mergeCell ref="EW16:FM19"/>
    <mergeCell ref="AI20:BB25"/>
    <mergeCell ref="BC20:BV25"/>
    <mergeCell ref="EW20:FH25"/>
    <mergeCell ref="FI20:FM25"/>
    <mergeCell ref="AI26:AM30"/>
    <mergeCell ref="AN26:AR30"/>
    <mergeCell ref="AS26:AW30"/>
  </mergeCells>
  <phoneticPr fontId="3"/>
  <dataValidations count="2">
    <dataValidation imeMode="fullKatakana" allowBlank="1" showInputMessage="1" showErrorMessage="1" sqref="AN56:CC61 KJ56:LY61 UF56:VU61 AEB56:AFQ61 ANX56:APM61 AXT56:AZI61 BHP56:BJE61 BRL56:BTA61 CBH56:CCW61 CLD56:CMS61 CUZ56:CWO61 DEV56:DGK61 DOR56:DQG61 DYN56:EAC61 EIJ56:EJY61 ESF56:ETU61 FCB56:FDQ61 FLX56:FNM61 FVT56:FXI61 GFP56:GHE61 GPL56:GRA61 GZH56:HAW61 HJD56:HKS61 HSZ56:HUO61 ICV56:IEK61 IMR56:IOG61 IWN56:IYC61 JGJ56:JHY61 JQF56:JRU61 KAB56:KBQ61 KJX56:KLM61 KTT56:KVI61 LDP56:LFE61 LNL56:LPA61 LXH56:LYW61 MHD56:MIS61 MQZ56:MSO61 NAV56:NCK61 NKR56:NMG61 NUN56:NWC61 OEJ56:OFY61 OOF56:OPU61 OYB56:OZQ61 PHX56:PJM61 PRT56:PTI61 QBP56:QDE61 QLL56:QNA61 QVH56:QWW61 RFD56:RGS61 ROZ56:RQO61 RYV56:SAK61 SIR56:SKG61 SSN56:SUC61 TCJ56:TDY61 TMF56:TNU61 TWB56:TXQ61 UFX56:UHM61 UPT56:URI61 UZP56:VBE61 VJL56:VLA61 VTH56:VUW61 WDD56:WES61 WMZ56:WOO61 WWV56:WYK61 AN65595:CC65600 KJ65595:LY65600 UF65595:VU65600 AEB65595:AFQ65600 ANX65595:APM65600 AXT65595:AZI65600 BHP65595:BJE65600 BRL65595:BTA65600 CBH65595:CCW65600 CLD65595:CMS65600 CUZ65595:CWO65600 DEV65595:DGK65600 DOR65595:DQG65600 DYN65595:EAC65600 EIJ65595:EJY65600 ESF65595:ETU65600 FCB65595:FDQ65600 FLX65595:FNM65600 FVT65595:FXI65600 GFP65595:GHE65600 GPL65595:GRA65600 GZH65595:HAW65600 HJD65595:HKS65600 HSZ65595:HUO65600 ICV65595:IEK65600 IMR65595:IOG65600 IWN65595:IYC65600 JGJ65595:JHY65600 JQF65595:JRU65600 KAB65595:KBQ65600 KJX65595:KLM65600 KTT65595:KVI65600 LDP65595:LFE65600 LNL65595:LPA65600 LXH65595:LYW65600 MHD65595:MIS65600 MQZ65595:MSO65600 NAV65595:NCK65600 NKR65595:NMG65600 NUN65595:NWC65600 OEJ65595:OFY65600 OOF65595:OPU65600 OYB65595:OZQ65600 PHX65595:PJM65600 PRT65595:PTI65600 QBP65595:QDE65600 QLL65595:QNA65600 QVH65595:QWW65600 RFD65595:RGS65600 ROZ65595:RQO65600 RYV65595:SAK65600 SIR65595:SKG65600 SSN65595:SUC65600 TCJ65595:TDY65600 TMF65595:TNU65600 TWB65595:TXQ65600 UFX65595:UHM65600 UPT65595:URI65600 UZP65595:VBE65600 VJL65595:VLA65600 VTH65595:VUW65600 WDD65595:WES65600 WMZ65595:WOO65600 WWV65595:WYK65600 AN131131:CC131136 KJ131131:LY131136 UF131131:VU131136 AEB131131:AFQ131136 ANX131131:APM131136 AXT131131:AZI131136 BHP131131:BJE131136 BRL131131:BTA131136 CBH131131:CCW131136 CLD131131:CMS131136 CUZ131131:CWO131136 DEV131131:DGK131136 DOR131131:DQG131136 DYN131131:EAC131136 EIJ131131:EJY131136 ESF131131:ETU131136 FCB131131:FDQ131136 FLX131131:FNM131136 FVT131131:FXI131136 GFP131131:GHE131136 GPL131131:GRA131136 GZH131131:HAW131136 HJD131131:HKS131136 HSZ131131:HUO131136 ICV131131:IEK131136 IMR131131:IOG131136 IWN131131:IYC131136 JGJ131131:JHY131136 JQF131131:JRU131136 KAB131131:KBQ131136 KJX131131:KLM131136 KTT131131:KVI131136 LDP131131:LFE131136 LNL131131:LPA131136 LXH131131:LYW131136 MHD131131:MIS131136 MQZ131131:MSO131136 NAV131131:NCK131136 NKR131131:NMG131136 NUN131131:NWC131136 OEJ131131:OFY131136 OOF131131:OPU131136 OYB131131:OZQ131136 PHX131131:PJM131136 PRT131131:PTI131136 QBP131131:QDE131136 QLL131131:QNA131136 QVH131131:QWW131136 RFD131131:RGS131136 ROZ131131:RQO131136 RYV131131:SAK131136 SIR131131:SKG131136 SSN131131:SUC131136 TCJ131131:TDY131136 TMF131131:TNU131136 TWB131131:TXQ131136 UFX131131:UHM131136 UPT131131:URI131136 UZP131131:VBE131136 VJL131131:VLA131136 VTH131131:VUW131136 WDD131131:WES131136 WMZ131131:WOO131136 WWV131131:WYK131136 AN196667:CC196672 KJ196667:LY196672 UF196667:VU196672 AEB196667:AFQ196672 ANX196667:APM196672 AXT196667:AZI196672 BHP196667:BJE196672 BRL196667:BTA196672 CBH196667:CCW196672 CLD196667:CMS196672 CUZ196667:CWO196672 DEV196667:DGK196672 DOR196667:DQG196672 DYN196667:EAC196672 EIJ196667:EJY196672 ESF196667:ETU196672 FCB196667:FDQ196672 FLX196667:FNM196672 FVT196667:FXI196672 GFP196667:GHE196672 GPL196667:GRA196672 GZH196667:HAW196672 HJD196667:HKS196672 HSZ196667:HUO196672 ICV196667:IEK196672 IMR196667:IOG196672 IWN196667:IYC196672 JGJ196667:JHY196672 JQF196667:JRU196672 KAB196667:KBQ196672 KJX196667:KLM196672 KTT196667:KVI196672 LDP196667:LFE196672 LNL196667:LPA196672 LXH196667:LYW196672 MHD196667:MIS196672 MQZ196667:MSO196672 NAV196667:NCK196672 NKR196667:NMG196672 NUN196667:NWC196672 OEJ196667:OFY196672 OOF196667:OPU196672 OYB196667:OZQ196672 PHX196667:PJM196672 PRT196667:PTI196672 QBP196667:QDE196672 QLL196667:QNA196672 QVH196667:QWW196672 RFD196667:RGS196672 ROZ196667:RQO196672 RYV196667:SAK196672 SIR196667:SKG196672 SSN196667:SUC196672 TCJ196667:TDY196672 TMF196667:TNU196672 TWB196667:TXQ196672 UFX196667:UHM196672 UPT196667:URI196672 UZP196667:VBE196672 VJL196667:VLA196672 VTH196667:VUW196672 WDD196667:WES196672 WMZ196667:WOO196672 WWV196667:WYK196672 AN262203:CC262208 KJ262203:LY262208 UF262203:VU262208 AEB262203:AFQ262208 ANX262203:APM262208 AXT262203:AZI262208 BHP262203:BJE262208 BRL262203:BTA262208 CBH262203:CCW262208 CLD262203:CMS262208 CUZ262203:CWO262208 DEV262203:DGK262208 DOR262203:DQG262208 DYN262203:EAC262208 EIJ262203:EJY262208 ESF262203:ETU262208 FCB262203:FDQ262208 FLX262203:FNM262208 FVT262203:FXI262208 GFP262203:GHE262208 GPL262203:GRA262208 GZH262203:HAW262208 HJD262203:HKS262208 HSZ262203:HUO262208 ICV262203:IEK262208 IMR262203:IOG262208 IWN262203:IYC262208 JGJ262203:JHY262208 JQF262203:JRU262208 KAB262203:KBQ262208 KJX262203:KLM262208 KTT262203:KVI262208 LDP262203:LFE262208 LNL262203:LPA262208 LXH262203:LYW262208 MHD262203:MIS262208 MQZ262203:MSO262208 NAV262203:NCK262208 NKR262203:NMG262208 NUN262203:NWC262208 OEJ262203:OFY262208 OOF262203:OPU262208 OYB262203:OZQ262208 PHX262203:PJM262208 PRT262203:PTI262208 QBP262203:QDE262208 QLL262203:QNA262208 QVH262203:QWW262208 RFD262203:RGS262208 ROZ262203:RQO262208 RYV262203:SAK262208 SIR262203:SKG262208 SSN262203:SUC262208 TCJ262203:TDY262208 TMF262203:TNU262208 TWB262203:TXQ262208 UFX262203:UHM262208 UPT262203:URI262208 UZP262203:VBE262208 VJL262203:VLA262208 VTH262203:VUW262208 WDD262203:WES262208 WMZ262203:WOO262208 WWV262203:WYK262208 AN327739:CC327744 KJ327739:LY327744 UF327739:VU327744 AEB327739:AFQ327744 ANX327739:APM327744 AXT327739:AZI327744 BHP327739:BJE327744 BRL327739:BTA327744 CBH327739:CCW327744 CLD327739:CMS327744 CUZ327739:CWO327744 DEV327739:DGK327744 DOR327739:DQG327744 DYN327739:EAC327744 EIJ327739:EJY327744 ESF327739:ETU327744 FCB327739:FDQ327744 FLX327739:FNM327744 FVT327739:FXI327744 GFP327739:GHE327744 GPL327739:GRA327744 GZH327739:HAW327744 HJD327739:HKS327744 HSZ327739:HUO327744 ICV327739:IEK327744 IMR327739:IOG327744 IWN327739:IYC327744 JGJ327739:JHY327744 JQF327739:JRU327744 KAB327739:KBQ327744 KJX327739:KLM327744 KTT327739:KVI327744 LDP327739:LFE327744 LNL327739:LPA327744 LXH327739:LYW327744 MHD327739:MIS327744 MQZ327739:MSO327744 NAV327739:NCK327744 NKR327739:NMG327744 NUN327739:NWC327744 OEJ327739:OFY327744 OOF327739:OPU327744 OYB327739:OZQ327744 PHX327739:PJM327744 PRT327739:PTI327744 QBP327739:QDE327744 QLL327739:QNA327744 QVH327739:QWW327744 RFD327739:RGS327744 ROZ327739:RQO327744 RYV327739:SAK327744 SIR327739:SKG327744 SSN327739:SUC327744 TCJ327739:TDY327744 TMF327739:TNU327744 TWB327739:TXQ327744 UFX327739:UHM327744 UPT327739:URI327744 UZP327739:VBE327744 VJL327739:VLA327744 VTH327739:VUW327744 WDD327739:WES327744 WMZ327739:WOO327744 WWV327739:WYK327744 AN393275:CC393280 KJ393275:LY393280 UF393275:VU393280 AEB393275:AFQ393280 ANX393275:APM393280 AXT393275:AZI393280 BHP393275:BJE393280 BRL393275:BTA393280 CBH393275:CCW393280 CLD393275:CMS393280 CUZ393275:CWO393280 DEV393275:DGK393280 DOR393275:DQG393280 DYN393275:EAC393280 EIJ393275:EJY393280 ESF393275:ETU393280 FCB393275:FDQ393280 FLX393275:FNM393280 FVT393275:FXI393280 GFP393275:GHE393280 GPL393275:GRA393280 GZH393275:HAW393280 HJD393275:HKS393280 HSZ393275:HUO393280 ICV393275:IEK393280 IMR393275:IOG393280 IWN393275:IYC393280 JGJ393275:JHY393280 JQF393275:JRU393280 KAB393275:KBQ393280 KJX393275:KLM393280 KTT393275:KVI393280 LDP393275:LFE393280 LNL393275:LPA393280 LXH393275:LYW393280 MHD393275:MIS393280 MQZ393275:MSO393280 NAV393275:NCK393280 NKR393275:NMG393280 NUN393275:NWC393280 OEJ393275:OFY393280 OOF393275:OPU393280 OYB393275:OZQ393280 PHX393275:PJM393280 PRT393275:PTI393280 QBP393275:QDE393280 QLL393275:QNA393280 QVH393275:QWW393280 RFD393275:RGS393280 ROZ393275:RQO393280 RYV393275:SAK393280 SIR393275:SKG393280 SSN393275:SUC393280 TCJ393275:TDY393280 TMF393275:TNU393280 TWB393275:TXQ393280 UFX393275:UHM393280 UPT393275:URI393280 UZP393275:VBE393280 VJL393275:VLA393280 VTH393275:VUW393280 WDD393275:WES393280 WMZ393275:WOO393280 WWV393275:WYK393280 AN458811:CC458816 KJ458811:LY458816 UF458811:VU458816 AEB458811:AFQ458816 ANX458811:APM458816 AXT458811:AZI458816 BHP458811:BJE458816 BRL458811:BTA458816 CBH458811:CCW458816 CLD458811:CMS458816 CUZ458811:CWO458816 DEV458811:DGK458816 DOR458811:DQG458816 DYN458811:EAC458816 EIJ458811:EJY458816 ESF458811:ETU458816 FCB458811:FDQ458816 FLX458811:FNM458816 FVT458811:FXI458816 GFP458811:GHE458816 GPL458811:GRA458816 GZH458811:HAW458816 HJD458811:HKS458816 HSZ458811:HUO458816 ICV458811:IEK458816 IMR458811:IOG458816 IWN458811:IYC458816 JGJ458811:JHY458816 JQF458811:JRU458816 KAB458811:KBQ458816 KJX458811:KLM458816 KTT458811:KVI458816 LDP458811:LFE458816 LNL458811:LPA458816 LXH458811:LYW458816 MHD458811:MIS458816 MQZ458811:MSO458816 NAV458811:NCK458816 NKR458811:NMG458816 NUN458811:NWC458816 OEJ458811:OFY458816 OOF458811:OPU458816 OYB458811:OZQ458816 PHX458811:PJM458816 PRT458811:PTI458816 QBP458811:QDE458816 QLL458811:QNA458816 QVH458811:QWW458816 RFD458811:RGS458816 ROZ458811:RQO458816 RYV458811:SAK458816 SIR458811:SKG458816 SSN458811:SUC458816 TCJ458811:TDY458816 TMF458811:TNU458816 TWB458811:TXQ458816 UFX458811:UHM458816 UPT458811:URI458816 UZP458811:VBE458816 VJL458811:VLA458816 VTH458811:VUW458816 WDD458811:WES458816 WMZ458811:WOO458816 WWV458811:WYK458816 AN524347:CC524352 KJ524347:LY524352 UF524347:VU524352 AEB524347:AFQ524352 ANX524347:APM524352 AXT524347:AZI524352 BHP524347:BJE524352 BRL524347:BTA524352 CBH524347:CCW524352 CLD524347:CMS524352 CUZ524347:CWO524352 DEV524347:DGK524352 DOR524347:DQG524352 DYN524347:EAC524352 EIJ524347:EJY524352 ESF524347:ETU524352 FCB524347:FDQ524352 FLX524347:FNM524352 FVT524347:FXI524352 GFP524347:GHE524352 GPL524347:GRA524352 GZH524347:HAW524352 HJD524347:HKS524352 HSZ524347:HUO524352 ICV524347:IEK524352 IMR524347:IOG524352 IWN524347:IYC524352 JGJ524347:JHY524352 JQF524347:JRU524352 KAB524347:KBQ524352 KJX524347:KLM524352 KTT524347:KVI524352 LDP524347:LFE524352 LNL524347:LPA524352 LXH524347:LYW524352 MHD524347:MIS524352 MQZ524347:MSO524352 NAV524347:NCK524352 NKR524347:NMG524352 NUN524347:NWC524352 OEJ524347:OFY524352 OOF524347:OPU524352 OYB524347:OZQ524352 PHX524347:PJM524352 PRT524347:PTI524352 QBP524347:QDE524352 QLL524347:QNA524352 QVH524347:QWW524352 RFD524347:RGS524352 ROZ524347:RQO524352 RYV524347:SAK524352 SIR524347:SKG524352 SSN524347:SUC524352 TCJ524347:TDY524352 TMF524347:TNU524352 TWB524347:TXQ524352 UFX524347:UHM524352 UPT524347:URI524352 UZP524347:VBE524352 VJL524347:VLA524352 VTH524347:VUW524352 WDD524347:WES524352 WMZ524347:WOO524352 WWV524347:WYK524352 AN589883:CC589888 KJ589883:LY589888 UF589883:VU589888 AEB589883:AFQ589888 ANX589883:APM589888 AXT589883:AZI589888 BHP589883:BJE589888 BRL589883:BTA589888 CBH589883:CCW589888 CLD589883:CMS589888 CUZ589883:CWO589888 DEV589883:DGK589888 DOR589883:DQG589888 DYN589883:EAC589888 EIJ589883:EJY589888 ESF589883:ETU589888 FCB589883:FDQ589888 FLX589883:FNM589888 FVT589883:FXI589888 GFP589883:GHE589888 GPL589883:GRA589888 GZH589883:HAW589888 HJD589883:HKS589888 HSZ589883:HUO589888 ICV589883:IEK589888 IMR589883:IOG589888 IWN589883:IYC589888 JGJ589883:JHY589888 JQF589883:JRU589888 KAB589883:KBQ589888 KJX589883:KLM589888 KTT589883:KVI589888 LDP589883:LFE589888 LNL589883:LPA589888 LXH589883:LYW589888 MHD589883:MIS589888 MQZ589883:MSO589888 NAV589883:NCK589888 NKR589883:NMG589888 NUN589883:NWC589888 OEJ589883:OFY589888 OOF589883:OPU589888 OYB589883:OZQ589888 PHX589883:PJM589888 PRT589883:PTI589888 QBP589883:QDE589888 QLL589883:QNA589888 QVH589883:QWW589888 RFD589883:RGS589888 ROZ589883:RQO589888 RYV589883:SAK589888 SIR589883:SKG589888 SSN589883:SUC589888 TCJ589883:TDY589888 TMF589883:TNU589888 TWB589883:TXQ589888 UFX589883:UHM589888 UPT589883:URI589888 UZP589883:VBE589888 VJL589883:VLA589888 VTH589883:VUW589888 WDD589883:WES589888 WMZ589883:WOO589888 WWV589883:WYK589888 AN655419:CC655424 KJ655419:LY655424 UF655419:VU655424 AEB655419:AFQ655424 ANX655419:APM655424 AXT655419:AZI655424 BHP655419:BJE655424 BRL655419:BTA655424 CBH655419:CCW655424 CLD655419:CMS655424 CUZ655419:CWO655424 DEV655419:DGK655424 DOR655419:DQG655424 DYN655419:EAC655424 EIJ655419:EJY655424 ESF655419:ETU655424 FCB655419:FDQ655424 FLX655419:FNM655424 FVT655419:FXI655424 GFP655419:GHE655424 GPL655419:GRA655424 GZH655419:HAW655424 HJD655419:HKS655424 HSZ655419:HUO655424 ICV655419:IEK655424 IMR655419:IOG655424 IWN655419:IYC655424 JGJ655419:JHY655424 JQF655419:JRU655424 KAB655419:KBQ655424 KJX655419:KLM655424 KTT655419:KVI655424 LDP655419:LFE655424 LNL655419:LPA655424 LXH655419:LYW655424 MHD655419:MIS655424 MQZ655419:MSO655424 NAV655419:NCK655424 NKR655419:NMG655424 NUN655419:NWC655424 OEJ655419:OFY655424 OOF655419:OPU655424 OYB655419:OZQ655424 PHX655419:PJM655424 PRT655419:PTI655424 QBP655419:QDE655424 QLL655419:QNA655424 QVH655419:QWW655424 RFD655419:RGS655424 ROZ655419:RQO655424 RYV655419:SAK655424 SIR655419:SKG655424 SSN655419:SUC655424 TCJ655419:TDY655424 TMF655419:TNU655424 TWB655419:TXQ655424 UFX655419:UHM655424 UPT655419:URI655424 UZP655419:VBE655424 VJL655419:VLA655424 VTH655419:VUW655424 WDD655419:WES655424 WMZ655419:WOO655424 WWV655419:WYK655424 AN720955:CC720960 KJ720955:LY720960 UF720955:VU720960 AEB720955:AFQ720960 ANX720955:APM720960 AXT720955:AZI720960 BHP720955:BJE720960 BRL720955:BTA720960 CBH720955:CCW720960 CLD720955:CMS720960 CUZ720955:CWO720960 DEV720955:DGK720960 DOR720955:DQG720960 DYN720955:EAC720960 EIJ720955:EJY720960 ESF720955:ETU720960 FCB720955:FDQ720960 FLX720955:FNM720960 FVT720955:FXI720960 GFP720955:GHE720960 GPL720955:GRA720960 GZH720955:HAW720960 HJD720955:HKS720960 HSZ720955:HUO720960 ICV720955:IEK720960 IMR720955:IOG720960 IWN720955:IYC720960 JGJ720955:JHY720960 JQF720955:JRU720960 KAB720955:KBQ720960 KJX720955:KLM720960 KTT720955:KVI720960 LDP720955:LFE720960 LNL720955:LPA720960 LXH720955:LYW720960 MHD720955:MIS720960 MQZ720955:MSO720960 NAV720955:NCK720960 NKR720955:NMG720960 NUN720955:NWC720960 OEJ720955:OFY720960 OOF720955:OPU720960 OYB720955:OZQ720960 PHX720955:PJM720960 PRT720955:PTI720960 QBP720955:QDE720960 QLL720955:QNA720960 QVH720955:QWW720960 RFD720955:RGS720960 ROZ720955:RQO720960 RYV720955:SAK720960 SIR720955:SKG720960 SSN720955:SUC720960 TCJ720955:TDY720960 TMF720955:TNU720960 TWB720955:TXQ720960 UFX720955:UHM720960 UPT720955:URI720960 UZP720955:VBE720960 VJL720955:VLA720960 VTH720955:VUW720960 WDD720955:WES720960 WMZ720955:WOO720960 WWV720955:WYK720960 AN786491:CC786496 KJ786491:LY786496 UF786491:VU786496 AEB786491:AFQ786496 ANX786491:APM786496 AXT786491:AZI786496 BHP786491:BJE786496 BRL786491:BTA786496 CBH786491:CCW786496 CLD786491:CMS786496 CUZ786491:CWO786496 DEV786491:DGK786496 DOR786491:DQG786496 DYN786491:EAC786496 EIJ786491:EJY786496 ESF786491:ETU786496 FCB786491:FDQ786496 FLX786491:FNM786496 FVT786491:FXI786496 GFP786491:GHE786496 GPL786491:GRA786496 GZH786491:HAW786496 HJD786491:HKS786496 HSZ786491:HUO786496 ICV786491:IEK786496 IMR786491:IOG786496 IWN786491:IYC786496 JGJ786491:JHY786496 JQF786491:JRU786496 KAB786491:KBQ786496 KJX786491:KLM786496 KTT786491:KVI786496 LDP786491:LFE786496 LNL786491:LPA786496 LXH786491:LYW786496 MHD786491:MIS786496 MQZ786491:MSO786496 NAV786491:NCK786496 NKR786491:NMG786496 NUN786491:NWC786496 OEJ786491:OFY786496 OOF786491:OPU786496 OYB786491:OZQ786496 PHX786491:PJM786496 PRT786491:PTI786496 QBP786491:QDE786496 QLL786491:QNA786496 QVH786491:QWW786496 RFD786491:RGS786496 ROZ786491:RQO786496 RYV786491:SAK786496 SIR786491:SKG786496 SSN786491:SUC786496 TCJ786491:TDY786496 TMF786491:TNU786496 TWB786491:TXQ786496 UFX786491:UHM786496 UPT786491:URI786496 UZP786491:VBE786496 VJL786491:VLA786496 VTH786491:VUW786496 WDD786491:WES786496 WMZ786491:WOO786496 WWV786491:WYK786496 AN852027:CC852032 KJ852027:LY852032 UF852027:VU852032 AEB852027:AFQ852032 ANX852027:APM852032 AXT852027:AZI852032 BHP852027:BJE852032 BRL852027:BTA852032 CBH852027:CCW852032 CLD852027:CMS852032 CUZ852027:CWO852032 DEV852027:DGK852032 DOR852027:DQG852032 DYN852027:EAC852032 EIJ852027:EJY852032 ESF852027:ETU852032 FCB852027:FDQ852032 FLX852027:FNM852032 FVT852027:FXI852032 GFP852027:GHE852032 GPL852027:GRA852032 GZH852027:HAW852032 HJD852027:HKS852032 HSZ852027:HUO852032 ICV852027:IEK852032 IMR852027:IOG852032 IWN852027:IYC852032 JGJ852027:JHY852032 JQF852027:JRU852032 KAB852027:KBQ852032 KJX852027:KLM852032 KTT852027:KVI852032 LDP852027:LFE852032 LNL852027:LPA852032 LXH852027:LYW852032 MHD852027:MIS852032 MQZ852027:MSO852032 NAV852027:NCK852032 NKR852027:NMG852032 NUN852027:NWC852032 OEJ852027:OFY852032 OOF852027:OPU852032 OYB852027:OZQ852032 PHX852027:PJM852032 PRT852027:PTI852032 QBP852027:QDE852032 QLL852027:QNA852032 QVH852027:QWW852032 RFD852027:RGS852032 ROZ852027:RQO852032 RYV852027:SAK852032 SIR852027:SKG852032 SSN852027:SUC852032 TCJ852027:TDY852032 TMF852027:TNU852032 TWB852027:TXQ852032 UFX852027:UHM852032 UPT852027:URI852032 UZP852027:VBE852032 VJL852027:VLA852032 VTH852027:VUW852032 WDD852027:WES852032 WMZ852027:WOO852032 WWV852027:WYK852032 AN917563:CC917568 KJ917563:LY917568 UF917563:VU917568 AEB917563:AFQ917568 ANX917563:APM917568 AXT917563:AZI917568 BHP917563:BJE917568 BRL917563:BTA917568 CBH917563:CCW917568 CLD917563:CMS917568 CUZ917563:CWO917568 DEV917563:DGK917568 DOR917563:DQG917568 DYN917563:EAC917568 EIJ917563:EJY917568 ESF917563:ETU917568 FCB917563:FDQ917568 FLX917563:FNM917568 FVT917563:FXI917568 GFP917563:GHE917568 GPL917563:GRA917568 GZH917563:HAW917568 HJD917563:HKS917568 HSZ917563:HUO917568 ICV917563:IEK917568 IMR917563:IOG917568 IWN917563:IYC917568 JGJ917563:JHY917568 JQF917563:JRU917568 KAB917563:KBQ917568 KJX917563:KLM917568 KTT917563:KVI917568 LDP917563:LFE917568 LNL917563:LPA917568 LXH917563:LYW917568 MHD917563:MIS917568 MQZ917563:MSO917568 NAV917563:NCK917568 NKR917563:NMG917568 NUN917563:NWC917568 OEJ917563:OFY917568 OOF917563:OPU917568 OYB917563:OZQ917568 PHX917563:PJM917568 PRT917563:PTI917568 QBP917563:QDE917568 QLL917563:QNA917568 QVH917563:QWW917568 RFD917563:RGS917568 ROZ917563:RQO917568 RYV917563:SAK917568 SIR917563:SKG917568 SSN917563:SUC917568 TCJ917563:TDY917568 TMF917563:TNU917568 TWB917563:TXQ917568 UFX917563:UHM917568 UPT917563:URI917568 UZP917563:VBE917568 VJL917563:VLA917568 VTH917563:VUW917568 WDD917563:WES917568 WMZ917563:WOO917568 WWV917563:WYK917568 AN983099:CC983104 KJ983099:LY983104 UF983099:VU983104 AEB983099:AFQ983104 ANX983099:APM983104 AXT983099:AZI983104 BHP983099:BJE983104 BRL983099:BTA983104 CBH983099:CCW983104 CLD983099:CMS983104 CUZ983099:CWO983104 DEV983099:DGK983104 DOR983099:DQG983104 DYN983099:EAC983104 EIJ983099:EJY983104 ESF983099:ETU983104 FCB983099:FDQ983104 FLX983099:FNM983104 FVT983099:FXI983104 GFP983099:GHE983104 GPL983099:GRA983104 GZH983099:HAW983104 HJD983099:HKS983104 HSZ983099:HUO983104 ICV983099:IEK983104 IMR983099:IOG983104 IWN983099:IYC983104 JGJ983099:JHY983104 JQF983099:JRU983104 KAB983099:KBQ983104 KJX983099:KLM983104 KTT983099:KVI983104 LDP983099:LFE983104 LNL983099:LPA983104 LXH983099:LYW983104 MHD983099:MIS983104 MQZ983099:MSO983104 NAV983099:NCK983104 NKR983099:NMG983104 NUN983099:NWC983104 OEJ983099:OFY983104 OOF983099:OPU983104 OYB983099:OZQ983104 PHX983099:PJM983104 PRT983099:PTI983104 QBP983099:QDE983104 QLL983099:QNA983104 QVH983099:QWW983104 RFD983099:RGS983104 ROZ983099:RQO983104 RYV983099:SAK983104 SIR983099:SKG983104 SSN983099:SUC983104 TCJ983099:TDY983104 TMF983099:TNU983104 TWB983099:TXQ983104 UFX983099:UHM983104 UPT983099:URI983104 UZP983099:VBE983104 VJL983099:VLA983104 VTH983099:VUW983104 WDD983099:WES983104 WMZ983099:WOO983104 WWV983099:WYK983104 AN83:CC88 KJ83:LY88 UF83:VU88 AEB83:AFQ88 ANX83:APM88 AXT83:AZI88 BHP83:BJE88 BRL83:BTA88 CBH83:CCW88 CLD83:CMS88 CUZ83:CWO88 DEV83:DGK88 DOR83:DQG88 DYN83:EAC88 EIJ83:EJY88 ESF83:ETU88 FCB83:FDQ88 FLX83:FNM88 FVT83:FXI88 GFP83:GHE88 GPL83:GRA88 GZH83:HAW88 HJD83:HKS88 HSZ83:HUO88 ICV83:IEK88 IMR83:IOG88 IWN83:IYC88 JGJ83:JHY88 JQF83:JRU88 KAB83:KBQ88 KJX83:KLM88 KTT83:KVI88 LDP83:LFE88 LNL83:LPA88 LXH83:LYW88 MHD83:MIS88 MQZ83:MSO88 NAV83:NCK88 NKR83:NMG88 NUN83:NWC88 OEJ83:OFY88 OOF83:OPU88 OYB83:OZQ88 PHX83:PJM88 PRT83:PTI88 QBP83:QDE88 QLL83:QNA88 QVH83:QWW88 RFD83:RGS88 ROZ83:RQO88 RYV83:SAK88 SIR83:SKG88 SSN83:SUC88 TCJ83:TDY88 TMF83:TNU88 TWB83:TXQ88 UFX83:UHM88 UPT83:URI88 UZP83:VBE88 VJL83:VLA88 VTH83:VUW88 WDD83:WES88 WMZ83:WOO88 WWV83:WYK88 AN65623:CC65628 KJ65623:LY65628 UF65623:VU65628 AEB65623:AFQ65628 ANX65623:APM65628 AXT65623:AZI65628 BHP65623:BJE65628 BRL65623:BTA65628 CBH65623:CCW65628 CLD65623:CMS65628 CUZ65623:CWO65628 DEV65623:DGK65628 DOR65623:DQG65628 DYN65623:EAC65628 EIJ65623:EJY65628 ESF65623:ETU65628 FCB65623:FDQ65628 FLX65623:FNM65628 FVT65623:FXI65628 GFP65623:GHE65628 GPL65623:GRA65628 GZH65623:HAW65628 HJD65623:HKS65628 HSZ65623:HUO65628 ICV65623:IEK65628 IMR65623:IOG65628 IWN65623:IYC65628 JGJ65623:JHY65628 JQF65623:JRU65628 KAB65623:KBQ65628 KJX65623:KLM65628 KTT65623:KVI65628 LDP65623:LFE65628 LNL65623:LPA65628 LXH65623:LYW65628 MHD65623:MIS65628 MQZ65623:MSO65628 NAV65623:NCK65628 NKR65623:NMG65628 NUN65623:NWC65628 OEJ65623:OFY65628 OOF65623:OPU65628 OYB65623:OZQ65628 PHX65623:PJM65628 PRT65623:PTI65628 QBP65623:QDE65628 QLL65623:QNA65628 QVH65623:QWW65628 RFD65623:RGS65628 ROZ65623:RQO65628 RYV65623:SAK65628 SIR65623:SKG65628 SSN65623:SUC65628 TCJ65623:TDY65628 TMF65623:TNU65628 TWB65623:TXQ65628 UFX65623:UHM65628 UPT65623:URI65628 UZP65623:VBE65628 VJL65623:VLA65628 VTH65623:VUW65628 WDD65623:WES65628 WMZ65623:WOO65628 WWV65623:WYK65628 AN131159:CC131164 KJ131159:LY131164 UF131159:VU131164 AEB131159:AFQ131164 ANX131159:APM131164 AXT131159:AZI131164 BHP131159:BJE131164 BRL131159:BTA131164 CBH131159:CCW131164 CLD131159:CMS131164 CUZ131159:CWO131164 DEV131159:DGK131164 DOR131159:DQG131164 DYN131159:EAC131164 EIJ131159:EJY131164 ESF131159:ETU131164 FCB131159:FDQ131164 FLX131159:FNM131164 FVT131159:FXI131164 GFP131159:GHE131164 GPL131159:GRA131164 GZH131159:HAW131164 HJD131159:HKS131164 HSZ131159:HUO131164 ICV131159:IEK131164 IMR131159:IOG131164 IWN131159:IYC131164 JGJ131159:JHY131164 JQF131159:JRU131164 KAB131159:KBQ131164 KJX131159:KLM131164 KTT131159:KVI131164 LDP131159:LFE131164 LNL131159:LPA131164 LXH131159:LYW131164 MHD131159:MIS131164 MQZ131159:MSO131164 NAV131159:NCK131164 NKR131159:NMG131164 NUN131159:NWC131164 OEJ131159:OFY131164 OOF131159:OPU131164 OYB131159:OZQ131164 PHX131159:PJM131164 PRT131159:PTI131164 QBP131159:QDE131164 QLL131159:QNA131164 QVH131159:QWW131164 RFD131159:RGS131164 ROZ131159:RQO131164 RYV131159:SAK131164 SIR131159:SKG131164 SSN131159:SUC131164 TCJ131159:TDY131164 TMF131159:TNU131164 TWB131159:TXQ131164 UFX131159:UHM131164 UPT131159:URI131164 UZP131159:VBE131164 VJL131159:VLA131164 VTH131159:VUW131164 WDD131159:WES131164 WMZ131159:WOO131164 WWV131159:WYK131164 AN196695:CC196700 KJ196695:LY196700 UF196695:VU196700 AEB196695:AFQ196700 ANX196695:APM196700 AXT196695:AZI196700 BHP196695:BJE196700 BRL196695:BTA196700 CBH196695:CCW196700 CLD196695:CMS196700 CUZ196695:CWO196700 DEV196695:DGK196700 DOR196695:DQG196700 DYN196695:EAC196700 EIJ196695:EJY196700 ESF196695:ETU196700 FCB196695:FDQ196700 FLX196695:FNM196700 FVT196695:FXI196700 GFP196695:GHE196700 GPL196695:GRA196700 GZH196695:HAW196700 HJD196695:HKS196700 HSZ196695:HUO196700 ICV196695:IEK196700 IMR196695:IOG196700 IWN196695:IYC196700 JGJ196695:JHY196700 JQF196695:JRU196700 KAB196695:KBQ196700 KJX196695:KLM196700 KTT196695:KVI196700 LDP196695:LFE196700 LNL196695:LPA196700 LXH196695:LYW196700 MHD196695:MIS196700 MQZ196695:MSO196700 NAV196695:NCK196700 NKR196695:NMG196700 NUN196695:NWC196700 OEJ196695:OFY196700 OOF196695:OPU196700 OYB196695:OZQ196700 PHX196695:PJM196700 PRT196695:PTI196700 QBP196695:QDE196700 QLL196695:QNA196700 QVH196695:QWW196700 RFD196695:RGS196700 ROZ196695:RQO196700 RYV196695:SAK196700 SIR196695:SKG196700 SSN196695:SUC196700 TCJ196695:TDY196700 TMF196695:TNU196700 TWB196695:TXQ196700 UFX196695:UHM196700 UPT196695:URI196700 UZP196695:VBE196700 VJL196695:VLA196700 VTH196695:VUW196700 WDD196695:WES196700 WMZ196695:WOO196700 WWV196695:WYK196700 AN262231:CC262236 KJ262231:LY262236 UF262231:VU262236 AEB262231:AFQ262236 ANX262231:APM262236 AXT262231:AZI262236 BHP262231:BJE262236 BRL262231:BTA262236 CBH262231:CCW262236 CLD262231:CMS262236 CUZ262231:CWO262236 DEV262231:DGK262236 DOR262231:DQG262236 DYN262231:EAC262236 EIJ262231:EJY262236 ESF262231:ETU262236 FCB262231:FDQ262236 FLX262231:FNM262236 FVT262231:FXI262236 GFP262231:GHE262236 GPL262231:GRA262236 GZH262231:HAW262236 HJD262231:HKS262236 HSZ262231:HUO262236 ICV262231:IEK262236 IMR262231:IOG262236 IWN262231:IYC262236 JGJ262231:JHY262236 JQF262231:JRU262236 KAB262231:KBQ262236 KJX262231:KLM262236 KTT262231:KVI262236 LDP262231:LFE262236 LNL262231:LPA262236 LXH262231:LYW262236 MHD262231:MIS262236 MQZ262231:MSO262236 NAV262231:NCK262236 NKR262231:NMG262236 NUN262231:NWC262236 OEJ262231:OFY262236 OOF262231:OPU262236 OYB262231:OZQ262236 PHX262231:PJM262236 PRT262231:PTI262236 QBP262231:QDE262236 QLL262231:QNA262236 QVH262231:QWW262236 RFD262231:RGS262236 ROZ262231:RQO262236 RYV262231:SAK262236 SIR262231:SKG262236 SSN262231:SUC262236 TCJ262231:TDY262236 TMF262231:TNU262236 TWB262231:TXQ262236 UFX262231:UHM262236 UPT262231:URI262236 UZP262231:VBE262236 VJL262231:VLA262236 VTH262231:VUW262236 WDD262231:WES262236 WMZ262231:WOO262236 WWV262231:WYK262236 AN327767:CC327772 KJ327767:LY327772 UF327767:VU327772 AEB327767:AFQ327772 ANX327767:APM327772 AXT327767:AZI327772 BHP327767:BJE327772 BRL327767:BTA327772 CBH327767:CCW327772 CLD327767:CMS327772 CUZ327767:CWO327772 DEV327767:DGK327772 DOR327767:DQG327772 DYN327767:EAC327772 EIJ327767:EJY327772 ESF327767:ETU327772 FCB327767:FDQ327772 FLX327767:FNM327772 FVT327767:FXI327772 GFP327767:GHE327772 GPL327767:GRA327772 GZH327767:HAW327772 HJD327767:HKS327772 HSZ327767:HUO327772 ICV327767:IEK327772 IMR327767:IOG327772 IWN327767:IYC327772 JGJ327767:JHY327772 JQF327767:JRU327772 KAB327767:KBQ327772 KJX327767:KLM327772 KTT327767:KVI327772 LDP327767:LFE327772 LNL327767:LPA327772 LXH327767:LYW327772 MHD327767:MIS327772 MQZ327767:MSO327772 NAV327767:NCK327772 NKR327767:NMG327772 NUN327767:NWC327772 OEJ327767:OFY327772 OOF327767:OPU327772 OYB327767:OZQ327772 PHX327767:PJM327772 PRT327767:PTI327772 QBP327767:QDE327772 QLL327767:QNA327772 QVH327767:QWW327772 RFD327767:RGS327772 ROZ327767:RQO327772 RYV327767:SAK327772 SIR327767:SKG327772 SSN327767:SUC327772 TCJ327767:TDY327772 TMF327767:TNU327772 TWB327767:TXQ327772 UFX327767:UHM327772 UPT327767:URI327772 UZP327767:VBE327772 VJL327767:VLA327772 VTH327767:VUW327772 WDD327767:WES327772 WMZ327767:WOO327772 WWV327767:WYK327772 AN393303:CC393308 KJ393303:LY393308 UF393303:VU393308 AEB393303:AFQ393308 ANX393303:APM393308 AXT393303:AZI393308 BHP393303:BJE393308 BRL393303:BTA393308 CBH393303:CCW393308 CLD393303:CMS393308 CUZ393303:CWO393308 DEV393303:DGK393308 DOR393303:DQG393308 DYN393303:EAC393308 EIJ393303:EJY393308 ESF393303:ETU393308 FCB393303:FDQ393308 FLX393303:FNM393308 FVT393303:FXI393308 GFP393303:GHE393308 GPL393303:GRA393308 GZH393303:HAW393308 HJD393303:HKS393308 HSZ393303:HUO393308 ICV393303:IEK393308 IMR393303:IOG393308 IWN393303:IYC393308 JGJ393303:JHY393308 JQF393303:JRU393308 KAB393303:KBQ393308 KJX393303:KLM393308 KTT393303:KVI393308 LDP393303:LFE393308 LNL393303:LPA393308 LXH393303:LYW393308 MHD393303:MIS393308 MQZ393303:MSO393308 NAV393303:NCK393308 NKR393303:NMG393308 NUN393303:NWC393308 OEJ393303:OFY393308 OOF393303:OPU393308 OYB393303:OZQ393308 PHX393303:PJM393308 PRT393303:PTI393308 QBP393303:QDE393308 QLL393303:QNA393308 QVH393303:QWW393308 RFD393303:RGS393308 ROZ393303:RQO393308 RYV393303:SAK393308 SIR393303:SKG393308 SSN393303:SUC393308 TCJ393303:TDY393308 TMF393303:TNU393308 TWB393303:TXQ393308 UFX393303:UHM393308 UPT393303:URI393308 UZP393303:VBE393308 VJL393303:VLA393308 VTH393303:VUW393308 WDD393303:WES393308 WMZ393303:WOO393308 WWV393303:WYK393308 AN458839:CC458844 KJ458839:LY458844 UF458839:VU458844 AEB458839:AFQ458844 ANX458839:APM458844 AXT458839:AZI458844 BHP458839:BJE458844 BRL458839:BTA458844 CBH458839:CCW458844 CLD458839:CMS458844 CUZ458839:CWO458844 DEV458839:DGK458844 DOR458839:DQG458844 DYN458839:EAC458844 EIJ458839:EJY458844 ESF458839:ETU458844 FCB458839:FDQ458844 FLX458839:FNM458844 FVT458839:FXI458844 GFP458839:GHE458844 GPL458839:GRA458844 GZH458839:HAW458844 HJD458839:HKS458844 HSZ458839:HUO458844 ICV458839:IEK458844 IMR458839:IOG458844 IWN458839:IYC458844 JGJ458839:JHY458844 JQF458839:JRU458844 KAB458839:KBQ458844 KJX458839:KLM458844 KTT458839:KVI458844 LDP458839:LFE458844 LNL458839:LPA458844 LXH458839:LYW458844 MHD458839:MIS458844 MQZ458839:MSO458844 NAV458839:NCK458844 NKR458839:NMG458844 NUN458839:NWC458844 OEJ458839:OFY458844 OOF458839:OPU458844 OYB458839:OZQ458844 PHX458839:PJM458844 PRT458839:PTI458844 QBP458839:QDE458844 QLL458839:QNA458844 QVH458839:QWW458844 RFD458839:RGS458844 ROZ458839:RQO458844 RYV458839:SAK458844 SIR458839:SKG458844 SSN458839:SUC458844 TCJ458839:TDY458844 TMF458839:TNU458844 TWB458839:TXQ458844 UFX458839:UHM458844 UPT458839:URI458844 UZP458839:VBE458844 VJL458839:VLA458844 VTH458839:VUW458844 WDD458839:WES458844 WMZ458839:WOO458844 WWV458839:WYK458844 AN524375:CC524380 KJ524375:LY524380 UF524375:VU524380 AEB524375:AFQ524380 ANX524375:APM524380 AXT524375:AZI524380 BHP524375:BJE524380 BRL524375:BTA524380 CBH524375:CCW524380 CLD524375:CMS524380 CUZ524375:CWO524380 DEV524375:DGK524380 DOR524375:DQG524380 DYN524375:EAC524380 EIJ524375:EJY524380 ESF524375:ETU524380 FCB524375:FDQ524380 FLX524375:FNM524380 FVT524375:FXI524380 GFP524375:GHE524380 GPL524375:GRA524380 GZH524375:HAW524380 HJD524375:HKS524380 HSZ524375:HUO524380 ICV524375:IEK524380 IMR524375:IOG524380 IWN524375:IYC524380 JGJ524375:JHY524380 JQF524375:JRU524380 KAB524375:KBQ524380 KJX524375:KLM524380 KTT524375:KVI524380 LDP524375:LFE524380 LNL524375:LPA524380 LXH524375:LYW524380 MHD524375:MIS524380 MQZ524375:MSO524380 NAV524375:NCK524380 NKR524375:NMG524380 NUN524375:NWC524380 OEJ524375:OFY524380 OOF524375:OPU524380 OYB524375:OZQ524380 PHX524375:PJM524380 PRT524375:PTI524380 QBP524375:QDE524380 QLL524375:QNA524380 QVH524375:QWW524380 RFD524375:RGS524380 ROZ524375:RQO524380 RYV524375:SAK524380 SIR524375:SKG524380 SSN524375:SUC524380 TCJ524375:TDY524380 TMF524375:TNU524380 TWB524375:TXQ524380 UFX524375:UHM524380 UPT524375:URI524380 UZP524375:VBE524380 VJL524375:VLA524380 VTH524375:VUW524380 WDD524375:WES524380 WMZ524375:WOO524380 WWV524375:WYK524380 AN589911:CC589916 KJ589911:LY589916 UF589911:VU589916 AEB589911:AFQ589916 ANX589911:APM589916 AXT589911:AZI589916 BHP589911:BJE589916 BRL589911:BTA589916 CBH589911:CCW589916 CLD589911:CMS589916 CUZ589911:CWO589916 DEV589911:DGK589916 DOR589911:DQG589916 DYN589911:EAC589916 EIJ589911:EJY589916 ESF589911:ETU589916 FCB589911:FDQ589916 FLX589911:FNM589916 FVT589911:FXI589916 GFP589911:GHE589916 GPL589911:GRA589916 GZH589911:HAW589916 HJD589911:HKS589916 HSZ589911:HUO589916 ICV589911:IEK589916 IMR589911:IOG589916 IWN589911:IYC589916 JGJ589911:JHY589916 JQF589911:JRU589916 KAB589911:KBQ589916 KJX589911:KLM589916 KTT589911:KVI589916 LDP589911:LFE589916 LNL589911:LPA589916 LXH589911:LYW589916 MHD589911:MIS589916 MQZ589911:MSO589916 NAV589911:NCK589916 NKR589911:NMG589916 NUN589911:NWC589916 OEJ589911:OFY589916 OOF589911:OPU589916 OYB589911:OZQ589916 PHX589911:PJM589916 PRT589911:PTI589916 QBP589911:QDE589916 QLL589911:QNA589916 QVH589911:QWW589916 RFD589911:RGS589916 ROZ589911:RQO589916 RYV589911:SAK589916 SIR589911:SKG589916 SSN589911:SUC589916 TCJ589911:TDY589916 TMF589911:TNU589916 TWB589911:TXQ589916 UFX589911:UHM589916 UPT589911:URI589916 UZP589911:VBE589916 VJL589911:VLA589916 VTH589911:VUW589916 WDD589911:WES589916 WMZ589911:WOO589916 WWV589911:WYK589916 AN655447:CC655452 KJ655447:LY655452 UF655447:VU655452 AEB655447:AFQ655452 ANX655447:APM655452 AXT655447:AZI655452 BHP655447:BJE655452 BRL655447:BTA655452 CBH655447:CCW655452 CLD655447:CMS655452 CUZ655447:CWO655452 DEV655447:DGK655452 DOR655447:DQG655452 DYN655447:EAC655452 EIJ655447:EJY655452 ESF655447:ETU655452 FCB655447:FDQ655452 FLX655447:FNM655452 FVT655447:FXI655452 GFP655447:GHE655452 GPL655447:GRA655452 GZH655447:HAW655452 HJD655447:HKS655452 HSZ655447:HUO655452 ICV655447:IEK655452 IMR655447:IOG655452 IWN655447:IYC655452 JGJ655447:JHY655452 JQF655447:JRU655452 KAB655447:KBQ655452 KJX655447:KLM655452 KTT655447:KVI655452 LDP655447:LFE655452 LNL655447:LPA655452 LXH655447:LYW655452 MHD655447:MIS655452 MQZ655447:MSO655452 NAV655447:NCK655452 NKR655447:NMG655452 NUN655447:NWC655452 OEJ655447:OFY655452 OOF655447:OPU655452 OYB655447:OZQ655452 PHX655447:PJM655452 PRT655447:PTI655452 QBP655447:QDE655452 QLL655447:QNA655452 QVH655447:QWW655452 RFD655447:RGS655452 ROZ655447:RQO655452 RYV655447:SAK655452 SIR655447:SKG655452 SSN655447:SUC655452 TCJ655447:TDY655452 TMF655447:TNU655452 TWB655447:TXQ655452 UFX655447:UHM655452 UPT655447:URI655452 UZP655447:VBE655452 VJL655447:VLA655452 VTH655447:VUW655452 WDD655447:WES655452 WMZ655447:WOO655452 WWV655447:WYK655452 AN720983:CC720988 KJ720983:LY720988 UF720983:VU720988 AEB720983:AFQ720988 ANX720983:APM720988 AXT720983:AZI720988 BHP720983:BJE720988 BRL720983:BTA720988 CBH720983:CCW720988 CLD720983:CMS720988 CUZ720983:CWO720988 DEV720983:DGK720988 DOR720983:DQG720988 DYN720983:EAC720988 EIJ720983:EJY720988 ESF720983:ETU720988 FCB720983:FDQ720988 FLX720983:FNM720988 FVT720983:FXI720988 GFP720983:GHE720988 GPL720983:GRA720988 GZH720983:HAW720988 HJD720983:HKS720988 HSZ720983:HUO720988 ICV720983:IEK720988 IMR720983:IOG720988 IWN720983:IYC720988 JGJ720983:JHY720988 JQF720983:JRU720988 KAB720983:KBQ720988 KJX720983:KLM720988 KTT720983:KVI720988 LDP720983:LFE720988 LNL720983:LPA720988 LXH720983:LYW720988 MHD720983:MIS720988 MQZ720983:MSO720988 NAV720983:NCK720988 NKR720983:NMG720988 NUN720983:NWC720988 OEJ720983:OFY720988 OOF720983:OPU720988 OYB720983:OZQ720988 PHX720983:PJM720988 PRT720983:PTI720988 QBP720983:QDE720988 QLL720983:QNA720988 QVH720983:QWW720988 RFD720983:RGS720988 ROZ720983:RQO720988 RYV720983:SAK720988 SIR720983:SKG720988 SSN720983:SUC720988 TCJ720983:TDY720988 TMF720983:TNU720988 TWB720983:TXQ720988 UFX720983:UHM720988 UPT720983:URI720988 UZP720983:VBE720988 VJL720983:VLA720988 VTH720983:VUW720988 WDD720983:WES720988 WMZ720983:WOO720988 WWV720983:WYK720988 AN786519:CC786524 KJ786519:LY786524 UF786519:VU786524 AEB786519:AFQ786524 ANX786519:APM786524 AXT786519:AZI786524 BHP786519:BJE786524 BRL786519:BTA786524 CBH786519:CCW786524 CLD786519:CMS786524 CUZ786519:CWO786524 DEV786519:DGK786524 DOR786519:DQG786524 DYN786519:EAC786524 EIJ786519:EJY786524 ESF786519:ETU786524 FCB786519:FDQ786524 FLX786519:FNM786524 FVT786519:FXI786524 GFP786519:GHE786524 GPL786519:GRA786524 GZH786519:HAW786524 HJD786519:HKS786524 HSZ786519:HUO786524 ICV786519:IEK786524 IMR786519:IOG786524 IWN786519:IYC786524 JGJ786519:JHY786524 JQF786519:JRU786524 KAB786519:KBQ786524 KJX786519:KLM786524 KTT786519:KVI786524 LDP786519:LFE786524 LNL786519:LPA786524 LXH786519:LYW786524 MHD786519:MIS786524 MQZ786519:MSO786524 NAV786519:NCK786524 NKR786519:NMG786524 NUN786519:NWC786524 OEJ786519:OFY786524 OOF786519:OPU786524 OYB786519:OZQ786524 PHX786519:PJM786524 PRT786519:PTI786524 QBP786519:QDE786524 QLL786519:QNA786524 QVH786519:QWW786524 RFD786519:RGS786524 ROZ786519:RQO786524 RYV786519:SAK786524 SIR786519:SKG786524 SSN786519:SUC786524 TCJ786519:TDY786524 TMF786519:TNU786524 TWB786519:TXQ786524 UFX786519:UHM786524 UPT786519:URI786524 UZP786519:VBE786524 VJL786519:VLA786524 VTH786519:VUW786524 WDD786519:WES786524 WMZ786519:WOO786524 WWV786519:WYK786524 AN852055:CC852060 KJ852055:LY852060 UF852055:VU852060 AEB852055:AFQ852060 ANX852055:APM852060 AXT852055:AZI852060 BHP852055:BJE852060 BRL852055:BTA852060 CBH852055:CCW852060 CLD852055:CMS852060 CUZ852055:CWO852060 DEV852055:DGK852060 DOR852055:DQG852060 DYN852055:EAC852060 EIJ852055:EJY852060 ESF852055:ETU852060 FCB852055:FDQ852060 FLX852055:FNM852060 FVT852055:FXI852060 GFP852055:GHE852060 GPL852055:GRA852060 GZH852055:HAW852060 HJD852055:HKS852060 HSZ852055:HUO852060 ICV852055:IEK852060 IMR852055:IOG852060 IWN852055:IYC852060 JGJ852055:JHY852060 JQF852055:JRU852060 KAB852055:KBQ852060 KJX852055:KLM852060 KTT852055:KVI852060 LDP852055:LFE852060 LNL852055:LPA852060 LXH852055:LYW852060 MHD852055:MIS852060 MQZ852055:MSO852060 NAV852055:NCK852060 NKR852055:NMG852060 NUN852055:NWC852060 OEJ852055:OFY852060 OOF852055:OPU852060 OYB852055:OZQ852060 PHX852055:PJM852060 PRT852055:PTI852060 QBP852055:QDE852060 QLL852055:QNA852060 QVH852055:QWW852060 RFD852055:RGS852060 ROZ852055:RQO852060 RYV852055:SAK852060 SIR852055:SKG852060 SSN852055:SUC852060 TCJ852055:TDY852060 TMF852055:TNU852060 TWB852055:TXQ852060 UFX852055:UHM852060 UPT852055:URI852060 UZP852055:VBE852060 VJL852055:VLA852060 VTH852055:VUW852060 WDD852055:WES852060 WMZ852055:WOO852060 WWV852055:WYK852060 AN917591:CC917596 KJ917591:LY917596 UF917591:VU917596 AEB917591:AFQ917596 ANX917591:APM917596 AXT917591:AZI917596 BHP917591:BJE917596 BRL917591:BTA917596 CBH917591:CCW917596 CLD917591:CMS917596 CUZ917591:CWO917596 DEV917591:DGK917596 DOR917591:DQG917596 DYN917591:EAC917596 EIJ917591:EJY917596 ESF917591:ETU917596 FCB917591:FDQ917596 FLX917591:FNM917596 FVT917591:FXI917596 GFP917591:GHE917596 GPL917591:GRA917596 GZH917591:HAW917596 HJD917591:HKS917596 HSZ917591:HUO917596 ICV917591:IEK917596 IMR917591:IOG917596 IWN917591:IYC917596 JGJ917591:JHY917596 JQF917591:JRU917596 KAB917591:KBQ917596 KJX917591:KLM917596 KTT917591:KVI917596 LDP917591:LFE917596 LNL917591:LPA917596 LXH917591:LYW917596 MHD917591:MIS917596 MQZ917591:MSO917596 NAV917591:NCK917596 NKR917591:NMG917596 NUN917591:NWC917596 OEJ917591:OFY917596 OOF917591:OPU917596 OYB917591:OZQ917596 PHX917591:PJM917596 PRT917591:PTI917596 QBP917591:QDE917596 QLL917591:QNA917596 QVH917591:QWW917596 RFD917591:RGS917596 ROZ917591:RQO917596 RYV917591:SAK917596 SIR917591:SKG917596 SSN917591:SUC917596 TCJ917591:TDY917596 TMF917591:TNU917596 TWB917591:TXQ917596 UFX917591:UHM917596 UPT917591:URI917596 UZP917591:VBE917596 VJL917591:VLA917596 VTH917591:VUW917596 WDD917591:WES917596 WMZ917591:WOO917596 WWV917591:WYK917596 AN983127:CC983132 KJ983127:LY983132 UF983127:VU983132 AEB983127:AFQ983132 ANX983127:APM983132 AXT983127:AZI983132 BHP983127:BJE983132 BRL983127:BTA983132 CBH983127:CCW983132 CLD983127:CMS983132 CUZ983127:CWO983132 DEV983127:DGK983132 DOR983127:DQG983132 DYN983127:EAC983132 EIJ983127:EJY983132 ESF983127:ETU983132 FCB983127:FDQ983132 FLX983127:FNM983132 FVT983127:FXI983132 GFP983127:GHE983132 GPL983127:GRA983132 GZH983127:HAW983132 HJD983127:HKS983132 HSZ983127:HUO983132 ICV983127:IEK983132 IMR983127:IOG983132 IWN983127:IYC983132 JGJ983127:JHY983132 JQF983127:JRU983132 KAB983127:KBQ983132 KJX983127:KLM983132 KTT983127:KVI983132 LDP983127:LFE983132 LNL983127:LPA983132 LXH983127:LYW983132 MHD983127:MIS983132 MQZ983127:MSO983132 NAV983127:NCK983132 NKR983127:NMG983132 NUN983127:NWC983132 OEJ983127:OFY983132 OOF983127:OPU983132 OYB983127:OZQ983132 PHX983127:PJM983132 PRT983127:PTI983132 QBP983127:QDE983132 QLL983127:QNA983132 QVH983127:QWW983132 RFD983127:RGS983132 ROZ983127:RQO983132 RYV983127:SAK983132 SIR983127:SKG983132 SSN983127:SUC983132 TCJ983127:TDY983132 TMF983127:TNU983132 TWB983127:TXQ983132 UFX983127:UHM983132 UPT983127:URI983132 UZP983127:VBE983132 VJL983127:VLA983132 VTH983127:VUW983132 WDD983127:WES983132 WMZ983127:WOO983132 WWV983127:WYK983132" xr:uid="{00000000-0002-0000-0400-000000000000}"/>
    <dataValidation imeMode="off" allowBlank="1" showInputMessage="1" showErrorMessage="1" sqref="DW29:DZ31 EB29:EE31 EH29:EM31" xr:uid="{00000000-0002-0000-0400-000001000000}"/>
  </dataValidations>
  <hyperlinks>
    <hyperlink ref="A2:G4" location="説明!E98" display="戻る" xr:uid="{00000000-0004-0000-0400-000000000000}"/>
  </hyperlinks>
  <pageMargins left="0.24" right="0" top="0.39370078740157483" bottom="0" header="0" footer="0"/>
  <pageSetup paperSize="9" scale="91" orientation="landscape" horizontalDpi="300" verticalDpi="300" r:id="rId1"/>
  <headerFooter alignWithMargins="0"/>
  <drawing r:id="rId2"/>
  <extLst>
    <ext xmlns:x14="http://schemas.microsoft.com/office/spreadsheetml/2009/9/main" uri="{CCE6A557-97BC-4b89-ADB6-D9C93CAAB3DF}">
      <x14:dataValidations xmlns:xm="http://schemas.microsoft.com/office/excel/2006/main" count="2">
        <x14:dataValidation imeMode="halfAlpha" allowBlank="1" showInputMessage="1" showErrorMessage="1" xr:uid="{00000000-0002-0000-0400-000002000000}">
          <xm:sqref>AH121 KN121:KS124 UJ121:UO124 AEF121:AEK124 AOB121:AOG124 AXX121:AYC124 BHT121:BHY124 BRP121:BRU124 CBL121:CBQ124 CLH121:CLM124 CVD121:CVI124 DEZ121:DFE124 DOV121:DPA124 DYR121:DYW124 EIN121:EIS124 ESJ121:ESO124 FCF121:FCK124 FMB121:FMG124 FVX121:FWC124 GFT121:GFY124 GPP121:GPU124 GZL121:GZQ124 HJH121:HJM124 HTD121:HTI124 ICZ121:IDE124 IMV121:INA124 IWR121:IWW124 JGN121:JGS124 JQJ121:JQO124 KAF121:KAK124 KKB121:KKG124 KTX121:KUC124 LDT121:LDY124 LNP121:LNU124 LXL121:LXQ124 MHH121:MHM124 MRD121:MRI124 NAZ121:NBE124 NKV121:NLA124 NUR121:NUW124 OEN121:OES124 OOJ121:OOO124 OYF121:OYK124 PIB121:PIG124 PRX121:PSC124 QBT121:QBY124 QLP121:QLU124 QVL121:QVQ124 RFH121:RFM124 RPD121:RPI124 RYZ121:RZE124 SIV121:SJA124 SSR121:SSW124 TCN121:TCS124 TMJ121:TMO124 TWF121:TWK124 UGB121:UGG124 UPX121:UQC124 UZT121:UZY124 VJP121:VJU124 VTL121:VTQ124 WDH121:WDM124 WND121:WNI124 WWZ121:WXE124 AR65657:AW65660 KN65657:KS65660 UJ65657:UO65660 AEF65657:AEK65660 AOB65657:AOG65660 AXX65657:AYC65660 BHT65657:BHY65660 BRP65657:BRU65660 CBL65657:CBQ65660 CLH65657:CLM65660 CVD65657:CVI65660 DEZ65657:DFE65660 DOV65657:DPA65660 DYR65657:DYW65660 EIN65657:EIS65660 ESJ65657:ESO65660 FCF65657:FCK65660 FMB65657:FMG65660 FVX65657:FWC65660 GFT65657:GFY65660 GPP65657:GPU65660 GZL65657:GZQ65660 HJH65657:HJM65660 HTD65657:HTI65660 ICZ65657:IDE65660 IMV65657:INA65660 IWR65657:IWW65660 JGN65657:JGS65660 JQJ65657:JQO65660 KAF65657:KAK65660 KKB65657:KKG65660 KTX65657:KUC65660 LDT65657:LDY65660 LNP65657:LNU65660 LXL65657:LXQ65660 MHH65657:MHM65660 MRD65657:MRI65660 NAZ65657:NBE65660 NKV65657:NLA65660 NUR65657:NUW65660 OEN65657:OES65660 OOJ65657:OOO65660 OYF65657:OYK65660 PIB65657:PIG65660 PRX65657:PSC65660 QBT65657:QBY65660 QLP65657:QLU65660 QVL65657:QVQ65660 RFH65657:RFM65660 RPD65657:RPI65660 RYZ65657:RZE65660 SIV65657:SJA65660 SSR65657:SSW65660 TCN65657:TCS65660 TMJ65657:TMO65660 TWF65657:TWK65660 UGB65657:UGG65660 UPX65657:UQC65660 UZT65657:UZY65660 VJP65657:VJU65660 VTL65657:VTQ65660 WDH65657:WDM65660 WND65657:WNI65660 WWZ65657:WXE65660 AR131193:AW131196 KN131193:KS131196 UJ131193:UO131196 AEF131193:AEK131196 AOB131193:AOG131196 AXX131193:AYC131196 BHT131193:BHY131196 BRP131193:BRU131196 CBL131193:CBQ131196 CLH131193:CLM131196 CVD131193:CVI131196 DEZ131193:DFE131196 DOV131193:DPA131196 DYR131193:DYW131196 EIN131193:EIS131196 ESJ131193:ESO131196 FCF131193:FCK131196 FMB131193:FMG131196 FVX131193:FWC131196 GFT131193:GFY131196 GPP131193:GPU131196 GZL131193:GZQ131196 HJH131193:HJM131196 HTD131193:HTI131196 ICZ131193:IDE131196 IMV131193:INA131196 IWR131193:IWW131196 JGN131193:JGS131196 JQJ131193:JQO131196 KAF131193:KAK131196 KKB131193:KKG131196 KTX131193:KUC131196 LDT131193:LDY131196 LNP131193:LNU131196 LXL131193:LXQ131196 MHH131193:MHM131196 MRD131193:MRI131196 NAZ131193:NBE131196 NKV131193:NLA131196 NUR131193:NUW131196 OEN131193:OES131196 OOJ131193:OOO131196 OYF131193:OYK131196 PIB131193:PIG131196 PRX131193:PSC131196 QBT131193:QBY131196 QLP131193:QLU131196 QVL131193:QVQ131196 RFH131193:RFM131196 RPD131193:RPI131196 RYZ131193:RZE131196 SIV131193:SJA131196 SSR131193:SSW131196 TCN131193:TCS131196 TMJ131193:TMO131196 TWF131193:TWK131196 UGB131193:UGG131196 UPX131193:UQC131196 UZT131193:UZY131196 VJP131193:VJU131196 VTL131193:VTQ131196 WDH131193:WDM131196 WND131193:WNI131196 WWZ131193:WXE131196 AR196729:AW196732 KN196729:KS196732 UJ196729:UO196732 AEF196729:AEK196732 AOB196729:AOG196732 AXX196729:AYC196732 BHT196729:BHY196732 BRP196729:BRU196732 CBL196729:CBQ196732 CLH196729:CLM196732 CVD196729:CVI196732 DEZ196729:DFE196732 DOV196729:DPA196732 DYR196729:DYW196732 EIN196729:EIS196732 ESJ196729:ESO196732 FCF196729:FCK196732 FMB196729:FMG196732 FVX196729:FWC196732 GFT196729:GFY196732 GPP196729:GPU196732 GZL196729:GZQ196732 HJH196729:HJM196732 HTD196729:HTI196732 ICZ196729:IDE196732 IMV196729:INA196732 IWR196729:IWW196732 JGN196729:JGS196732 JQJ196729:JQO196732 KAF196729:KAK196732 KKB196729:KKG196732 KTX196729:KUC196732 LDT196729:LDY196732 LNP196729:LNU196732 LXL196729:LXQ196732 MHH196729:MHM196732 MRD196729:MRI196732 NAZ196729:NBE196732 NKV196729:NLA196732 NUR196729:NUW196732 OEN196729:OES196732 OOJ196729:OOO196732 OYF196729:OYK196732 PIB196729:PIG196732 PRX196729:PSC196732 QBT196729:QBY196732 QLP196729:QLU196732 QVL196729:QVQ196732 RFH196729:RFM196732 RPD196729:RPI196732 RYZ196729:RZE196732 SIV196729:SJA196732 SSR196729:SSW196732 TCN196729:TCS196732 TMJ196729:TMO196732 TWF196729:TWK196732 UGB196729:UGG196732 UPX196729:UQC196732 UZT196729:UZY196732 VJP196729:VJU196732 VTL196729:VTQ196732 WDH196729:WDM196732 WND196729:WNI196732 WWZ196729:WXE196732 AR262265:AW262268 KN262265:KS262268 UJ262265:UO262268 AEF262265:AEK262268 AOB262265:AOG262268 AXX262265:AYC262268 BHT262265:BHY262268 BRP262265:BRU262268 CBL262265:CBQ262268 CLH262265:CLM262268 CVD262265:CVI262268 DEZ262265:DFE262268 DOV262265:DPA262268 DYR262265:DYW262268 EIN262265:EIS262268 ESJ262265:ESO262268 FCF262265:FCK262268 FMB262265:FMG262268 FVX262265:FWC262268 GFT262265:GFY262268 GPP262265:GPU262268 GZL262265:GZQ262268 HJH262265:HJM262268 HTD262265:HTI262268 ICZ262265:IDE262268 IMV262265:INA262268 IWR262265:IWW262268 JGN262265:JGS262268 JQJ262265:JQO262268 KAF262265:KAK262268 KKB262265:KKG262268 KTX262265:KUC262268 LDT262265:LDY262268 LNP262265:LNU262268 LXL262265:LXQ262268 MHH262265:MHM262268 MRD262265:MRI262268 NAZ262265:NBE262268 NKV262265:NLA262268 NUR262265:NUW262268 OEN262265:OES262268 OOJ262265:OOO262268 OYF262265:OYK262268 PIB262265:PIG262268 PRX262265:PSC262268 QBT262265:QBY262268 QLP262265:QLU262268 QVL262265:QVQ262268 RFH262265:RFM262268 RPD262265:RPI262268 RYZ262265:RZE262268 SIV262265:SJA262268 SSR262265:SSW262268 TCN262265:TCS262268 TMJ262265:TMO262268 TWF262265:TWK262268 UGB262265:UGG262268 UPX262265:UQC262268 UZT262265:UZY262268 VJP262265:VJU262268 VTL262265:VTQ262268 WDH262265:WDM262268 WND262265:WNI262268 WWZ262265:WXE262268 AR327801:AW327804 KN327801:KS327804 UJ327801:UO327804 AEF327801:AEK327804 AOB327801:AOG327804 AXX327801:AYC327804 BHT327801:BHY327804 BRP327801:BRU327804 CBL327801:CBQ327804 CLH327801:CLM327804 CVD327801:CVI327804 DEZ327801:DFE327804 DOV327801:DPA327804 DYR327801:DYW327804 EIN327801:EIS327804 ESJ327801:ESO327804 FCF327801:FCK327804 FMB327801:FMG327804 FVX327801:FWC327804 GFT327801:GFY327804 GPP327801:GPU327804 GZL327801:GZQ327804 HJH327801:HJM327804 HTD327801:HTI327804 ICZ327801:IDE327804 IMV327801:INA327804 IWR327801:IWW327804 JGN327801:JGS327804 JQJ327801:JQO327804 KAF327801:KAK327804 KKB327801:KKG327804 KTX327801:KUC327804 LDT327801:LDY327804 LNP327801:LNU327804 LXL327801:LXQ327804 MHH327801:MHM327804 MRD327801:MRI327804 NAZ327801:NBE327804 NKV327801:NLA327804 NUR327801:NUW327804 OEN327801:OES327804 OOJ327801:OOO327804 OYF327801:OYK327804 PIB327801:PIG327804 PRX327801:PSC327804 QBT327801:QBY327804 QLP327801:QLU327804 QVL327801:QVQ327804 RFH327801:RFM327804 RPD327801:RPI327804 RYZ327801:RZE327804 SIV327801:SJA327804 SSR327801:SSW327804 TCN327801:TCS327804 TMJ327801:TMO327804 TWF327801:TWK327804 UGB327801:UGG327804 UPX327801:UQC327804 UZT327801:UZY327804 VJP327801:VJU327804 VTL327801:VTQ327804 WDH327801:WDM327804 WND327801:WNI327804 WWZ327801:WXE327804 AR393337:AW393340 KN393337:KS393340 UJ393337:UO393340 AEF393337:AEK393340 AOB393337:AOG393340 AXX393337:AYC393340 BHT393337:BHY393340 BRP393337:BRU393340 CBL393337:CBQ393340 CLH393337:CLM393340 CVD393337:CVI393340 DEZ393337:DFE393340 DOV393337:DPA393340 DYR393337:DYW393340 EIN393337:EIS393340 ESJ393337:ESO393340 FCF393337:FCK393340 FMB393337:FMG393340 FVX393337:FWC393340 GFT393337:GFY393340 GPP393337:GPU393340 GZL393337:GZQ393340 HJH393337:HJM393340 HTD393337:HTI393340 ICZ393337:IDE393340 IMV393337:INA393340 IWR393337:IWW393340 JGN393337:JGS393340 JQJ393337:JQO393340 KAF393337:KAK393340 KKB393337:KKG393340 KTX393337:KUC393340 LDT393337:LDY393340 LNP393337:LNU393340 LXL393337:LXQ393340 MHH393337:MHM393340 MRD393337:MRI393340 NAZ393337:NBE393340 NKV393337:NLA393340 NUR393337:NUW393340 OEN393337:OES393340 OOJ393337:OOO393340 OYF393337:OYK393340 PIB393337:PIG393340 PRX393337:PSC393340 QBT393337:QBY393340 QLP393337:QLU393340 QVL393337:QVQ393340 RFH393337:RFM393340 RPD393337:RPI393340 RYZ393337:RZE393340 SIV393337:SJA393340 SSR393337:SSW393340 TCN393337:TCS393340 TMJ393337:TMO393340 TWF393337:TWK393340 UGB393337:UGG393340 UPX393337:UQC393340 UZT393337:UZY393340 VJP393337:VJU393340 VTL393337:VTQ393340 WDH393337:WDM393340 WND393337:WNI393340 WWZ393337:WXE393340 AR458873:AW458876 KN458873:KS458876 UJ458873:UO458876 AEF458873:AEK458876 AOB458873:AOG458876 AXX458873:AYC458876 BHT458873:BHY458876 BRP458873:BRU458876 CBL458873:CBQ458876 CLH458873:CLM458876 CVD458873:CVI458876 DEZ458873:DFE458876 DOV458873:DPA458876 DYR458873:DYW458876 EIN458873:EIS458876 ESJ458873:ESO458876 FCF458873:FCK458876 FMB458873:FMG458876 FVX458873:FWC458876 GFT458873:GFY458876 GPP458873:GPU458876 GZL458873:GZQ458876 HJH458873:HJM458876 HTD458873:HTI458876 ICZ458873:IDE458876 IMV458873:INA458876 IWR458873:IWW458876 JGN458873:JGS458876 JQJ458873:JQO458876 KAF458873:KAK458876 KKB458873:KKG458876 KTX458873:KUC458876 LDT458873:LDY458876 LNP458873:LNU458876 LXL458873:LXQ458876 MHH458873:MHM458876 MRD458873:MRI458876 NAZ458873:NBE458876 NKV458873:NLA458876 NUR458873:NUW458876 OEN458873:OES458876 OOJ458873:OOO458876 OYF458873:OYK458876 PIB458873:PIG458876 PRX458873:PSC458876 QBT458873:QBY458876 QLP458873:QLU458876 QVL458873:QVQ458876 RFH458873:RFM458876 RPD458873:RPI458876 RYZ458873:RZE458876 SIV458873:SJA458876 SSR458873:SSW458876 TCN458873:TCS458876 TMJ458873:TMO458876 TWF458873:TWK458876 UGB458873:UGG458876 UPX458873:UQC458876 UZT458873:UZY458876 VJP458873:VJU458876 VTL458873:VTQ458876 WDH458873:WDM458876 WND458873:WNI458876 WWZ458873:WXE458876 AR524409:AW524412 KN524409:KS524412 UJ524409:UO524412 AEF524409:AEK524412 AOB524409:AOG524412 AXX524409:AYC524412 BHT524409:BHY524412 BRP524409:BRU524412 CBL524409:CBQ524412 CLH524409:CLM524412 CVD524409:CVI524412 DEZ524409:DFE524412 DOV524409:DPA524412 DYR524409:DYW524412 EIN524409:EIS524412 ESJ524409:ESO524412 FCF524409:FCK524412 FMB524409:FMG524412 FVX524409:FWC524412 GFT524409:GFY524412 GPP524409:GPU524412 GZL524409:GZQ524412 HJH524409:HJM524412 HTD524409:HTI524412 ICZ524409:IDE524412 IMV524409:INA524412 IWR524409:IWW524412 JGN524409:JGS524412 JQJ524409:JQO524412 KAF524409:KAK524412 KKB524409:KKG524412 KTX524409:KUC524412 LDT524409:LDY524412 LNP524409:LNU524412 LXL524409:LXQ524412 MHH524409:MHM524412 MRD524409:MRI524412 NAZ524409:NBE524412 NKV524409:NLA524412 NUR524409:NUW524412 OEN524409:OES524412 OOJ524409:OOO524412 OYF524409:OYK524412 PIB524409:PIG524412 PRX524409:PSC524412 QBT524409:QBY524412 QLP524409:QLU524412 QVL524409:QVQ524412 RFH524409:RFM524412 RPD524409:RPI524412 RYZ524409:RZE524412 SIV524409:SJA524412 SSR524409:SSW524412 TCN524409:TCS524412 TMJ524409:TMO524412 TWF524409:TWK524412 UGB524409:UGG524412 UPX524409:UQC524412 UZT524409:UZY524412 VJP524409:VJU524412 VTL524409:VTQ524412 WDH524409:WDM524412 WND524409:WNI524412 WWZ524409:WXE524412 AR589945:AW589948 KN589945:KS589948 UJ589945:UO589948 AEF589945:AEK589948 AOB589945:AOG589948 AXX589945:AYC589948 BHT589945:BHY589948 BRP589945:BRU589948 CBL589945:CBQ589948 CLH589945:CLM589948 CVD589945:CVI589948 DEZ589945:DFE589948 DOV589945:DPA589948 DYR589945:DYW589948 EIN589945:EIS589948 ESJ589945:ESO589948 FCF589945:FCK589948 FMB589945:FMG589948 FVX589945:FWC589948 GFT589945:GFY589948 GPP589945:GPU589948 GZL589945:GZQ589948 HJH589945:HJM589948 HTD589945:HTI589948 ICZ589945:IDE589948 IMV589945:INA589948 IWR589945:IWW589948 JGN589945:JGS589948 JQJ589945:JQO589948 KAF589945:KAK589948 KKB589945:KKG589948 KTX589945:KUC589948 LDT589945:LDY589948 LNP589945:LNU589948 LXL589945:LXQ589948 MHH589945:MHM589948 MRD589945:MRI589948 NAZ589945:NBE589948 NKV589945:NLA589948 NUR589945:NUW589948 OEN589945:OES589948 OOJ589945:OOO589948 OYF589945:OYK589948 PIB589945:PIG589948 PRX589945:PSC589948 QBT589945:QBY589948 QLP589945:QLU589948 QVL589945:QVQ589948 RFH589945:RFM589948 RPD589945:RPI589948 RYZ589945:RZE589948 SIV589945:SJA589948 SSR589945:SSW589948 TCN589945:TCS589948 TMJ589945:TMO589948 TWF589945:TWK589948 UGB589945:UGG589948 UPX589945:UQC589948 UZT589945:UZY589948 VJP589945:VJU589948 VTL589945:VTQ589948 WDH589945:WDM589948 WND589945:WNI589948 WWZ589945:WXE589948 AR655481:AW655484 KN655481:KS655484 UJ655481:UO655484 AEF655481:AEK655484 AOB655481:AOG655484 AXX655481:AYC655484 BHT655481:BHY655484 BRP655481:BRU655484 CBL655481:CBQ655484 CLH655481:CLM655484 CVD655481:CVI655484 DEZ655481:DFE655484 DOV655481:DPA655484 DYR655481:DYW655484 EIN655481:EIS655484 ESJ655481:ESO655484 FCF655481:FCK655484 FMB655481:FMG655484 FVX655481:FWC655484 GFT655481:GFY655484 GPP655481:GPU655484 GZL655481:GZQ655484 HJH655481:HJM655484 HTD655481:HTI655484 ICZ655481:IDE655484 IMV655481:INA655484 IWR655481:IWW655484 JGN655481:JGS655484 JQJ655481:JQO655484 KAF655481:KAK655484 KKB655481:KKG655484 KTX655481:KUC655484 LDT655481:LDY655484 LNP655481:LNU655484 LXL655481:LXQ655484 MHH655481:MHM655484 MRD655481:MRI655484 NAZ655481:NBE655484 NKV655481:NLA655484 NUR655481:NUW655484 OEN655481:OES655484 OOJ655481:OOO655484 OYF655481:OYK655484 PIB655481:PIG655484 PRX655481:PSC655484 QBT655481:QBY655484 QLP655481:QLU655484 QVL655481:QVQ655484 RFH655481:RFM655484 RPD655481:RPI655484 RYZ655481:RZE655484 SIV655481:SJA655484 SSR655481:SSW655484 TCN655481:TCS655484 TMJ655481:TMO655484 TWF655481:TWK655484 UGB655481:UGG655484 UPX655481:UQC655484 UZT655481:UZY655484 VJP655481:VJU655484 VTL655481:VTQ655484 WDH655481:WDM655484 WND655481:WNI655484 WWZ655481:WXE655484 AR721017:AW721020 KN721017:KS721020 UJ721017:UO721020 AEF721017:AEK721020 AOB721017:AOG721020 AXX721017:AYC721020 BHT721017:BHY721020 BRP721017:BRU721020 CBL721017:CBQ721020 CLH721017:CLM721020 CVD721017:CVI721020 DEZ721017:DFE721020 DOV721017:DPA721020 DYR721017:DYW721020 EIN721017:EIS721020 ESJ721017:ESO721020 FCF721017:FCK721020 FMB721017:FMG721020 FVX721017:FWC721020 GFT721017:GFY721020 GPP721017:GPU721020 GZL721017:GZQ721020 HJH721017:HJM721020 HTD721017:HTI721020 ICZ721017:IDE721020 IMV721017:INA721020 IWR721017:IWW721020 JGN721017:JGS721020 JQJ721017:JQO721020 KAF721017:KAK721020 KKB721017:KKG721020 KTX721017:KUC721020 LDT721017:LDY721020 LNP721017:LNU721020 LXL721017:LXQ721020 MHH721017:MHM721020 MRD721017:MRI721020 NAZ721017:NBE721020 NKV721017:NLA721020 NUR721017:NUW721020 OEN721017:OES721020 OOJ721017:OOO721020 OYF721017:OYK721020 PIB721017:PIG721020 PRX721017:PSC721020 QBT721017:QBY721020 QLP721017:QLU721020 QVL721017:QVQ721020 RFH721017:RFM721020 RPD721017:RPI721020 RYZ721017:RZE721020 SIV721017:SJA721020 SSR721017:SSW721020 TCN721017:TCS721020 TMJ721017:TMO721020 TWF721017:TWK721020 UGB721017:UGG721020 UPX721017:UQC721020 UZT721017:UZY721020 VJP721017:VJU721020 VTL721017:VTQ721020 WDH721017:WDM721020 WND721017:WNI721020 WWZ721017:WXE721020 AR786553:AW786556 KN786553:KS786556 UJ786553:UO786556 AEF786553:AEK786556 AOB786553:AOG786556 AXX786553:AYC786556 BHT786553:BHY786556 BRP786553:BRU786556 CBL786553:CBQ786556 CLH786553:CLM786556 CVD786553:CVI786556 DEZ786553:DFE786556 DOV786553:DPA786556 DYR786553:DYW786556 EIN786553:EIS786556 ESJ786553:ESO786556 FCF786553:FCK786556 FMB786553:FMG786556 FVX786553:FWC786556 GFT786553:GFY786556 GPP786553:GPU786556 GZL786553:GZQ786556 HJH786553:HJM786556 HTD786553:HTI786556 ICZ786553:IDE786556 IMV786553:INA786556 IWR786553:IWW786556 JGN786553:JGS786556 JQJ786553:JQO786556 KAF786553:KAK786556 KKB786553:KKG786556 KTX786553:KUC786556 LDT786553:LDY786556 LNP786553:LNU786556 LXL786553:LXQ786556 MHH786553:MHM786556 MRD786553:MRI786556 NAZ786553:NBE786556 NKV786553:NLA786556 NUR786553:NUW786556 OEN786553:OES786556 OOJ786553:OOO786556 OYF786553:OYK786556 PIB786553:PIG786556 PRX786553:PSC786556 QBT786553:QBY786556 QLP786553:QLU786556 QVL786553:QVQ786556 RFH786553:RFM786556 RPD786553:RPI786556 RYZ786553:RZE786556 SIV786553:SJA786556 SSR786553:SSW786556 TCN786553:TCS786556 TMJ786553:TMO786556 TWF786553:TWK786556 UGB786553:UGG786556 UPX786553:UQC786556 UZT786553:UZY786556 VJP786553:VJU786556 VTL786553:VTQ786556 WDH786553:WDM786556 WND786553:WNI786556 WWZ786553:WXE786556 AR852089:AW852092 KN852089:KS852092 UJ852089:UO852092 AEF852089:AEK852092 AOB852089:AOG852092 AXX852089:AYC852092 BHT852089:BHY852092 BRP852089:BRU852092 CBL852089:CBQ852092 CLH852089:CLM852092 CVD852089:CVI852092 DEZ852089:DFE852092 DOV852089:DPA852092 DYR852089:DYW852092 EIN852089:EIS852092 ESJ852089:ESO852092 FCF852089:FCK852092 FMB852089:FMG852092 FVX852089:FWC852092 GFT852089:GFY852092 GPP852089:GPU852092 GZL852089:GZQ852092 HJH852089:HJM852092 HTD852089:HTI852092 ICZ852089:IDE852092 IMV852089:INA852092 IWR852089:IWW852092 JGN852089:JGS852092 JQJ852089:JQO852092 KAF852089:KAK852092 KKB852089:KKG852092 KTX852089:KUC852092 LDT852089:LDY852092 LNP852089:LNU852092 LXL852089:LXQ852092 MHH852089:MHM852092 MRD852089:MRI852092 NAZ852089:NBE852092 NKV852089:NLA852092 NUR852089:NUW852092 OEN852089:OES852092 OOJ852089:OOO852092 OYF852089:OYK852092 PIB852089:PIG852092 PRX852089:PSC852092 QBT852089:QBY852092 QLP852089:QLU852092 QVL852089:QVQ852092 RFH852089:RFM852092 RPD852089:RPI852092 RYZ852089:RZE852092 SIV852089:SJA852092 SSR852089:SSW852092 TCN852089:TCS852092 TMJ852089:TMO852092 TWF852089:TWK852092 UGB852089:UGG852092 UPX852089:UQC852092 UZT852089:UZY852092 VJP852089:VJU852092 VTL852089:VTQ852092 WDH852089:WDM852092 WND852089:WNI852092 WWZ852089:WXE852092 AR917625:AW917628 KN917625:KS917628 UJ917625:UO917628 AEF917625:AEK917628 AOB917625:AOG917628 AXX917625:AYC917628 BHT917625:BHY917628 BRP917625:BRU917628 CBL917625:CBQ917628 CLH917625:CLM917628 CVD917625:CVI917628 DEZ917625:DFE917628 DOV917625:DPA917628 DYR917625:DYW917628 EIN917625:EIS917628 ESJ917625:ESO917628 FCF917625:FCK917628 FMB917625:FMG917628 FVX917625:FWC917628 GFT917625:GFY917628 GPP917625:GPU917628 GZL917625:GZQ917628 HJH917625:HJM917628 HTD917625:HTI917628 ICZ917625:IDE917628 IMV917625:INA917628 IWR917625:IWW917628 JGN917625:JGS917628 JQJ917625:JQO917628 KAF917625:KAK917628 KKB917625:KKG917628 KTX917625:KUC917628 LDT917625:LDY917628 LNP917625:LNU917628 LXL917625:LXQ917628 MHH917625:MHM917628 MRD917625:MRI917628 NAZ917625:NBE917628 NKV917625:NLA917628 NUR917625:NUW917628 OEN917625:OES917628 OOJ917625:OOO917628 OYF917625:OYK917628 PIB917625:PIG917628 PRX917625:PSC917628 QBT917625:QBY917628 QLP917625:QLU917628 QVL917625:QVQ917628 RFH917625:RFM917628 RPD917625:RPI917628 RYZ917625:RZE917628 SIV917625:SJA917628 SSR917625:SSW917628 TCN917625:TCS917628 TMJ917625:TMO917628 TWF917625:TWK917628 UGB917625:UGG917628 UPX917625:UQC917628 UZT917625:UZY917628 VJP917625:VJU917628 VTL917625:VTQ917628 WDH917625:WDM917628 WND917625:WNI917628 WWZ917625:WXE917628 AR983161:AW983164 KN983161:KS983164 UJ983161:UO983164 AEF983161:AEK983164 AOB983161:AOG983164 AXX983161:AYC983164 BHT983161:BHY983164 BRP983161:BRU983164 CBL983161:CBQ983164 CLH983161:CLM983164 CVD983161:CVI983164 DEZ983161:DFE983164 DOV983161:DPA983164 DYR983161:DYW983164 EIN983161:EIS983164 ESJ983161:ESO983164 FCF983161:FCK983164 FMB983161:FMG983164 FVX983161:FWC983164 GFT983161:GFY983164 GPP983161:GPU983164 GZL983161:GZQ983164 HJH983161:HJM983164 HTD983161:HTI983164 ICZ983161:IDE983164 IMV983161:INA983164 IWR983161:IWW983164 JGN983161:JGS983164 JQJ983161:JQO983164 KAF983161:KAK983164 KKB983161:KKG983164 KTX983161:KUC983164 LDT983161:LDY983164 LNP983161:LNU983164 LXL983161:LXQ983164 MHH983161:MHM983164 MRD983161:MRI983164 NAZ983161:NBE983164 NKV983161:NLA983164 NUR983161:NUW983164 OEN983161:OES983164 OOJ983161:OOO983164 OYF983161:OYK983164 PIB983161:PIG983164 PRX983161:PSC983164 QBT983161:QBY983164 QLP983161:QLU983164 QVL983161:QVQ983164 RFH983161:RFM983164 RPD983161:RPI983164 RYZ983161:RZE983164 SIV983161:SJA983164 SSR983161:SSW983164 TCN983161:TCS983164 TMJ983161:TMO983164 TWF983161:TWK983164 UGB983161:UGG983164 UPX983161:UQC983164 UZT983161:UZY983164 VJP983161:VJU983164 VTL983161:VTQ983164 WDH983161:WDM983164 WND983161:WNI983164 WWZ983161:WXE983164 BH31 OHY983120:OID983132 UP26 AEL26 AOH26 AYD26 BHZ26 BRV26 CBR26 CLN26 CVJ26 DFF26 DPB26 DYX26 EIT26 ESP26 FCL26 FMH26 FWD26 GFZ26 GPV26 GZR26 HJN26 HTJ26 IDF26 INB26 IWX26 JGT26 JQP26 KAL26 KKH26 KUD26 LDZ26 LNV26 LXR26 MHN26 MRJ26 NBF26 NLB26 NUX26 OET26 OOP26 OYL26 PIH26 PSD26 QBZ26 QLV26 QVR26 RFN26 RPJ26 RZF26 SJB26 SSX26 TCT26 TMP26 TWL26 UGH26 UQD26 UZZ26 VJV26 VTR26 WDN26 WNJ26 WXF26 AX65565 KT65565 UP65565 AEL65565 AOH65565 AYD65565 BHZ65565 BRV65565 CBR65565 CLN65565 CVJ65565 DFF65565 DPB65565 DYX65565 EIT65565 ESP65565 FCL65565 FMH65565 FWD65565 GFZ65565 GPV65565 GZR65565 HJN65565 HTJ65565 IDF65565 INB65565 IWX65565 JGT65565 JQP65565 KAL65565 KKH65565 KUD65565 LDZ65565 LNV65565 LXR65565 MHN65565 MRJ65565 NBF65565 NLB65565 NUX65565 OET65565 OOP65565 OYL65565 PIH65565 PSD65565 QBZ65565 QLV65565 QVR65565 RFN65565 RPJ65565 RZF65565 SJB65565 SSX65565 TCT65565 TMP65565 TWL65565 UGH65565 UQD65565 UZZ65565 VJV65565 VTR65565 WDN65565 WNJ65565 WXF65565 AX131101 KT131101 UP131101 AEL131101 AOH131101 AYD131101 BHZ131101 BRV131101 CBR131101 CLN131101 CVJ131101 DFF131101 DPB131101 DYX131101 EIT131101 ESP131101 FCL131101 FMH131101 FWD131101 GFZ131101 GPV131101 GZR131101 HJN131101 HTJ131101 IDF131101 INB131101 IWX131101 JGT131101 JQP131101 KAL131101 KKH131101 KUD131101 LDZ131101 LNV131101 LXR131101 MHN131101 MRJ131101 NBF131101 NLB131101 NUX131101 OET131101 OOP131101 OYL131101 PIH131101 PSD131101 QBZ131101 QLV131101 QVR131101 RFN131101 RPJ131101 RZF131101 SJB131101 SSX131101 TCT131101 TMP131101 TWL131101 UGH131101 UQD131101 UZZ131101 VJV131101 VTR131101 WDN131101 WNJ131101 WXF131101 AX196637 KT196637 UP196637 AEL196637 AOH196637 AYD196637 BHZ196637 BRV196637 CBR196637 CLN196637 CVJ196637 DFF196637 DPB196637 DYX196637 EIT196637 ESP196637 FCL196637 FMH196637 FWD196637 GFZ196637 GPV196637 GZR196637 HJN196637 HTJ196637 IDF196637 INB196637 IWX196637 JGT196637 JQP196637 KAL196637 KKH196637 KUD196637 LDZ196637 LNV196637 LXR196637 MHN196637 MRJ196637 NBF196637 NLB196637 NUX196637 OET196637 OOP196637 OYL196637 PIH196637 PSD196637 QBZ196637 QLV196637 QVR196637 RFN196637 RPJ196637 RZF196637 SJB196637 SSX196637 TCT196637 TMP196637 TWL196637 UGH196637 UQD196637 UZZ196637 VJV196637 VTR196637 WDN196637 WNJ196637 WXF196637 AX262173 KT262173 UP262173 AEL262173 AOH262173 AYD262173 BHZ262173 BRV262173 CBR262173 CLN262173 CVJ262173 DFF262173 DPB262173 DYX262173 EIT262173 ESP262173 FCL262173 FMH262173 FWD262173 GFZ262173 GPV262173 GZR262173 HJN262173 HTJ262173 IDF262173 INB262173 IWX262173 JGT262173 JQP262173 KAL262173 KKH262173 KUD262173 LDZ262173 LNV262173 LXR262173 MHN262173 MRJ262173 NBF262173 NLB262173 NUX262173 OET262173 OOP262173 OYL262173 PIH262173 PSD262173 QBZ262173 QLV262173 QVR262173 RFN262173 RPJ262173 RZF262173 SJB262173 SSX262173 TCT262173 TMP262173 TWL262173 UGH262173 UQD262173 UZZ262173 VJV262173 VTR262173 WDN262173 WNJ262173 WXF262173 AX327709 KT327709 UP327709 AEL327709 AOH327709 AYD327709 BHZ327709 BRV327709 CBR327709 CLN327709 CVJ327709 DFF327709 DPB327709 DYX327709 EIT327709 ESP327709 FCL327709 FMH327709 FWD327709 GFZ327709 GPV327709 GZR327709 HJN327709 HTJ327709 IDF327709 INB327709 IWX327709 JGT327709 JQP327709 KAL327709 KKH327709 KUD327709 LDZ327709 LNV327709 LXR327709 MHN327709 MRJ327709 NBF327709 NLB327709 NUX327709 OET327709 OOP327709 OYL327709 PIH327709 PSD327709 QBZ327709 QLV327709 QVR327709 RFN327709 RPJ327709 RZF327709 SJB327709 SSX327709 TCT327709 TMP327709 TWL327709 UGH327709 UQD327709 UZZ327709 VJV327709 VTR327709 WDN327709 WNJ327709 WXF327709 AX393245 KT393245 UP393245 AEL393245 AOH393245 AYD393245 BHZ393245 BRV393245 CBR393245 CLN393245 CVJ393245 DFF393245 DPB393245 DYX393245 EIT393245 ESP393245 FCL393245 FMH393245 FWD393245 GFZ393245 GPV393245 GZR393245 HJN393245 HTJ393245 IDF393245 INB393245 IWX393245 JGT393245 JQP393245 KAL393245 KKH393245 KUD393245 LDZ393245 LNV393245 LXR393245 MHN393245 MRJ393245 NBF393245 NLB393245 NUX393245 OET393245 OOP393245 OYL393245 PIH393245 PSD393245 QBZ393245 QLV393245 QVR393245 RFN393245 RPJ393245 RZF393245 SJB393245 SSX393245 TCT393245 TMP393245 TWL393245 UGH393245 UQD393245 UZZ393245 VJV393245 VTR393245 WDN393245 WNJ393245 WXF393245 AX458781 KT458781 UP458781 AEL458781 AOH458781 AYD458781 BHZ458781 BRV458781 CBR458781 CLN458781 CVJ458781 DFF458781 DPB458781 DYX458781 EIT458781 ESP458781 FCL458781 FMH458781 FWD458781 GFZ458781 GPV458781 GZR458781 HJN458781 HTJ458781 IDF458781 INB458781 IWX458781 JGT458781 JQP458781 KAL458781 KKH458781 KUD458781 LDZ458781 LNV458781 LXR458781 MHN458781 MRJ458781 NBF458781 NLB458781 NUX458781 OET458781 OOP458781 OYL458781 PIH458781 PSD458781 QBZ458781 QLV458781 QVR458781 RFN458781 RPJ458781 RZF458781 SJB458781 SSX458781 TCT458781 TMP458781 TWL458781 UGH458781 UQD458781 UZZ458781 VJV458781 VTR458781 WDN458781 WNJ458781 WXF458781 AX524317 KT524317 UP524317 AEL524317 AOH524317 AYD524317 BHZ524317 BRV524317 CBR524317 CLN524317 CVJ524317 DFF524317 DPB524317 DYX524317 EIT524317 ESP524317 FCL524317 FMH524317 FWD524317 GFZ524317 GPV524317 GZR524317 HJN524317 HTJ524317 IDF524317 INB524317 IWX524317 JGT524317 JQP524317 KAL524317 KKH524317 KUD524317 LDZ524317 LNV524317 LXR524317 MHN524317 MRJ524317 NBF524317 NLB524317 NUX524317 OET524317 OOP524317 OYL524317 PIH524317 PSD524317 QBZ524317 QLV524317 QVR524317 RFN524317 RPJ524317 RZF524317 SJB524317 SSX524317 TCT524317 TMP524317 TWL524317 UGH524317 UQD524317 UZZ524317 VJV524317 VTR524317 WDN524317 WNJ524317 WXF524317 AX589853 KT589853 UP589853 AEL589853 AOH589853 AYD589853 BHZ589853 BRV589853 CBR589853 CLN589853 CVJ589853 DFF589853 DPB589853 DYX589853 EIT589853 ESP589853 FCL589853 FMH589853 FWD589853 GFZ589853 GPV589853 GZR589853 HJN589853 HTJ589853 IDF589853 INB589853 IWX589853 JGT589853 JQP589853 KAL589853 KKH589853 KUD589853 LDZ589853 LNV589853 LXR589853 MHN589853 MRJ589853 NBF589853 NLB589853 NUX589853 OET589853 OOP589853 OYL589853 PIH589853 PSD589853 QBZ589853 QLV589853 QVR589853 RFN589853 RPJ589853 RZF589853 SJB589853 SSX589853 TCT589853 TMP589853 TWL589853 UGH589853 UQD589853 UZZ589853 VJV589853 VTR589853 WDN589853 WNJ589853 WXF589853 AX655389 KT655389 UP655389 AEL655389 AOH655389 AYD655389 BHZ655389 BRV655389 CBR655389 CLN655389 CVJ655389 DFF655389 DPB655389 DYX655389 EIT655389 ESP655389 FCL655389 FMH655389 FWD655389 GFZ655389 GPV655389 GZR655389 HJN655389 HTJ655389 IDF655389 INB655389 IWX655389 JGT655389 JQP655389 KAL655389 KKH655389 KUD655389 LDZ655389 LNV655389 LXR655389 MHN655389 MRJ655389 NBF655389 NLB655389 NUX655389 OET655389 OOP655389 OYL655389 PIH655389 PSD655389 QBZ655389 QLV655389 QVR655389 RFN655389 RPJ655389 RZF655389 SJB655389 SSX655389 TCT655389 TMP655389 TWL655389 UGH655389 UQD655389 UZZ655389 VJV655389 VTR655389 WDN655389 WNJ655389 WXF655389 AX720925 KT720925 UP720925 AEL720925 AOH720925 AYD720925 BHZ720925 BRV720925 CBR720925 CLN720925 CVJ720925 DFF720925 DPB720925 DYX720925 EIT720925 ESP720925 FCL720925 FMH720925 FWD720925 GFZ720925 GPV720925 GZR720925 HJN720925 HTJ720925 IDF720925 INB720925 IWX720925 JGT720925 JQP720925 KAL720925 KKH720925 KUD720925 LDZ720925 LNV720925 LXR720925 MHN720925 MRJ720925 NBF720925 NLB720925 NUX720925 OET720925 OOP720925 OYL720925 PIH720925 PSD720925 QBZ720925 QLV720925 QVR720925 RFN720925 RPJ720925 RZF720925 SJB720925 SSX720925 TCT720925 TMP720925 TWL720925 UGH720925 UQD720925 UZZ720925 VJV720925 VTR720925 WDN720925 WNJ720925 WXF720925 AX786461 KT786461 UP786461 AEL786461 AOH786461 AYD786461 BHZ786461 BRV786461 CBR786461 CLN786461 CVJ786461 DFF786461 DPB786461 DYX786461 EIT786461 ESP786461 FCL786461 FMH786461 FWD786461 GFZ786461 GPV786461 GZR786461 HJN786461 HTJ786461 IDF786461 INB786461 IWX786461 JGT786461 JQP786461 KAL786461 KKH786461 KUD786461 LDZ786461 LNV786461 LXR786461 MHN786461 MRJ786461 NBF786461 NLB786461 NUX786461 OET786461 OOP786461 OYL786461 PIH786461 PSD786461 QBZ786461 QLV786461 QVR786461 RFN786461 RPJ786461 RZF786461 SJB786461 SSX786461 TCT786461 TMP786461 TWL786461 UGH786461 UQD786461 UZZ786461 VJV786461 VTR786461 WDN786461 WNJ786461 WXF786461 AX851997 KT851997 UP851997 AEL851997 AOH851997 AYD851997 BHZ851997 BRV851997 CBR851997 CLN851997 CVJ851997 DFF851997 DPB851997 DYX851997 EIT851997 ESP851997 FCL851997 FMH851997 FWD851997 GFZ851997 GPV851997 GZR851997 HJN851997 HTJ851997 IDF851997 INB851997 IWX851997 JGT851997 JQP851997 KAL851997 KKH851997 KUD851997 LDZ851997 LNV851997 LXR851997 MHN851997 MRJ851997 NBF851997 NLB851997 NUX851997 OET851997 OOP851997 OYL851997 PIH851997 PSD851997 QBZ851997 QLV851997 QVR851997 RFN851997 RPJ851997 RZF851997 SJB851997 SSX851997 TCT851997 TMP851997 TWL851997 UGH851997 UQD851997 UZZ851997 VJV851997 VTR851997 WDN851997 WNJ851997 WXF851997 AX917533 KT917533 UP917533 AEL917533 AOH917533 AYD917533 BHZ917533 BRV917533 CBR917533 CLN917533 CVJ917533 DFF917533 DPB917533 DYX917533 EIT917533 ESP917533 FCL917533 FMH917533 FWD917533 GFZ917533 GPV917533 GZR917533 HJN917533 HTJ917533 IDF917533 INB917533 IWX917533 JGT917533 JQP917533 KAL917533 KKH917533 KUD917533 LDZ917533 LNV917533 LXR917533 MHN917533 MRJ917533 NBF917533 NLB917533 NUX917533 OET917533 OOP917533 OYL917533 PIH917533 PSD917533 QBZ917533 QLV917533 QVR917533 RFN917533 RPJ917533 RZF917533 SJB917533 SSX917533 TCT917533 TMP917533 TWL917533 UGH917533 UQD917533 UZZ917533 VJV917533 VTR917533 WDN917533 WNJ917533 WXF917533 AX983069 KT983069 UP983069 AEL983069 AOH983069 AYD983069 BHZ983069 BRV983069 CBR983069 CLN983069 CVJ983069 DFF983069 DPB983069 DYX983069 EIT983069 ESP983069 FCL983069 FMH983069 FWD983069 GFZ983069 GPV983069 GZR983069 HJN983069 HTJ983069 IDF983069 INB983069 IWX983069 JGT983069 JQP983069 KAL983069 KKH983069 KUD983069 LDZ983069 LNV983069 LXR983069 MHN983069 MRJ983069 NBF983069 NLB983069 NUX983069 OET983069 OOP983069 OYL983069 PIH983069 PSD983069 QBZ983069 QLV983069 QVR983069 RFN983069 RPJ983069 RZF983069 SJB983069 SSX983069 TCT983069 TMP983069 TWL983069 UGH983069 UQD983069 UZZ983069 VJV983069 VTR983069 WDN983069 WNJ983069 WXF983069 AS31 ORU983120:ORZ983132 UK26 AEG26 AOC26 AXY26 BHU26 BRQ26 CBM26 CLI26 CVE26 DFA26 DOW26 DYS26 EIO26 ESK26 FCG26 FMC26 FVY26 GFU26 GPQ26 GZM26 HJI26 HTE26 IDA26 IMW26 IWS26 JGO26 JQK26 KAG26 KKC26 KTY26 LDU26 LNQ26 LXM26 MHI26 MRE26 NBA26 NKW26 NUS26 OEO26 OOK26 OYG26 PIC26 PRY26 QBU26 QLQ26 QVM26 RFI26 RPE26 RZA26 SIW26 SSS26 TCO26 TMK26 TWG26 UGC26 UPY26 UZU26 VJQ26 VTM26 WDI26 WNE26 WXA26 AS65565 KO65565 UK65565 AEG65565 AOC65565 AXY65565 BHU65565 BRQ65565 CBM65565 CLI65565 CVE65565 DFA65565 DOW65565 DYS65565 EIO65565 ESK65565 FCG65565 FMC65565 FVY65565 GFU65565 GPQ65565 GZM65565 HJI65565 HTE65565 IDA65565 IMW65565 IWS65565 JGO65565 JQK65565 KAG65565 KKC65565 KTY65565 LDU65565 LNQ65565 LXM65565 MHI65565 MRE65565 NBA65565 NKW65565 NUS65565 OEO65565 OOK65565 OYG65565 PIC65565 PRY65565 QBU65565 QLQ65565 QVM65565 RFI65565 RPE65565 RZA65565 SIW65565 SSS65565 TCO65565 TMK65565 TWG65565 UGC65565 UPY65565 UZU65565 VJQ65565 VTM65565 WDI65565 WNE65565 WXA65565 AS131101 KO131101 UK131101 AEG131101 AOC131101 AXY131101 BHU131101 BRQ131101 CBM131101 CLI131101 CVE131101 DFA131101 DOW131101 DYS131101 EIO131101 ESK131101 FCG131101 FMC131101 FVY131101 GFU131101 GPQ131101 GZM131101 HJI131101 HTE131101 IDA131101 IMW131101 IWS131101 JGO131101 JQK131101 KAG131101 KKC131101 KTY131101 LDU131101 LNQ131101 LXM131101 MHI131101 MRE131101 NBA131101 NKW131101 NUS131101 OEO131101 OOK131101 OYG131101 PIC131101 PRY131101 QBU131101 QLQ131101 QVM131101 RFI131101 RPE131101 RZA131101 SIW131101 SSS131101 TCO131101 TMK131101 TWG131101 UGC131101 UPY131101 UZU131101 VJQ131101 VTM131101 WDI131101 WNE131101 WXA131101 AS196637 KO196637 UK196637 AEG196637 AOC196637 AXY196637 BHU196637 BRQ196637 CBM196637 CLI196637 CVE196637 DFA196637 DOW196637 DYS196637 EIO196637 ESK196637 FCG196637 FMC196637 FVY196637 GFU196637 GPQ196637 GZM196637 HJI196637 HTE196637 IDA196637 IMW196637 IWS196637 JGO196637 JQK196637 KAG196637 KKC196637 KTY196637 LDU196637 LNQ196637 LXM196637 MHI196637 MRE196637 NBA196637 NKW196637 NUS196637 OEO196637 OOK196637 OYG196637 PIC196637 PRY196637 QBU196637 QLQ196637 QVM196637 RFI196637 RPE196637 RZA196637 SIW196637 SSS196637 TCO196637 TMK196637 TWG196637 UGC196637 UPY196637 UZU196637 VJQ196637 VTM196637 WDI196637 WNE196637 WXA196637 AS262173 KO262173 UK262173 AEG262173 AOC262173 AXY262173 BHU262173 BRQ262173 CBM262173 CLI262173 CVE262173 DFA262173 DOW262173 DYS262173 EIO262173 ESK262173 FCG262173 FMC262173 FVY262173 GFU262173 GPQ262173 GZM262173 HJI262173 HTE262173 IDA262173 IMW262173 IWS262173 JGO262173 JQK262173 KAG262173 KKC262173 KTY262173 LDU262173 LNQ262173 LXM262173 MHI262173 MRE262173 NBA262173 NKW262173 NUS262173 OEO262173 OOK262173 OYG262173 PIC262173 PRY262173 QBU262173 QLQ262173 QVM262173 RFI262173 RPE262173 RZA262173 SIW262173 SSS262173 TCO262173 TMK262173 TWG262173 UGC262173 UPY262173 UZU262173 VJQ262173 VTM262173 WDI262173 WNE262173 WXA262173 AS327709 KO327709 UK327709 AEG327709 AOC327709 AXY327709 BHU327709 BRQ327709 CBM327709 CLI327709 CVE327709 DFA327709 DOW327709 DYS327709 EIO327709 ESK327709 FCG327709 FMC327709 FVY327709 GFU327709 GPQ327709 GZM327709 HJI327709 HTE327709 IDA327709 IMW327709 IWS327709 JGO327709 JQK327709 KAG327709 KKC327709 KTY327709 LDU327709 LNQ327709 LXM327709 MHI327709 MRE327709 NBA327709 NKW327709 NUS327709 OEO327709 OOK327709 OYG327709 PIC327709 PRY327709 QBU327709 QLQ327709 QVM327709 RFI327709 RPE327709 RZA327709 SIW327709 SSS327709 TCO327709 TMK327709 TWG327709 UGC327709 UPY327709 UZU327709 VJQ327709 VTM327709 WDI327709 WNE327709 WXA327709 AS393245 KO393245 UK393245 AEG393245 AOC393245 AXY393245 BHU393245 BRQ393245 CBM393245 CLI393245 CVE393245 DFA393245 DOW393245 DYS393245 EIO393245 ESK393245 FCG393245 FMC393245 FVY393245 GFU393245 GPQ393245 GZM393245 HJI393245 HTE393245 IDA393245 IMW393245 IWS393245 JGO393245 JQK393245 KAG393245 KKC393245 KTY393245 LDU393245 LNQ393245 LXM393245 MHI393245 MRE393245 NBA393245 NKW393245 NUS393245 OEO393245 OOK393245 OYG393245 PIC393245 PRY393245 QBU393245 QLQ393245 QVM393245 RFI393245 RPE393245 RZA393245 SIW393245 SSS393245 TCO393245 TMK393245 TWG393245 UGC393245 UPY393245 UZU393245 VJQ393245 VTM393245 WDI393245 WNE393245 WXA393245 AS458781 KO458781 UK458781 AEG458781 AOC458781 AXY458781 BHU458781 BRQ458781 CBM458781 CLI458781 CVE458781 DFA458781 DOW458781 DYS458781 EIO458781 ESK458781 FCG458781 FMC458781 FVY458781 GFU458781 GPQ458781 GZM458781 HJI458781 HTE458781 IDA458781 IMW458781 IWS458781 JGO458781 JQK458781 KAG458781 KKC458781 KTY458781 LDU458781 LNQ458781 LXM458781 MHI458781 MRE458781 NBA458781 NKW458781 NUS458781 OEO458781 OOK458781 OYG458781 PIC458781 PRY458781 QBU458781 QLQ458781 QVM458781 RFI458781 RPE458781 RZA458781 SIW458781 SSS458781 TCO458781 TMK458781 TWG458781 UGC458781 UPY458781 UZU458781 VJQ458781 VTM458781 WDI458781 WNE458781 WXA458781 AS524317 KO524317 UK524317 AEG524317 AOC524317 AXY524317 BHU524317 BRQ524317 CBM524317 CLI524317 CVE524317 DFA524317 DOW524317 DYS524317 EIO524317 ESK524317 FCG524317 FMC524317 FVY524317 GFU524317 GPQ524317 GZM524317 HJI524317 HTE524317 IDA524317 IMW524317 IWS524317 JGO524317 JQK524317 KAG524317 KKC524317 KTY524317 LDU524317 LNQ524317 LXM524317 MHI524317 MRE524317 NBA524317 NKW524317 NUS524317 OEO524317 OOK524317 OYG524317 PIC524317 PRY524317 QBU524317 QLQ524317 QVM524317 RFI524317 RPE524317 RZA524317 SIW524317 SSS524317 TCO524317 TMK524317 TWG524317 UGC524317 UPY524317 UZU524317 VJQ524317 VTM524317 WDI524317 WNE524317 WXA524317 AS589853 KO589853 UK589853 AEG589853 AOC589853 AXY589853 BHU589853 BRQ589853 CBM589853 CLI589853 CVE589853 DFA589853 DOW589853 DYS589853 EIO589853 ESK589853 FCG589853 FMC589853 FVY589853 GFU589853 GPQ589853 GZM589853 HJI589853 HTE589853 IDA589853 IMW589853 IWS589853 JGO589853 JQK589853 KAG589853 KKC589853 KTY589853 LDU589853 LNQ589853 LXM589853 MHI589853 MRE589853 NBA589853 NKW589853 NUS589853 OEO589853 OOK589853 OYG589853 PIC589853 PRY589853 QBU589853 QLQ589853 QVM589853 RFI589853 RPE589853 RZA589853 SIW589853 SSS589853 TCO589853 TMK589853 TWG589853 UGC589853 UPY589853 UZU589853 VJQ589853 VTM589853 WDI589853 WNE589853 WXA589853 AS655389 KO655389 UK655389 AEG655389 AOC655389 AXY655389 BHU655389 BRQ655389 CBM655389 CLI655389 CVE655389 DFA655389 DOW655389 DYS655389 EIO655389 ESK655389 FCG655389 FMC655389 FVY655389 GFU655389 GPQ655389 GZM655389 HJI655389 HTE655389 IDA655389 IMW655389 IWS655389 JGO655389 JQK655389 KAG655389 KKC655389 KTY655389 LDU655389 LNQ655389 LXM655389 MHI655389 MRE655389 NBA655389 NKW655389 NUS655389 OEO655389 OOK655389 OYG655389 PIC655389 PRY655389 QBU655389 QLQ655389 QVM655389 RFI655389 RPE655389 RZA655389 SIW655389 SSS655389 TCO655389 TMK655389 TWG655389 UGC655389 UPY655389 UZU655389 VJQ655389 VTM655389 WDI655389 WNE655389 WXA655389 AS720925 KO720925 UK720925 AEG720925 AOC720925 AXY720925 BHU720925 BRQ720925 CBM720925 CLI720925 CVE720925 DFA720925 DOW720925 DYS720925 EIO720925 ESK720925 FCG720925 FMC720925 FVY720925 GFU720925 GPQ720925 GZM720925 HJI720925 HTE720925 IDA720925 IMW720925 IWS720925 JGO720925 JQK720925 KAG720925 KKC720925 KTY720925 LDU720925 LNQ720925 LXM720925 MHI720925 MRE720925 NBA720925 NKW720925 NUS720925 OEO720925 OOK720925 OYG720925 PIC720925 PRY720925 QBU720925 QLQ720925 QVM720925 RFI720925 RPE720925 RZA720925 SIW720925 SSS720925 TCO720925 TMK720925 TWG720925 UGC720925 UPY720925 UZU720925 VJQ720925 VTM720925 WDI720925 WNE720925 WXA720925 AS786461 KO786461 UK786461 AEG786461 AOC786461 AXY786461 BHU786461 BRQ786461 CBM786461 CLI786461 CVE786461 DFA786461 DOW786461 DYS786461 EIO786461 ESK786461 FCG786461 FMC786461 FVY786461 GFU786461 GPQ786461 GZM786461 HJI786461 HTE786461 IDA786461 IMW786461 IWS786461 JGO786461 JQK786461 KAG786461 KKC786461 KTY786461 LDU786461 LNQ786461 LXM786461 MHI786461 MRE786461 NBA786461 NKW786461 NUS786461 OEO786461 OOK786461 OYG786461 PIC786461 PRY786461 QBU786461 QLQ786461 QVM786461 RFI786461 RPE786461 RZA786461 SIW786461 SSS786461 TCO786461 TMK786461 TWG786461 UGC786461 UPY786461 UZU786461 VJQ786461 VTM786461 WDI786461 WNE786461 WXA786461 AS851997 KO851997 UK851997 AEG851997 AOC851997 AXY851997 BHU851997 BRQ851997 CBM851997 CLI851997 CVE851997 DFA851997 DOW851997 DYS851997 EIO851997 ESK851997 FCG851997 FMC851997 FVY851997 GFU851997 GPQ851997 GZM851997 HJI851997 HTE851997 IDA851997 IMW851997 IWS851997 JGO851997 JQK851997 KAG851997 KKC851997 KTY851997 LDU851997 LNQ851997 LXM851997 MHI851997 MRE851997 NBA851997 NKW851997 NUS851997 OEO851997 OOK851997 OYG851997 PIC851997 PRY851997 QBU851997 QLQ851997 QVM851997 RFI851997 RPE851997 RZA851997 SIW851997 SSS851997 TCO851997 TMK851997 TWG851997 UGC851997 UPY851997 UZU851997 VJQ851997 VTM851997 WDI851997 WNE851997 WXA851997 AS917533 KO917533 UK917533 AEG917533 AOC917533 AXY917533 BHU917533 BRQ917533 CBM917533 CLI917533 CVE917533 DFA917533 DOW917533 DYS917533 EIO917533 ESK917533 FCG917533 FMC917533 FVY917533 GFU917533 GPQ917533 GZM917533 HJI917533 HTE917533 IDA917533 IMW917533 IWS917533 JGO917533 JQK917533 KAG917533 KKC917533 KTY917533 LDU917533 LNQ917533 LXM917533 MHI917533 MRE917533 NBA917533 NKW917533 NUS917533 OEO917533 OOK917533 OYG917533 PIC917533 PRY917533 QBU917533 QLQ917533 QVM917533 RFI917533 RPE917533 RZA917533 SIW917533 SSS917533 TCO917533 TMK917533 TWG917533 UGC917533 UPY917533 UZU917533 VJQ917533 VTM917533 WDI917533 WNE917533 WXA917533 AS983069 KO983069 UK983069 AEG983069 AOC983069 AXY983069 BHU983069 BRQ983069 CBM983069 CLI983069 CVE983069 DFA983069 DOW983069 DYS983069 EIO983069 ESK983069 FCG983069 FMC983069 FVY983069 GFU983069 GPQ983069 GZM983069 HJI983069 HTE983069 IDA983069 IMW983069 IWS983069 JGO983069 JQK983069 KAG983069 KKC983069 KTY983069 LDU983069 LNQ983069 LXM983069 MHI983069 MRE983069 NBA983069 NKW983069 NUS983069 OEO983069 OOK983069 OYG983069 PIC983069 PRY983069 QBU983069 QLQ983069 QVM983069 RFI983069 RPE983069 RZA983069 SIW983069 SSS983069 TCO983069 TMK983069 TWG983069 UGC983069 UPY983069 UZU983069 VJQ983069 VTM983069 WDI983069 WNE983069 WXA983069 NJ113:NO116 XF113:XK116 AHB113:AHG116 AQX113:ARC116 BAT113:BAY116 BKP113:BKU116 BUL113:BUQ116 CEH113:CEM116 COD113:COI116 CXZ113:CYE116 DHV113:DIA116 DRR113:DRW116 EBN113:EBS116 ELJ113:ELO116 EVF113:EVK116 FFB113:FFG116 FOX113:FPC116 FYT113:FYY116 GIP113:GIU116 GSL113:GSQ116 HCH113:HCM116 HMD113:HMI116 HVZ113:HWE116 IFV113:IGA116 IPR113:IPW116 IZN113:IZS116 JJJ113:JJO116 JTF113:JTK116 KDB113:KDG116 KMX113:KNC116 KWT113:KWY116 LGP113:LGU116 LQL113:LQQ116 MAH113:MAM116 MKD113:MKI116 MTZ113:MUE116 NDV113:NEA116 NNR113:NNW116 NXN113:NXS116 OHJ113:OHO116 ORF113:ORK116 PBB113:PBG116 PKX113:PLC116 PUT113:PUY116 QEP113:QEU116 QOL113:QOQ116 QYH113:QYM116 RID113:RII116 RRZ113:RSE116 SBV113:SCA116 SLR113:SLW116 SVN113:SVS116 TFJ113:TFO116 TPF113:TPK116 TZB113:TZG116 UIX113:UJC116 UST113:USY116 VCP113:VCU116 VML113:VMQ116 VWH113:VWM116 WGD113:WGI116 WPZ113:WQE116 WZV113:XAA116 ER102:GP105 DN65649:DS65652 NJ65649:NO65652 XF65649:XK65652 AHB65649:AHG65652 AQX65649:ARC65652 BAT65649:BAY65652 BKP65649:BKU65652 BUL65649:BUQ65652 CEH65649:CEM65652 COD65649:COI65652 CXZ65649:CYE65652 DHV65649:DIA65652 DRR65649:DRW65652 EBN65649:EBS65652 ELJ65649:ELO65652 EVF65649:EVK65652 FFB65649:FFG65652 FOX65649:FPC65652 FYT65649:FYY65652 GIP65649:GIU65652 GSL65649:GSQ65652 HCH65649:HCM65652 HMD65649:HMI65652 HVZ65649:HWE65652 IFV65649:IGA65652 IPR65649:IPW65652 IZN65649:IZS65652 JJJ65649:JJO65652 JTF65649:JTK65652 KDB65649:KDG65652 KMX65649:KNC65652 KWT65649:KWY65652 LGP65649:LGU65652 LQL65649:LQQ65652 MAH65649:MAM65652 MKD65649:MKI65652 MTZ65649:MUE65652 NDV65649:NEA65652 NNR65649:NNW65652 NXN65649:NXS65652 OHJ65649:OHO65652 ORF65649:ORK65652 PBB65649:PBG65652 PKX65649:PLC65652 PUT65649:PUY65652 QEP65649:QEU65652 QOL65649:QOQ65652 QYH65649:QYM65652 RID65649:RII65652 RRZ65649:RSE65652 SBV65649:SCA65652 SLR65649:SLW65652 SVN65649:SVS65652 TFJ65649:TFO65652 TPF65649:TPK65652 TZB65649:TZG65652 UIX65649:UJC65652 UST65649:USY65652 VCP65649:VCU65652 VML65649:VMQ65652 VWH65649:VWM65652 WGD65649:WGI65652 WPZ65649:WQE65652 WZV65649:XAA65652 DN131185:DS131188 NJ131185:NO131188 XF131185:XK131188 AHB131185:AHG131188 AQX131185:ARC131188 BAT131185:BAY131188 BKP131185:BKU131188 BUL131185:BUQ131188 CEH131185:CEM131188 COD131185:COI131188 CXZ131185:CYE131188 DHV131185:DIA131188 DRR131185:DRW131188 EBN131185:EBS131188 ELJ131185:ELO131188 EVF131185:EVK131188 FFB131185:FFG131188 FOX131185:FPC131188 FYT131185:FYY131188 GIP131185:GIU131188 GSL131185:GSQ131188 HCH131185:HCM131188 HMD131185:HMI131188 HVZ131185:HWE131188 IFV131185:IGA131188 IPR131185:IPW131188 IZN131185:IZS131188 JJJ131185:JJO131188 JTF131185:JTK131188 KDB131185:KDG131188 KMX131185:KNC131188 KWT131185:KWY131188 LGP131185:LGU131188 LQL131185:LQQ131188 MAH131185:MAM131188 MKD131185:MKI131188 MTZ131185:MUE131188 NDV131185:NEA131188 NNR131185:NNW131188 NXN131185:NXS131188 OHJ131185:OHO131188 ORF131185:ORK131188 PBB131185:PBG131188 PKX131185:PLC131188 PUT131185:PUY131188 QEP131185:QEU131188 QOL131185:QOQ131188 QYH131185:QYM131188 RID131185:RII131188 RRZ131185:RSE131188 SBV131185:SCA131188 SLR131185:SLW131188 SVN131185:SVS131188 TFJ131185:TFO131188 TPF131185:TPK131188 TZB131185:TZG131188 UIX131185:UJC131188 UST131185:USY131188 VCP131185:VCU131188 VML131185:VMQ131188 VWH131185:VWM131188 WGD131185:WGI131188 WPZ131185:WQE131188 WZV131185:XAA131188 DN196721:DS196724 NJ196721:NO196724 XF196721:XK196724 AHB196721:AHG196724 AQX196721:ARC196724 BAT196721:BAY196724 BKP196721:BKU196724 BUL196721:BUQ196724 CEH196721:CEM196724 COD196721:COI196724 CXZ196721:CYE196724 DHV196721:DIA196724 DRR196721:DRW196724 EBN196721:EBS196724 ELJ196721:ELO196724 EVF196721:EVK196724 FFB196721:FFG196724 FOX196721:FPC196724 FYT196721:FYY196724 GIP196721:GIU196724 GSL196721:GSQ196724 HCH196721:HCM196724 HMD196721:HMI196724 HVZ196721:HWE196724 IFV196721:IGA196724 IPR196721:IPW196724 IZN196721:IZS196724 JJJ196721:JJO196724 JTF196721:JTK196724 KDB196721:KDG196724 KMX196721:KNC196724 KWT196721:KWY196724 LGP196721:LGU196724 LQL196721:LQQ196724 MAH196721:MAM196724 MKD196721:MKI196724 MTZ196721:MUE196724 NDV196721:NEA196724 NNR196721:NNW196724 NXN196721:NXS196724 OHJ196721:OHO196724 ORF196721:ORK196724 PBB196721:PBG196724 PKX196721:PLC196724 PUT196721:PUY196724 QEP196721:QEU196724 QOL196721:QOQ196724 QYH196721:QYM196724 RID196721:RII196724 RRZ196721:RSE196724 SBV196721:SCA196724 SLR196721:SLW196724 SVN196721:SVS196724 TFJ196721:TFO196724 TPF196721:TPK196724 TZB196721:TZG196724 UIX196721:UJC196724 UST196721:USY196724 VCP196721:VCU196724 VML196721:VMQ196724 VWH196721:VWM196724 WGD196721:WGI196724 WPZ196721:WQE196724 WZV196721:XAA196724 DN262257:DS262260 NJ262257:NO262260 XF262257:XK262260 AHB262257:AHG262260 AQX262257:ARC262260 BAT262257:BAY262260 BKP262257:BKU262260 BUL262257:BUQ262260 CEH262257:CEM262260 COD262257:COI262260 CXZ262257:CYE262260 DHV262257:DIA262260 DRR262257:DRW262260 EBN262257:EBS262260 ELJ262257:ELO262260 EVF262257:EVK262260 FFB262257:FFG262260 FOX262257:FPC262260 FYT262257:FYY262260 GIP262257:GIU262260 GSL262257:GSQ262260 HCH262257:HCM262260 HMD262257:HMI262260 HVZ262257:HWE262260 IFV262257:IGA262260 IPR262257:IPW262260 IZN262257:IZS262260 JJJ262257:JJO262260 JTF262257:JTK262260 KDB262257:KDG262260 KMX262257:KNC262260 KWT262257:KWY262260 LGP262257:LGU262260 LQL262257:LQQ262260 MAH262257:MAM262260 MKD262257:MKI262260 MTZ262257:MUE262260 NDV262257:NEA262260 NNR262257:NNW262260 NXN262257:NXS262260 OHJ262257:OHO262260 ORF262257:ORK262260 PBB262257:PBG262260 PKX262257:PLC262260 PUT262257:PUY262260 QEP262257:QEU262260 QOL262257:QOQ262260 QYH262257:QYM262260 RID262257:RII262260 RRZ262257:RSE262260 SBV262257:SCA262260 SLR262257:SLW262260 SVN262257:SVS262260 TFJ262257:TFO262260 TPF262257:TPK262260 TZB262257:TZG262260 UIX262257:UJC262260 UST262257:USY262260 VCP262257:VCU262260 VML262257:VMQ262260 VWH262257:VWM262260 WGD262257:WGI262260 WPZ262257:WQE262260 WZV262257:XAA262260 DN327793:DS327796 NJ327793:NO327796 XF327793:XK327796 AHB327793:AHG327796 AQX327793:ARC327796 BAT327793:BAY327796 BKP327793:BKU327796 BUL327793:BUQ327796 CEH327793:CEM327796 COD327793:COI327796 CXZ327793:CYE327796 DHV327793:DIA327796 DRR327793:DRW327796 EBN327793:EBS327796 ELJ327793:ELO327796 EVF327793:EVK327796 FFB327793:FFG327796 FOX327793:FPC327796 FYT327793:FYY327796 GIP327793:GIU327796 GSL327793:GSQ327796 HCH327793:HCM327796 HMD327793:HMI327796 HVZ327793:HWE327796 IFV327793:IGA327796 IPR327793:IPW327796 IZN327793:IZS327796 JJJ327793:JJO327796 JTF327793:JTK327796 KDB327793:KDG327796 KMX327793:KNC327796 KWT327793:KWY327796 LGP327793:LGU327796 LQL327793:LQQ327796 MAH327793:MAM327796 MKD327793:MKI327796 MTZ327793:MUE327796 NDV327793:NEA327796 NNR327793:NNW327796 NXN327793:NXS327796 OHJ327793:OHO327796 ORF327793:ORK327796 PBB327793:PBG327796 PKX327793:PLC327796 PUT327793:PUY327796 QEP327793:QEU327796 QOL327793:QOQ327796 QYH327793:QYM327796 RID327793:RII327796 RRZ327793:RSE327796 SBV327793:SCA327796 SLR327793:SLW327796 SVN327793:SVS327796 TFJ327793:TFO327796 TPF327793:TPK327796 TZB327793:TZG327796 UIX327793:UJC327796 UST327793:USY327796 VCP327793:VCU327796 VML327793:VMQ327796 VWH327793:VWM327796 WGD327793:WGI327796 WPZ327793:WQE327796 WZV327793:XAA327796 DN393329:DS393332 NJ393329:NO393332 XF393329:XK393332 AHB393329:AHG393332 AQX393329:ARC393332 BAT393329:BAY393332 BKP393329:BKU393332 BUL393329:BUQ393332 CEH393329:CEM393332 COD393329:COI393332 CXZ393329:CYE393332 DHV393329:DIA393332 DRR393329:DRW393332 EBN393329:EBS393332 ELJ393329:ELO393332 EVF393329:EVK393332 FFB393329:FFG393332 FOX393329:FPC393332 FYT393329:FYY393332 GIP393329:GIU393332 GSL393329:GSQ393332 HCH393329:HCM393332 HMD393329:HMI393332 HVZ393329:HWE393332 IFV393329:IGA393332 IPR393329:IPW393332 IZN393329:IZS393332 JJJ393329:JJO393332 JTF393329:JTK393332 KDB393329:KDG393332 KMX393329:KNC393332 KWT393329:KWY393332 LGP393329:LGU393332 LQL393329:LQQ393332 MAH393329:MAM393332 MKD393329:MKI393332 MTZ393329:MUE393332 NDV393329:NEA393332 NNR393329:NNW393332 NXN393329:NXS393332 OHJ393329:OHO393332 ORF393329:ORK393332 PBB393329:PBG393332 PKX393329:PLC393332 PUT393329:PUY393332 QEP393329:QEU393332 QOL393329:QOQ393332 QYH393329:QYM393332 RID393329:RII393332 RRZ393329:RSE393332 SBV393329:SCA393332 SLR393329:SLW393332 SVN393329:SVS393332 TFJ393329:TFO393332 TPF393329:TPK393332 TZB393329:TZG393332 UIX393329:UJC393332 UST393329:USY393332 VCP393329:VCU393332 VML393329:VMQ393332 VWH393329:VWM393332 WGD393329:WGI393332 WPZ393329:WQE393332 WZV393329:XAA393332 DN458865:DS458868 NJ458865:NO458868 XF458865:XK458868 AHB458865:AHG458868 AQX458865:ARC458868 BAT458865:BAY458868 BKP458865:BKU458868 BUL458865:BUQ458868 CEH458865:CEM458868 COD458865:COI458868 CXZ458865:CYE458868 DHV458865:DIA458868 DRR458865:DRW458868 EBN458865:EBS458868 ELJ458865:ELO458868 EVF458865:EVK458868 FFB458865:FFG458868 FOX458865:FPC458868 FYT458865:FYY458868 GIP458865:GIU458868 GSL458865:GSQ458868 HCH458865:HCM458868 HMD458865:HMI458868 HVZ458865:HWE458868 IFV458865:IGA458868 IPR458865:IPW458868 IZN458865:IZS458868 JJJ458865:JJO458868 JTF458865:JTK458868 KDB458865:KDG458868 KMX458865:KNC458868 KWT458865:KWY458868 LGP458865:LGU458868 LQL458865:LQQ458868 MAH458865:MAM458868 MKD458865:MKI458868 MTZ458865:MUE458868 NDV458865:NEA458868 NNR458865:NNW458868 NXN458865:NXS458868 OHJ458865:OHO458868 ORF458865:ORK458868 PBB458865:PBG458868 PKX458865:PLC458868 PUT458865:PUY458868 QEP458865:QEU458868 QOL458865:QOQ458868 QYH458865:QYM458868 RID458865:RII458868 RRZ458865:RSE458868 SBV458865:SCA458868 SLR458865:SLW458868 SVN458865:SVS458868 TFJ458865:TFO458868 TPF458865:TPK458868 TZB458865:TZG458868 UIX458865:UJC458868 UST458865:USY458868 VCP458865:VCU458868 VML458865:VMQ458868 VWH458865:VWM458868 WGD458865:WGI458868 WPZ458865:WQE458868 WZV458865:XAA458868 DN524401:DS524404 NJ524401:NO524404 XF524401:XK524404 AHB524401:AHG524404 AQX524401:ARC524404 BAT524401:BAY524404 BKP524401:BKU524404 BUL524401:BUQ524404 CEH524401:CEM524404 COD524401:COI524404 CXZ524401:CYE524404 DHV524401:DIA524404 DRR524401:DRW524404 EBN524401:EBS524404 ELJ524401:ELO524404 EVF524401:EVK524404 FFB524401:FFG524404 FOX524401:FPC524404 FYT524401:FYY524404 GIP524401:GIU524404 GSL524401:GSQ524404 HCH524401:HCM524404 HMD524401:HMI524404 HVZ524401:HWE524404 IFV524401:IGA524404 IPR524401:IPW524404 IZN524401:IZS524404 JJJ524401:JJO524404 JTF524401:JTK524404 KDB524401:KDG524404 KMX524401:KNC524404 KWT524401:KWY524404 LGP524401:LGU524404 LQL524401:LQQ524404 MAH524401:MAM524404 MKD524401:MKI524404 MTZ524401:MUE524404 NDV524401:NEA524404 NNR524401:NNW524404 NXN524401:NXS524404 OHJ524401:OHO524404 ORF524401:ORK524404 PBB524401:PBG524404 PKX524401:PLC524404 PUT524401:PUY524404 QEP524401:QEU524404 QOL524401:QOQ524404 QYH524401:QYM524404 RID524401:RII524404 RRZ524401:RSE524404 SBV524401:SCA524404 SLR524401:SLW524404 SVN524401:SVS524404 TFJ524401:TFO524404 TPF524401:TPK524404 TZB524401:TZG524404 UIX524401:UJC524404 UST524401:USY524404 VCP524401:VCU524404 VML524401:VMQ524404 VWH524401:VWM524404 WGD524401:WGI524404 WPZ524401:WQE524404 WZV524401:XAA524404 DN589937:DS589940 NJ589937:NO589940 XF589937:XK589940 AHB589937:AHG589940 AQX589937:ARC589940 BAT589937:BAY589940 BKP589937:BKU589940 BUL589937:BUQ589940 CEH589937:CEM589940 COD589937:COI589940 CXZ589937:CYE589940 DHV589937:DIA589940 DRR589937:DRW589940 EBN589937:EBS589940 ELJ589937:ELO589940 EVF589937:EVK589940 FFB589937:FFG589940 FOX589937:FPC589940 FYT589937:FYY589940 GIP589937:GIU589940 GSL589937:GSQ589940 HCH589937:HCM589940 HMD589937:HMI589940 HVZ589937:HWE589940 IFV589937:IGA589940 IPR589937:IPW589940 IZN589937:IZS589940 JJJ589937:JJO589940 JTF589937:JTK589940 KDB589937:KDG589940 KMX589937:KNC589940 KWT589937:KWY589940 LGP589937:LGU589940 LQL589937:LQQ589940 MAH589937:MAM589940 MKD589937:MKI589940 MTZ589937:MUE589940 NDV589937:NEA589940 NNR589937:NNW589940 NXN589937:NXS589940 OHJ589937:OHO589940 ORF589937:ORK589940 PBB589937:PBG589940 PKX589937:PLC589940 PUT589937:PUY589940 QEP589937:QEU589940 QOL589937:QOQ589940 QYH589937:QYM589940 RID589937:RII589940 RRZ589937:RSE589940 SBV589937:SCA589940 SLR589937:SLW589940 SVN589937:SVS589940 TFJ589937:TFO589940 TPF589937:TPK589940 TZB589937:TZG589940 UIX589937:UJC589940 UST589937:USY589940 VCP589937:VCU589940 VML589937:VMQ589940 VWH589937:VWM589940 WGD589937:WGI589940 WPZ589937:WQE589940 WZV589937:XAA589940 DN655473:DS655476 NJ655473:NO655476 XF655473:XK655476 AHB655473:AHG655476 AQX655473:ARC655476 BAT655473:BAY655476 BKP655473:BKU655476 BUL655473:BUQ655476 CEH655473:CEM655476 COD655473:COI655476 CXZ655473:CYE655476 DHV655473:DIA655476 DRR655473:DRW655476 EBN655473:EBS655476 ELJ655473:ELO655476 EVF655473:EVK655476 FFB655473:FFG655476 FOX655473:FPC655476 FYT655473:FYY655476 GIP655473:GIU655476 GSL655473:GSQ655476 HCH655473:HCM655476 HMD655473:HMI655476 HVZ655473:HWE655476 IFV655473:IGA655476 IPR655473:IPW655476 IZN655473:IZS655476 JJJ655473:JJO655476 JTF655473:JTK655476 KDB655473:KDG655476 KMX655473:KNC655476 KWT655473:KWY655476 LGP655473:LGU655476 LQL655473:LQQ655476 MAH655473:MAM655476 MKD655473:MKI655476 MTZ655473:MUE655476 NDV655473:NEA655476 NNR655473:NNW655476 NXN655473:NXS655476 OHJ655473:OHO655476 ORF655473:ORK655476 PBB655473:PBG655476 PKX655473:PLC655476 PUT655473:PUY655476 QEP655473:QEU655476 QOL655473:QOQ655476 QYH655473:QYM655476 RID655473:RII655476 RRZ655473:RSE655476 SBV655473:SCA655476 SLR655473:SLW655476 SVN655473:SVS655476 TFJ655473:TFO655476 TPF655473:TPK655476 TZB655473:TZG655476 UIX655473:UJC655476 UST655473:USY655476 VCP655473:VCU655476 VML655473:VMQ655476 VWH655473:VWM655476 WGD655473:WGI655476 WPZ655473:WQE655476 WZV655473:XAA655476 DN721009:DS721012 NJ721009:NO721012 XF721009:XK721012 AHB721009:AHG721012 AQX721009:ARC721012 BAT721009:BAY721012 BKP721009:BKU721012 BUL721009:BUQ721012 CEH721009:CEM721012 COD721009:COI721012 CXZ721009:CYE721012 DHV721009:DIA721012 DRR721009:DRW721012 EBN721009:EBS721012 ELJ721009:ELO721012 EVF721009:EVK721012 FFB721009:FFG721012 FOX721009:FPC721012 FYT721009:FYY721012 GIP721009:GIU721012 GSL721009:GSQ721012 HCH721009:HCM721012 HMD721009:HMI721012 HVZ721009:HWE721012 IFV721009:IGA721012 IPR721009:IPW721012 IZN721009:IZS721012 JJJ721009:JJO721012 JTF721009:JTK721012 KDB721009:KDG721012 KMX721009:KNC721012 KWT721009:KWY721012 LGP721009:LGU721012 LQL721009:LQQ721012 MAH721009:MAM721012 MKD721009:MKI721012 MTZ721009:MUE721012 NDV721009:NEA721012 NNR721009:NNW721012 NXN721009:NXS721012 OHJ721009:OHO721012 ORF721009:ORK721012 PBB721009:PBG721012 PKX721009:PLC721012 PUT721009:PUY721012 QEP721009:QEU721012 QOL721009:QOQ721012 QYH721009:QYM721012 RID721009:RII721012 RRZ721009:RSE721012 SBV721009:SCA721012 SLR721009:SLW721012 SVN721009:SVS721012 TFJ721009:TFO721012 TPF721009:TPK721012 TZB721009:TZG721012 UIX721009:UJC721012 UST721009:USY721012 VCP721009:VCU721012 VML721009:VMQ721012 VWH721009:VWM721012 WGD721009:WGI721012 WPZ721009:WQE721012 WZV721009:XAA721012 DN786545:DS786548 NJ786545:NO786548 XF786545:XK786548 AHB786545:AHG786548 AQX786545:ARC786548 BAT786545:BAY786548 BKP786545:BKU786548 BUL786545:BUQ786548 CEH786545:CEM786548 COD786545:COI786548 CXZ786545:CYE786548 DHV786545:DIA786548 DRR786545:DRW786548 EBN786545:EBS786548 ELJ786545:ELO786548 EVF786545:EVK786548 FFB786545:FFG786548 FOX786545:FPC786548 FYT786545:FYY786548 GIP786545:GIU786548 GSL786545:GSQ786548 HCH786545:HCM786548 HMD786545:HMI786548 HVZ786545:HWE786548 IFV786545:IGA786548 IPR786545:IPW786548 IZN786545:IZS786548 JJJ786545:JJO786548 JTF786545:JTK786548 KDB786545:KDG786548 KMX786545:KNC786548 KWT786545:KWY786548 LGP786545:LGU786548 LQL786545:LQQ786548 MAH786545:MAM786548 MKD786545:MKI786548 MTZ786545:MUE786548 NDV786545:NEA786548 NNR786545:NNW786548 NXN786545:NXS786548 OHJ786545:OHO786548 ORF786545:ORK786548 PBB786545:PBG786548 PKX786545:PLC786548 PUT786545:PUY786548 QEP786545:QEU786548 QOL786545:QOQ786548 QYH786545:QYM786548 RID786545:RII786548 RRZ786545:RSE786548 SBV786545:SCA786548 SLR786545:SLW786548 SVN786545:SVS786548 TFJ786545:TFO786548 TPF786545:TPK786548 TZB786545:TZG786548 UIX786545:UJC786548 UST786545:USY786548 VCP786545:VCU786548 VML786545:VMQ786548 VWH786545:VWM786548 WGD786545:WGI786548 WPZ786545:WQE786548 WZV786545:XAA786548 DN852081:DS852084 NJ852081:NO852084 XF852081:XK852084 AHB852081:AHG852084 AQX852081:ARC852084 BAT852081:BAY852084 BKP852081:BKU852084 BUL852081:BUQ852084 CEH852081:CEM852084 COD852081:COI852084 CXZ852081:CYE852084 DHV852081:DIA852084 DRR852081:DRW852084 EBN852081:EBS852084 ELJ852081:ELO852084 EVF852081:EVK852084 FFB852081:FFG852084 FOX852081:FPC852084 FYT852081:FYY852084 GIP852081:GIU852084 GSL852081:GSQ852084 HCH852081:HCM852084 HMD852081:HMI852084 HVZ852081:HWE852084 IFV852081:IGA852084 IPR852081:IPW852084 IZN852081:IZS852084 JJJ852081:JJO852084 JTF852081:JTK852084 KDB852081:KDG852084 KMX852081:KNC852084 KWT852081:KWY852084 LGP852081:LGU852084 LQL852081:LQQ852084 MAH852081:MAM852084 MKD852081:MKI852084 MTZ852081:MUE852084 NDV852081:NEA852084 NNR852081:NNW852084 NXN852081:NXS852084 OHJ852081:OHO852084 ORF852081:ORK852084 PBB852081:PBG852084 PKX852081:PLC852084 PUT852081:PUY852084 QEP852081:QEU852084 QOL852081:QOQ852084 QYH852081:QYM852084 RID852081:RII852084 RRZ852081:RSE852084 SBV852081:SCA852084 SLR852081:SLW852084 SVN852081:SVS852084 TFJ852081:TFO852084 TPF852081:TPK852084 TZB852081:TZG852084 UIX852081:UJC852084 UST852081:USY852084 VCP852081:VCU852084 VML852081:VMQ852084 VWH852081:VWM852084 WGD852081:WGI852084 WPZ852081:WQE852084 WZV852081:XAA852084 DN917617:DS917620 NJ917617:NO917620 XF917617:XK917620 AHB917617:AHG917620 AQX917617:ARC917620 BAT917617:BAY917620 BKP917617:BKU917620 BUL917617:BUQ917620 CEH917617:CEM917620 COD917617:COI917620 CXZ917617:CYE917620 DHV917617:DIA917620 DRR917617:DRW917620 EBN917617:EBS917620 ELJ917617:ELO917620 EVF917617:EVK917620 FFB917617:FFG917620 FOX917617:FPC917620 FYT917617:FYY917620 GIP917617:GIU917620 GSL917617:GSQ917620 HCH917617:HCM917620 HMD917617:HMI917620 HVZ917617:HWE917620 IFV917617:IGA917620 IPR917617:IPW917620 IZN917617:IZS917620 JJJ917617:JJO917620 JTF917617:JTK917620 KDB917617:KDG917620 KMX917617:KNC917620 KWT917617:KWY917620 LGP917617:LGU917620 LQL917617:LQQ917620 MAH917617:MAM917620 MKD917617:MKI917620 MTZ917617:MUE917620 NDV917617:NEA917620 NNR917617:NNW917620 NXN917617:NXS917620 OHJ917617:OHO917620 ORF917617:ORK917620 PBB917617:PBG917620 PKX917617:PLC917620 PUT917617:PUY917620 QEP917617:QEU917620 QOL917617:QOQ917620 QYH917617:QYM917620 RID917617:RII917620 RRZ917617:RSE917620 SBV917617:SCA917620 SLR917617:SLW917620 SVN917617:SVS917620 TFJ917617:TFO917620 TPF917617:TPK917620 TZB917617:TZG917620 UIX917617:UJC917620 UST917617:USY917620 VCP917617:VCU917620 VML917617:VMQ917620 VWH917617:VWM917620 WGD917617:WGI917620 WPZ917617:WQE917620 WZV917617:XAA917620 DN983153:DS983156 NJ983153:NO983156 XF983153:XK983156 AHB983153:AHG983156 AQX983153:ARC983156 BAT983153:BAY983156 BKP983153:BKU983156 BUL983153:BUQ983156 CEH983153:CEM983156 COD983153:COI983156 CXZ983153:CYE983156 DHV983153:DIA983156 DRR983153:DRW983156 EBN983153:EBS983156 ELJ983153:ELO983156 EVF983153:EVK983156 FFB983153:FFG983156 FOX983153:FPC983156 FYT983153:FYY983156 GIP983153:GIU983156 GSL983153:GSQ983156 HCH983153:HCM983156 HMD983153:HMI983156 HVZ983153:HWE983156 IFV983153:IGA983156 IPR983153:IPW983156 IZN983153:IZS983156 JJJ983153:JJO983156 JTF983153:JTK983156 KDB983153:KDG983156 KMX983153:KNC983156 KWT983153:KWY983156 LGP983153:LGU983156 LQL983153:LQQ983156 MAH983153:MAM983156 MKD983153:MKI983156 MTZ983153:MUE983156 NDV983153:NEA983156 NNR983153:NNW983156 NXN983153:NXS983156 OHJ983153:OHO983156 ORF983153:ORK983156 PBB983153:PBG983156 PKX983153:PLC983156 PUT983153:PUY983156 QEP983153:QEU983156 QOL983153:QOQ983156 QYH983153:QYM983156 RID983153:RII983156 RRZ983153:RSE983156 SBV983153:SCA983156 SLR983153:SLW983156 SVN983153:SVS983156 TFJ983153:TFO983156 TPF983153:TPK983156 TZB983153:TZG983156 UIX983153:UJC983156 UST983153:USY983156 VCP983153:VCU983156 VML983153:VMQ983156 VWH983153:VWM983156 WGD983153:WGI983156 WPZ983153:WQE983156 WZV983153:XAA983156 FT113:GE116 JT121:JY124 TP121:TU124 ADL121:ADQ124 ANH121:ANM124 AXD121:AXI124 BGZ121:BHE124 BQV121:BRA124 CAR121:CAW124 CKN121:CKS124 CUJ121:CUO124 DEF121:DEK124 DOB121:DOG124 DXX121:DYC124 EHT121:EHY124 ERP121:ERU124 FBL121:FBQ124 FLH121:FLM124 FVD121:FVI124 GEZ121:GFE124 GOV121:GPA124 GYR121:GYW124 HIN121:HIS124 HSJ121:HSO124 ICF121:ICK124 IMB121:IMG124 IVX121:IWC124 JFT121:JFY124 JPP121:JPU124 JZL121:JZQ124 KJH121:KJM124 KTD121:KTI124 LCZ121:LDE124 LMV121:LNA124 LWR121:LWW124 MGN121:MGS124 MQJ121:MQO124 NAF121:NAK124 NKB121:NKG124 NTX121:NUC124 ODT121:ODY124 ONP121:ONU124 OXL121:OXQ124 PHH121:PHM124 PRD121:PRI124 QAZ121:QBE124 QKV121:QLA124 QUR121:QUW124 REN121:RES124 ROJ121:ROO124 RYF121:RYK124 SIB121:SIG124 SRX121:SSC124 TBT121:TBY124 TLP121:TLU124 TVL121:TVQ124 UFH121:UFM124 UPD121:UPI124 UYZ121:UZE124 VIV121:VJA124 VSR121:VSW124 WCN121:WCS124 WMJ121:WMO124 WWF121:WWK124 X65657:AC65660 JT65657:JY65660 TP65657:TU65660 ADL65657:ADQ65660 ANH65657:ANM65660 AXD65657:AXI65660 BGZ65657:BHE65660 BQV65657:BRA65660 CAR65657:CAW65660 CKN65657:CKS65660 CUJ65657:CUO65660 DEF65657:DEK65660 DOB65657:DOG65660 DXX65657:DYC65660 EHT65657:EHY65660 ERP65657:ERU65660 FBL65657:FBQ65660 FLH65657:FLM65660 FVD65657:FVI65660 GEZ65657:GFE65660 GOV65657:GPA65660 GYR65657:GYW65660 HIN65657:HIS65660 HSJ65657:HSO65660 ICF65657:ICK65660 IMB65657:IMG65660 IVX65657:IWC65660 JFT65657:JFY65660 JPP65657:JPU65660 JZL65657:JZQ65660 KJH65657:KJM65660 KTD65657:KTI65660 LCZ65657:LDE65660 LMV65657:LNA65660 LWR65657:LWW65660 MGN65657:MGS65660 MQJ65657:MQO65660 NAF65657:NAK65660 NKB65657:NKG65660 NTX65657:NUC65660 ODT65657:ODY65660 ONP65657:ONU65660 OXL65657:OXQ65660 PHH65657:PHM65660 PRD65657:PRI65660 QAZ65657:QBE65660 QKV65657:QLA65660 QUR65657:QUW65660 REN65657:RES65660 ROJ65657:ROO65660 RYF65657:RYK65660 SIB65657:SIG65660 SRX65657:SSC65660 TBT65657:TBY65660 TLP65657:TLU65660 TVL65657:TVQ65660 UFH65657:UFM65660 UPD65657:UPI65660 UYZ65657:UZE65660 VIV65657:VJA65660 VSR65657:VSW65660 WCN65657:WCS65660 WMJ65657:WMO65660 WWF65657:WWK65660 X131193:AC131196 JT131193:JY131196 TP131193:TU131196 ADL131193:ADQ131196 ANH131193:ANM131196 AXD131193:AXI131196 BGZ131193:BHE131196 BQV131193:BRA131196 CAR131193:CAW131196 CKN131193:CKS131196 CUJ131193:CUO131196 DEF131193:DEK131196 DOB131193:DOG131196 DXX131193:DYC131196 EHT131193:EHY131196 ERP131193:ERU131196 FBL131193:FBQ131196 FLH131193:FLM131196 FVD131193:FVI131196 GEZ131193:GFE131196 GOV131193:GPA131196 GYR131193:GYW131196 HIN131193:HIS131196 HSJ131193:HSO131196 ICF131193:ICK131196 IMB131193:IMG131196 IVX131193:IWC131196 JFT131193:JFY131196 JPP131193:JPU131196 JZL131193:JZQ131196 KJH131193:KJM131196 KTD131193:KTI131196 LCZ131193:LDE131196 LMV131193:LNA131196 LWR131193:LWW131196 MGN131193:MGS131196 MQJ131193:MQO131196 NAF131193:NAK131196 NKB131193:NKG131196 NTX131193:NUC131196 ODT131193:ODY131196 ONP131193:ONU131196 OXL131193:OXQ131196 PHH131193:PHM131196 PRD131193:PRI131196 QAZ131193:QBE131196 QKV131193:QLA131196 QUR131193:QUW131196 REN131193:RES131196 ROJ131193:ROO131196 RYF131193:RYK131196 SIB131193:SIG131196 SRX131193:SSC131196 TBT131193:TBY131196 TLP131193:TLU131196 TVL131193:TVQ131196 UFH131193:UFM131196 UPD131193:UPI131196 UYZ131193:UZE131196 VIV131193:VJA131196 VSR131193:VSW131196 WCN131193:WCS131196 WMJ131193:WMO131196 WWF131193:WWK131196 X196729:AC196732 JT196729:JY196732 TP196729:TU196732 ADL196729:ADQ196732 ANH196729:ANM196732 AXD196729:AXI196732 BGZ196729:BHE196732 BQV196729:BRA196732 CAR196729:CAW196732 CKN196729:CKS196732 CUJ196729:CUO196732 DEF196729:DEK196732 DOB196729:DOG196732 DXX196729:DYC196732 EHT196729:EHY196732 ERP196729:ERU196732 FBL196729:FBQ196732 FLH196729:FLM196732 FVD196729:FVI196732 GEZ196729:GFE196732 GOV196729:GPA196732 GYR196729:GYW196732 HIN196729:HIS196732 HSJ196729:HSO196732 ICF196729:ICK196732 IMB196729:IMG196732 IVX196729:IWC196732 JFT196729:JFY196732 JPP196729:JPU196732 JZL196729:JZQ196732 KJH196729:KJM196732 KTD196729:KTI196732 LCZ196729:LDE196732 LMV196729:LNA196732 LWR196729:LWW196732 MGN196729:MGS196732 MQJ196729:MQO196732 NAF196729:NAK196732 NKB196729:NKG196732 NTX196729:NUC196732 ODT196729:ODY196732 ONP196729:ONU196732 OXL196729:OXQ196732 PHH196729:PHM196732 PRD196729:PRI196732 QAZ196729:QBE196732 QKV196729:QLA196732 QUR196729:QUW196732 REN196729:RES196732 ROJ196729:ROO196732 RYF196729:RYK196732 SIB196729:SIG196732 SRX196729:SSC196732 TBT196729:TBY196732 TLP196729:TLU196732 TVL196729:TVQ196732 UFH196729:UFM196732 UPD196729:UPI196732 UYZ196729:UZE196732 VIV196729:VJA196732 VSR196729:VSW196732 WCN196729:WCS196732 WMJ196729:WMO196732 WWF196729:WWK196732 X262265:AC262268 JT262265:JY262268 TP262265:TU262268 ADL262265:ADQ262268 ANH262265:ANM262268 AXD262265:AXI262268 BGZ262265:BHE262268 BQV262265:BRA262268 CAR262265:CAW262268 CKN262265:CKS262268 CUJ262265:CUO262268 DEF262265:DEK262268 DOB262265:DOG262268 DXX262265:DYC262268 EHT262265:EHY262268 ERP262265:ERU262268 FBL262265:FBQ262268 FLH262265:FLM262268 FVD262265:FVI262268 GEZ262265:GFE262268 GOV262265:GPA262268 GYR262265:GYW262268 HIN262265:HIS262268 HSJ262265:HSO262268 ICF262265:ICK262268 IMB262265:IMG262268 IVX262265:IWC262268 JFT262265:JFY262268 JPP262265:JPU262268 JZL262265:JZQ262268 KJH262265:KJM262268 KTD262265:KTI262268 LCZ262265:LDE262268 LMV262265:LNA262268 LWR262265:LWW262268 MGN262265:MGS262268 MQJ262265:MQO262268 NAF262265:NAK262268 NKB262265:NKG262268 NTX262265:NUC262268 ODT262265:ODY262268 ONP262265:ONU262268 OXL262265:OXQ262268 PHH262265:PHM262268 PRD262265:PRI262268 QAZ262265:QBE262268 QKV262265:QLA262268 QUR262265:QUW262268 REN262265:RES262268 ROJ262265:ROO262268 RYF262265:RYK262268 SIB262265:SIG262268 SRX262265:SSC262268 TBT262265:TBY262268 TLP262265:TLU262268 TVL262265:TVQ262268 UFH262265:UFM262268 UPD262265:UPI262268 UYZ262265:UZE262268 VIV262265:VJA262268 VSR262265:VSW262268 WCN262265:WCS262268 WMJ262265:WMO262268 WWF262265:WWK262268 X327801:AC327804 JT327801:JY327804 TP327801:TU327804 ADL327801:ADQ327804 ANH327801:ANM327804 AXD327801:AXI327804 BGZ327801:BHE327804 BQV327801:BRA327804 CAR327801:CAW327804 CKN327801:CKS327804 CUJ327801:CUO327804 DEF327801:DEK327804 DOB327801:DOG327804 DXX327801:DYC327804 EHT327801:EHY327804 ERP327801:ERU327804 FBL327801:FBQ327804 FLH327801:FLM327804 FVD327801:FVI327804 GEZ327801:GFE327804 GOV327801:GPA327804 GYR327801:GYW327804 HIN327801:HIS327804 HSJ327801:HSO327804 ICF327801:ICK327804 IMB327801:IMG327804 IVX327801:IWC327804 JFT327801:JFY327804 JPP327801:JPU327804 JZL327801:JZQ327804 KJH327801:KJM327804 KTD327801:KTI327804 LCZ327801:LDE327804 LMV327801:LNA327804 LWR327801:LWW327804 MGN327801:MGS327804 MQJ327801:MQO327804 NAF327801:NAK327804 NKB327801:NKG327804 NTX327801:NUC327804 ODT327801:ODY327804 ONP327801:ONU327804 OXL327801:OXQ327804 PHH327801:PHM327804 PRD327801:PRI327804 QAZ327801:QBE327804 QKV327801:QLA327804 QUR327801:QUW327804 REN327801:RES327804 ROJ327801:ROO327804 RYF327801:RYK327804 SIB327801:SIG327804 SRX327801:SSC327804 TBT327801:TBY327804 TLP327801:TLU327804 TVL327801:TVQ327804 UFH327801:UFM327804 UPD327801:UPI327804 UYZ327801:UZE327804 VIV327801:VJA327804 VSR327801:VSW327804 WCN327801:WCS327804 WMJ327801:WMO327804 WWF327801:WWK327804 X393337:AC393340 JT393337:JY393340 TP393337:TU393340 ADL393337:ADQ393340 ANH393337:ANM393340 AXD393337:AXI393340 BGZ393337:BHE393340 BQV393337:BRA393340 CAR393337:CAW393340 CKN393337:CKS393340 CUJ393337:CUO393340 DEF393337:DEK393340 DOB393337:DOG393340 DXX393337:DYC393340 EHT393337:EHY393340 ERP393337:ERU393340 FBL393337:FBQ393340 FLH393337:FLM393340 FVD393337:FVI393340 GEZ393337:GFE393340 GOV393337:GPA393340 GYR393337:GYW393340 HIN393337:HIS393340 HSJ393337:HSO393340 ICF393337:ICK393340 IMB393337:IMG393340 IVX393337:IWC393340 JFT393337:JFY393340 JPP393337:JPU393340 JZL393337:JZQ393340 KJH393337:KJM393340 KTD393337:KTI393340 LCZ393337:LDE393340 LMV393337:LNA393340 LWR393337:LWW393340 MGN393337:MGS393340 MQJ393337:MQO393340 NAF393337:NAK393340 NKB393337:NKG393340 NTX393337:NUC393340 ODT393337:ODY393340 ONP393337:ONU393340 OXL393337:OXQ393340 PHH393337:PHM393340 PRD393337:PRI393340 QAZ393337:QBE393340 QKV393337:QLA393340 QUR393337:QUW393340 REN393337:RES393340 ROJ393337:ROO393340 RYF393337:RYK393340 SIB393337:SIG393340 SRX393337:SSC393340 TBT393337:TBY393340 TLP393337:TLU393340 TVL393337:TVQ393340 UFH393337:UFM393340 UPD393337:UPI393340 UYZ393337:UZE393340 VIV393337:VJA393340 VSR393337:VSW393340 WCN393337:WCS393340 WMJ393337:WMO393340 WWF393337:WWK393340 X458873:AC458876 JT458873:JY458876 TP458873:TU458876 ADL458873:ADQ458876 ANH458873:ANM458876 AXD458873:AXI458876 BGZ458873:BHE458876 BQV458873:BRA458876 CAR458873:CAW458876 CKN458873:CKS458876 CUJ458873:CUO458876 DEF458873:DEK458876 DOB458873:DOG458876 DXX458873:DYC458876 EHT458873:EHY458876 ERP458873:ERU458876 FBL458873:FBQ458876 FLH458873:FLM458876 FVD458873:FVI458876 GEZ458873:GFE458876 GOV458873:GPA458876 GYR458873:GYW458876 HIN458873:HIS458876 HSJ458873:HSO458876 ICF458873:ICK458876 IMB458873:IMG458876 IVX458873:IWC458876 JFT458873:JFY458876 JPP458873:JPU458876 JZL458873:JZQ458876 KJH458873:KJM458876 KTD458873:KTI458876 LCZ458873:LDE458876 LMV458873:LNA458876 LWR458873:LWW458876 MGN458873:MGS458876 MQJ458873:MQO458876 NAF458873:NAK458876 NKB458873:NKG458876 NTX458873:NUC458876 ODT458873:ODY458876 ONP458873:ONU458876 OXL458873:OXQ458876 PHH458873:PHM458876 PRD458873:PRI458876 QAZ458873:QBE458876 QKV458873:QLA458876 QUR458873:QUW458876 REN458873:RES458876 ROJ458873:ROO458876 RYF458873:RYK458876 SIB458873:SIG458876 SRX458873:SSC458876 TBT458873:TBY458876 TLP458873:TLU458876 TVL458873:TVQ458876 UFH458873:UFM458876 UPD458873:UPI458876 UYZ458873:UZE458876 VIV458873:VJA458876 VSR458873:VSW458876 WCN458873:WCS458876 WMJ458873:WMO458876 WWF458873:WWK458876 X524409:AC524412 JT524409:JY524412 TP524409:TU524412 ADL524409:ADQ524412 ANH524409:ANM524412 AXD524409:AXI524412 BGZ524409:BHE524412 BQV524409:BRA524412 CAR524409:CAW524412 CKN524409:CKS524412 CUJ524409:CUO524412 DEF524409:DEK524412 DOB524409:DOG524412 DXX524409:DYC524412 EHT524409:EHY524412 ERP524409:ERU524412 FBL524409:FBQ524412 FLH524409:FLM524412 FVD524409:FVI524412 GEZ524409:GFE524412 GOV524409:GPA524412 GYR524409:GYW524412 HIN524409:HIS524412 HSJ524409:HSO524412 ICF524409:ICK524412 IMB524409:IMG524412 IVX524409:IWC524412 JFT524409:JFY524412 JPP524409:JPU524412 JZL524409:JZQ524412 KJH524409:KJM524412 KTD524409:KTI524412 LCZ524409:LDE524412 LMV524409:LNA524412 LWR524409:LWW524412 MGN524409:MGS524412 MQJ524409:MQO524412 NAF524409:NAK524412 NKB524409:NKG524412 NTX524409:NUC524412 ODT524409:ODY524412 ONP524409:ONU524412 OXL524409:OXQ524412 PHH524409:PHM524412 PRD524409:PRI524412 QAZ524409:QBE524412 QKV524409:QLA524412 QUR524409:QUW524412 REN524409:RES524412 ROJ524409:ROO524412 RYF524409:RYK524412 SIB524409:SIG524412 SRX524409:SSC524412 TBT524409:TBY524412 TLP524409:TLU524412 TVL524409:TVQ524412 UFH524409:UFM524412 UPD524409:UPI524412 UYZ524409:UZE524412 VIV524409:VJA524412 VSR524409:VSW524412 WCN524409:WCS524412 WMJ524409:WMO524412 WWF524409:WWK524412 X589945:AC589948 JT589945:JY589948 TP589945:TU589948 ADL589945:ADQ589948 ANH589945:ANM589948 AXD589945:AXI589948 BGZ589945:BHE589948 BQV589945:BRA589948 CAR589945:CAW589948 CKN589945:CKS589948 CUJ589945:CUO589948 DEF589945:DEK589948 DOB589945:DOG589948 DXX589945:DYC589948 EHT589945:EHY589948 ERP589945:ERU589948 FBL589945:FBQ589948 FLH589945:FLM589948 FVD589945:FVI589948 GEZ589945:GFE589948 GOV589945:GPA589948 GYR589945:GYW589948 HIN589945:HIS589948 HSJ589945:HSO589948 ICF589945:ICK589948 IMB589945:IMG589948 IVX589945:IWC589948 JFT589945:JFY589948 JPP589945:JPU589948 JZL589945:JZQ589948 KJH589945:KJM589948 KTD589945:KTI589948 LCZ589945:LDE589948 LMV589945:LNA589948 LWR589945:LWW589948 MGN589945:MGS589948 MQJ589945:MQO589948 NAF589945:NAK589948 NKB589945:NKG589948 NTX589945:NUC589948 ODT589945:ODY589948 ONP589945:ONU589948 OXL589945:OXQ589948 PHH589945:PHM589948 PRD589945:PRI589948 QAZ589945:QBE589948 QKV589945:QLA589948 QUR589945:QUW589948 REN589945:RES589948 ROJ589945:ROO589948 RYF589945:RYK589948 SIB589945:SIG589948 SRX589945:SSC589948 TBT589945:TBY589948 TLP589945:TLU589948 TVL589945:TVQ589948 UFH589945:UFM589948 UPD589945:UPI589948 UYZ589945:UZE589948 VIV589945:VJA589948 VSR589945:VSW589948 WCN589945:WCS589948 WMJ589945:WMO589948 WWF589945:WWK589948 X655481:AC655484 JT655481:JY655484 TP655481:TU655484 ADL655481:ADQ655484 ANH655481:ANM655484 AXD655481:AXI655484 BGZ655481:BHE655484 BQV655481:BRA655484 CAR655481:CAW655484 CKN655481:CKS655484 CUJ655481:CUO655484 DEF655481:DEK655484 DOB655481:DOG655484 DXX655481:DYC655484 EHT655481:EHY655484 ERP655481:ERU655484 FBL655481:FBQ655484 FLH655481:FLM655484 FVD655481:FVI655484 GEZ655481:GFE655484 GOV655481:GPA655484 GYR655481:GYW655484 HIN655481:HIS655484 HSJ655481:HSO655484 ICF655481:ICK655484 IMB655481:IMG655484 IVX655481:IWC655484 JFT655481:JFY655484 JPP655481:JPU655484 JZL655481:JZQ655484 KJH655481:KJM655484 KTD655481:KTI655484 LCZ655481:LDE655484 LMV655481:LNA655484 LWR655481:LWW655484 MGN655481:MGS655484 MQJ655481:MQO655484 NAF655481:NAK655484 NKB655481:NKG655484 NTX655481:NUC655484 ODT655481:ODY655484 ONP655481:ONU655484 OXL655481:OXQ655484 PHH655481:PHM655484 PRD655481:PRI655484 QAZ655481:QBE655484 QKV655481:QLA655484 QUR655481:QUW655484 REN655481:RES655484 ROJ655481:ROO655484 RYF655481:RYK655484 SIB655481:SIG655484 SRX655481:SSC655484 TBT655481:TBY655484 TLP655481:TLU655484 TVL655481:TVQ655484 UFH655481:UFM655484 UPD655481:UPI655484 UYZ655481:UZE655484 VIV655481:VJA655484 VSR655481:VSW655484 WCN655481:WCS655484 WMJ655481:WMO655484 WWF655481:WWK655484 X721017:AC721020 JT721017:JY721020 TP721017:TU721020 ADL721017:ADQ721020 ANH721017:ANM721020 AXD721017:AXI721020 BGZ721017:BHE721020 BQV721017:BRA721020 CAR721017:CAW721020 CKN721017:CKS721020 CUJ721017:CUO721020 DEF721017:DEK721020 DOB721017:DOG721020 DXX721017:DYC721020 EHT721017:EHY721020 ERP721017:ERU721020 FBL721017:FBQ721020 FLH721017:FLM721020 FVD721017:FVI721020 GEZ721017:GFE721020 GOV721017:GPA721020 GYR721017:GYW721020 HIN721017:HIS721020 HSJ721017:HSO721020 ICF721017:ICK721020 IMB721017:IMG721020 IVX721017:IWC721020 JFT721017:JFY721020 JPP721017:JPU721020 JZL721017:JZQ721020 KJH721017:KJM721020 KTD721017:KTI721020 LCZ721017:LDE721020 LMV721017:LNA721020 LWR721017:LWW721020 MGN721017:MGS721020 MQJ721017:MQO721020 NAF721017:NAK721020 NKB721017:NKG721020 NTX721017:NUC721020 ODT721017:ODY721020 ONP721017:ONU721020 OXL721017:OXQ721020 PHH721017:PHM721020 PRD721017:PRI721020 QAZ721017:QBE721020 QKV721017:QLA721020 QUR721017:QUW721020 REN721017:RES721020 ROJ721017:ROO721020 RYF721017:RYK721020 SIB721017:SIG721020 SRX721017:SSC721020 TBT721017:TBY721020 TLP721017:TLU721020 TVL721017:TVQ721020 UFH721017:UFM721020 UPD721017:UPI721020 UYZ721017:UZE721020 VIV721017:VJA721020 VSR721017:VSW721020 WCN721017:WCS721020 WMJ721017:WMO721020 WWF721017:WWK721020 X786553:AC786556 JT786553:JY786556 TP786553:TU786556 ADL786553:ADQ786556 ANH786553:ANM786556 AXD786553:AXI786556 BGZ786553:BHE786556 BQV786553:BRA786556 CAR786553:CAW786556 CKN786553:CKS786556 CUJ786553:CUO786556 DEF786553:DEK786556 DOB786553:DOG786556 DXX786553:DYC786556 EHT786553:EHY786556 ERP786553:ERU786556 FBL786553:FBQ786556 FLH786553:FLM786556 FVD786553:FVI786556 GEZ786553:GFE786556 GOV786553:GPA786556 GYR786553:GYW786556 HIN786553:HIS786556 HSJ786553:HSO786556 ICF786553:ICK786556 IMB786553:IMG786556 IVX786553:IWC786556 JFT786553:JFY786556 JPP786553:JPU786556 JZL786553:JZQ786556 KJH786553:KJM786556 KTD786553:KTI786556 LCZ786553:LDE786556 LMV786553:LNA786556 LWR786553:LWW786556 MGN786553:MGS786556 MQJ786553:MQO786556 NAF786553:NAK786556 NKB786553:NKG786556 NTX786553:NUC786556 ODT786553:ODY786556 ONP786553:ONU786556 OXL786553:OXQ786556 PHH786553:PHM786556 PRD786553:PRI786556 QAZ786553:QBE786556 QKV786553:QLA786556 QUR786553:QUW786556 REN786553:RES786556 ROJ786553:ROO786556 RYF786553:RYK786556 SIB786553:SIG786556 SRX786553:SSC786556 TBT786553:TBY786556 TLP786553:TLU786556 TVL786553:TVQ786556 UFH786553:UFM786556 UPD786553:UPI786556 UYZ786553:UZE786556 VIV786553:VJA786556 VSR786553:VSW786556 WCN786553:WCS786556 WMJ786553:WMO786556 WWF786553:WWK786556 X852089:AC852092 JT852089:JY852092 TP852089:TU852092 ADL852089:ADQ852092 ANH852089:ANM852092 AXD852089:AXI852092 BGZ852089:BHE852092 BQV852089:BRA852092 CAR852089:CAW852092 CKN852089:CKS852092 CUJ852089:CUO852092 DEF852089:DEK852092 DOB852089:DOG852092 DXX852089:DYC852092 EHT852089:EHY852092 ERP852089:ERU852092 FBL852089:FBQ852092 FLH852089:FLM852092 FVD852089:FVI852092 GEZ852089:GFE852092 GOV852089:GPA852092 GYR852089:GYW852092 HIN852089:HIS852092 HSJ852089:HSO852092 ICF852089:ICK852092 IMB852089:IMG852092 IVX852089:IWC852092 JFT852089:JFY852092 JPP852089:JPU852092 JZL852089:JZQ852092 KJH852089:KJM852092 KTD852089:KTI852092 LCZ852089:LDE852092 LMV852089:LNA852092 LWR852089:LWW852092 MGN852089:MGS852092 MQJ852089:MQO852092 NAF852089:NAK852092 NKB852089:NKG852092 NTX852089:NUC852092 ODT852089:ODY852092 ONP852089:ONU852092 OXL852089:OXQ852092 PHH852089:PHM852092 PRD852089:PRI852092 QAZ852089:QBE852092 QKV852089:QLA852092 QUR852089:QUW852092 REN852089:RES852092 ROJ852089:ROO852092 RYF852089:RYK852092 SIB852089:SIG852092 SRX852089:SSC852092 TBT852089:TBY852092 TLP852089:TLU852092 TVL852089:TVQ852092 UFH852089:UFM852092 UPD852089:UPI852092 UYZ852089:UZE852092 VIV852089:VJA852092 VSR852089:VSW852092 WCN852089:WCS852092 WMJ852089:WMO852092 WWF852089:WWK852092 X917625:AC917628 JT917625:JY917628 TP917625:TU917628 ADL917625:ADQ917628 ANH917625:ANM917628 AXD917625:AXI917628 BGZ917625:BHE917628 BQV917625:BRA917628 CAR917625:CAW917628 CKN917625:CKS917628 CUJ917625:CUO917628 DEF917625:DEK917628 DOB917625:DOG917628 DXX917625:DYC917628 EHT917625:EHY917628 ERP917625:ERU917628 FBL917625:FBQ917628 FLH917625:FLM917628 FVD917625:FVI917628 GEZ917625:GFE917628 GOV917625:GPA917628 GYR917625:GYW917628 HIN917625:HIS917628 HSJ917625:HSO917628 ICF917625:ICK917628 IMB917625:IMG917628 IVX917625:IWC917628 JFT917625:JFY917628 JPP917625:JPU917628 JZL917625:JZQ917628 KJH917625:KJM917628 KTD917625:KTI917628 LCZ917625:LDE917628 LMV917625:LNA917628 LWR917625:LWW917628 MGN917625:MGS917628 MQJ917625:MQO917628 NAF917625:NAK917628 NKB917625:NKG917628 NTX917625:NUC917628 ODT917625:ODY917628 ONP917625:ONU917628 OXL917625:OXQ917628 PHH917625:PHM917628 PRD917625:PRI917628 QAZ917625:QBE917628 QKV917625:QLA917628 QUR917625:QUW917628 REN917625:RES917628 ROJ917625:ROO917628 RYF917625:RYK917628 SIB917625:SIG917628 SRX917625:SSC917628 TBT917625:TBY917628 TLP917625:TLU917628 TVL917625:TVQ917628 UFH917625:UFM917628 UPD917625:UPI917628 UYZ917625:UZE917628 VIV917625:VJA917628 VSR917625:VSW917628 WCN917625:WCS917628 WMJ917625:WMO917628 WWF917625:WWK917628 X983161:AC983164 JT983161:JY983164 TP983161:TU983164 ADL983161:ADQ983164 ANH983161:ANM983164 AXD983161:AXI983164 BGZ983161:BHE983164 BQV983161:BRA983164 CAR983161:CAW983164 CKN983161:CKS983164 CUJ983161:CUO983164 DEF983161:DEK983164 DOB983161:DOG983164 DXX983161:DYC983164 EHT983161:EHY983164 ERP983161:ERU983164 FBL983161:FBQ983164 FLH983161:FLM983164 FVD983161:FVI983164 GEZ983161:GFE983164 GOV983161:GPA983164 GYR983161:GYW983164 HIN983161:HIS983164 HSJ983161:HSO983164 ICF983161:ICK983164 IMB983161:IMG983164 IVX983161:IWC983164 JFT983161:JFY983164 JPP983161:JPU983164 JZL983161:JZQ983164 KJH983161:KJM983164 KTD983161:KTI983164 LCZ983161:LDE983164 LMV983161:LNA983164 LWR983161:LWW983164 MGN983161:MGS983164 MQJ983161:MQO983164 NAF983161:NAK983164 NKB983161:NKG983164 NTX983161:NUC983164 ODT983161:ODY983164 ONP983161:ONU983164 OXL983161:OXQ983164 PHH983161:PHM983164 PRD983161:PRI983164 QAZ983161:QBE983164 QKV983161:QLA983164 QUR983161:QUW983164 REN983161:RES983164 ROJ983161:ROO983164 RYF983161:RYK983164 SIB983161:SIG983164 SRX983161:SSC983164 TBT983161:TBY983164 TLP983161:TLU983164 TVL983161:TVQ983164 UFH983161:UFM983164 UPD983161:UPI983164 UYZ983161:UZE983164 VIV983161:VJA983164 VSR983161:VSW983164 WCN983161:WCS983164 WMJ983161:WMO983164 WWF983161:WWK983164 AS26 PBQ983120:PBV983132 UZ26 AEV26 AOR26 AYN26 BIJ26 BSF26 CCB26 CLX26 CVT26 DFP26 DPL26 DZH26 EJD26 ESZ26 FCV26 FMR26 FWN26 GGJ26 GQF26 HAB26 HJX26 HTT26 IDP26 INL26 IXH26 JHD26 JQZ26 KAV26 KKR26 KUN26 LEJ26 LOF26 LYB26 MHX26 MRT26 NBP26 NLL26 NVH26 OFD26 OOZ26 OYV26 PIR26 PSN26 QCJ26 QMF26 QWB26 RFX26 RPT26 RZP26 SJL26 STH26 TDD26 TMZ26 TWV26 UGR26 UQN26 VAJ26 VKF26 VUB26 WDX26 WNT26 WXP26 BH65565 LD65565 UZ65565 AEV65565 AOR65565 AYN65565 BIJ65565 BSF65565 CCB65565 CLX65565 CVT65565 DFP65565 DPL65565 DZH65565 EJD65565 ESZ65565 FCV65565 FMR65565 FWN65565 GGJ65565 GQF65565 HAB65565 HJX65565 HTT65565 IDP65565 INL65565 IXH65565 JHD65565 JQZ65565 KAV65565 KKR65565 KUN65565 LEJ65565 LOF65565 LYB65565 MHX65565 MRT65565 NBP65565 NLL65565 NVH65565 OFD65565 OOZ65565 OYV65565 PIR65565 PSN65565 QCJ65565 QMF65565 QWB65565 RFX65565 RPT65565 RZP65565 SJL65565 STH65565 TDD65565 TMZ65565 TWV65565 UGR65565 UQN65565 VAJ65565 VKF65565 VUB65565 WDX65565 WNT65565 WXP65565 BH131101 LD131101 UZ131101 AEV131101 AOR131101 AYN131101 BIJ131101 BSF131101 CCB131101 CLX131101 CVT131101 DFP131101 DPL131101 DZH131101 EJD131101 ESZ131101 FCV131101 FMR131101 FWN131101 GGJ131101 GQF131101 HAB131101 HJX131101 HTT131101 IDP131101 INL131101 IXH131101 JHD131101 JQZ131101 KAV131101 KKR131101 KUN131101 LEJ131101 LOF131101 LYB131101 MHX131101 MRT131101 NBP131101 NLL131101 NVH131101 OFD131101 OOZ131101 OYV131101 PIR131101 PSN131101 QCJ131101 QMF131101 QWB131101 RFX131101 RPT131101 RZP131101 SJL131101 STH131101 TDD131101 TMZ131101 TWV131101 UGR131101 UQN131101 VAJ131101 VKF131101 VUB131101 WDX131101 WNT131101 WXP131101 BH196637 LD196637 UZ196637 AEV196637 AOR196637 AYN196637 BIJ196637 BSF196637 CCB196637 CLX196637 CVT196637 DFP196637 DPL196637 DZH196637 EJD196637 ESZ196637 FCV196637 FMR196637 FWN196637 GGJ196637 GQF196637 HAB196637 HJX196637 HTT196637 IDP196637 INL196637 IXH196637 JHD196637 JQZ196637 KAV196637 KKR196637 KUN196637 LEJ196637 LOF196637 LYB196637 MHX196637 MRT196637 NBP196637 NLL196637 NVH196637 OFD196637 OOZ196637 OYV196637 PIR196637 PSN196637 QCJ196637 QMF196637 QWB196637 RFX196637 RPT196637 RZP196637 SJL196637 STH196637 TDD196637 TMZ196637 TWV196637 UGR196637 UQN196637 VAJ196637 VKF196637 VUB196637 WDX196637 WNT196637 WXP196637 BH262173 LD262173 UZ262173 AEV262173 AOR262173 AYN262173 BIJ262173 BSF262173 CCB262173 CLX262173 CVT262173 DFP262173 DPL262173 DZH262173 EJD262173 ESZ262173 FCV262173 FMR262173 FWN262173 GGJ262173 GQF262173 HAB262173 HJX262173 HTT262173 IDP262173 INL262173 IXH262173 JHD262173 JQZ262173 KAV262173 KKR262173 KUN262173 LEJ262173 LOF262173 LYB262173 MHX262173 MRT262173 NBP262173 NLL262173 NVH262173 OFD262173 OOZ262173 OYV262173 PIR262173 PSN262173 QCJ262173 QMF262173 QWB262173 RFX262173 RPT262173 RZP262173 SJL262173 STH262173 TDD262173 TMZ262173 TWV262173 UGR262173 UQN262173 VAJ262173 VKF262173 VUB262173 WDX262173 WNT262173 WXP262173 BH327709 LD327709 UZ327709 AEV327709 AOR327709 AYN327709 BIJ327709 BSF327709 CCB327709 CLX327709 CVT327709 DFP327709 DPL327709 DZH327709 EJD327709 ESZ327709 FCV327709 FMR327709 FWN327709 GGJ327709 GQF327709 HAB327709 HJX327709 HTT327709 IDP327709 INL327709 IXH327709 JHD327709 JQZ327709 KAV327709 KKR327709 KUN327709 LEJ327709 LOF327709 LYB327709 MHX327709 MRT327709 NBP327709 NLL327709 NVH327709 OFD327709 OOZ327709 OYV327709 PIR327709 PSN327709 QCJ327709 QMF327709 QWB327709 RFX327709 RPT327709 RZP327709 SJL327709 STH327709 TDD327709 TMZ327709 TWV327709 UGR327709 UQN327709 VAJ327709 VKF327709 VUB327709 WDX327709 WNT327709 WXP327709 BH393245 LD393245 UZ393245 AEV393245 AOR393245 AYN393245 BIJ393245 BSF393245 CCB393245 CLX393245 CVT393245 DFP393245 DPL393245 DZH393245 EJD393245 ESZ393245 FCV393245 FMR393245 FWN393245 GGJ393245 GQF393245 HAB393245 HJX393245 HTT393245 IDP393245 INL393245 IXH393245 JHD393245 JQZ393245 KAV393245 KKR393245 KUN393245 LEJ393245 LOF393245 LYB393245 MHX393245 MRT393245 NBP393245 NLL393245 NVH393245 OFD393245 OOZ393245 OYV393245 PIR393245 PSN393245 QCJ393245 QMF393245 QWB393245 RFX393245 RPT393245 RZP393245 SJL393245 STH393245 TDD393245 TMZ393245 TWV393245 UGR393245 UQN393245 VAJ393245 VKF393245 VUB393245 WDX393245 WNT393245 WXP393245 BH458781 LD458781 UZ458781 AEV458781 AOR458781 AYN458781 BIJ458781 BSF458781 CCB458781 CLX458781 CVT458781 DFP458781 DPL458781 DZH458781 EJD458781 ESZ458781 FCV458781 FMR458781 FWN458781 GGJ458781 GQF458781 HAB458781 HJX458781 HTT458781 IDP458781 INL458781 IXH458781 JHD458781 JQZ458781 KAV458781 KKR458781 KUN458781 LEJ458781 LOF458781 LYB458781 MHX458781 MRT458781 NBP458781 NLL458781 NVH458781 OFD458781 OOZ458781 OYV458781 PIR458781 PSN458781 QCJ458781 QMF458781 QWB458781 RFX458781 RPT458781 RZP458781 SJL458781 STH458781 TDD458781 TMZ458781 TWV458781 UGR458781 UQN458781 VAJ458781 VKF458781 VUB458781 WDX458781 WNT458781 WXP458781 BH524317 LD524317 UZ524317 AEV524317 AOR524317 AYN524317 BIJ524317 BSF524317 CCB524317 CLX524317 CVT524317 DFP524317 DPL524317 DZH524317 EJD524317 ESZ524317 FCV524317 FMR524317 FWN524317 GGJ524317 GQF524317 HAB524317 HJX524317 HTT524317 IDP524317 INL524317 IXH524317 JHD524317 JQZ524317 KAV524317 KKR524317 KUN524317 LEJ524317 LOF524317 LYB524317 MHX524317 MRT524317 NBP524317 NLL524317 NVH524317 OFD524317 OOZ524317 OYV524317 PIR524317 PSN524317 QCJ524317 QMF524317 QWB524317 RFX524317 RPT524317 RZP524317 SJL524317 STH524317 TDD524317 TMZ524317 TWV524317 UGR524317 UQN524317 VAJ524317 VKF524317 VUB524317 WDX524317 WNT524317 WXP524317 BH589853 LD589853 UZ589853 AEV589853 AOR589853 AYN589853 BIJ589853 BSF589853 CCB589853 CLX589853 CVT589853 DFP589853 DPL589853 DZH589853 EJD589853 ESZ589853 FCV589853 FMR589853 FWN589853 GGJ589853 GQF589853 HAB589853 HJX589853 HTT589853 IDP589853 INL589853 IXH589853 JHD589853 JQZ589853 KAV589853 KKR589853 KUN589853 LEJ589853 LOF589853 LYB589853 MHX589853 MRT589853 NBP589853 NLL589853 NVH589853 OFD589853 OOZ589853 OYV589853 PIR589853 PSN589853 QCJ589853 QMF589853 QWB589853 RFX589853 RPT589853 RZP589853 SJL589853 STH589853 TDD589853 TMZ589853 TWV589853 UGR589853 UQN589853 VAJ589853 VKF589853 VUB589853 WDX589853 WNT589853 WXP589853 BH655389 LD655389 UZ655389 AEV655389 AOR655389 AYN655389 BIJ655389 BSF655389 CCB655389 CLX655389 CVT655389 DFP655389 DPL655389 DZH655389 EJD655389 ESZ655389 FCV655389 FMR655389 FWN655389 GGJ655389 GQF655389 HAB655389 HJX655389 HTT655389 IDP655389 INL655389 IXH655389 JHD655389 JQZ655389 KAV655389 KKR655389 KUN655389 LEJ655389 LOF655389 LYB655389 MHX655389 MRT655389 NBP655389 NLL655389 NVH655389 OFD655389 OOZ655389 OYV655389 PIR655389 PSN655389 QCJ655389 QMF655389 QWB655389 RFX655389 RPT655389 RZP655389 SJL655389 STH655389 TDD655389 TMZ655389 TWV655389 UGR655389 UQN655389 VAJ655389 VKF655389 VUB655389 WDX655389 WNT655389 WXP655389 BH720925 LD720925 UZ720925 AEV720925 AOR720925 AYN720925 BIJ720925 BSF720925 CCB720925 CLX720925 CVT720925 DFP720925 DPL720925 DZH720925 EJD720925 ESZ720925 FCV720925 FMR720925 FWN720925 GGJ720925 GQF720925 HAB720925 HJX720925 HTT720925 IDP720925 INL720925 IXH720925 JHD720925 JQZ720925 KAV720925 KKR720925 KUN720925 LEJ720925 LOF720925 LYB720925 MHX720925 MRT720925 NBP720925 NLL720925 NVH720925 OFD720925 OOZ720925 OYV720925 PIR720925 PSN720925 QCJ720925 QMF720925 QWB720925 RFX720925 RPT720925 RZP720925 SJL720925 STH720925 TDD720925 TMZ720925 TWV720925 UGR720925 UQN720925 VAJ720925 VKF720925 VUB720925 WDX720925 WNT720925 WXP720925 BH786461 LD786461 UZ786461 AEV786461 AOR786461 AYN786461 BIJ786461 BSF786461 CCB786461 CLX786461 CVT786461 DFP786461 DPL786461 DZH786461 EJD786461 ESZ786461 FCV786461 FMR786461 FWN786461 GGJ786461 GQF786461 HAB786461 HJX786461 HTT786461 IDP786461 INL786461 IXH786461 JHD786461 JQZ786461 KAV786461 KKR786461 KUN786461 LEJ786461 LOF786461 LYB786461 MHX786461 MRT786461 NBP786461 NLL786461 NVH786461 OFD786461 OOZ786461 OYV786461 PIR786461 PSN786461 QCJ786461 QMF786461 QWB786461 RFX786461 RPT786461 RZP786461 SJL786461 STH786461 TDD786461 TMZ786461 TWV786461 UGR786461 UQN786461 VAJ786461 VKF786461 VUB786461 WDX786461 WNT786461 WXP786461 BH851997 LD851997 UZ851997 AEV851997 AOR851997 AYN851997 BIJ851997 BSF851997 CCB851997 CLX851997 CVT851997 DFP851997 DPL851997 DZH851997 EJD851997 ESZ851997 FCV851997 FMR851997 FWN851997 GGJ851997 GQF851997 HAB851997 HJX851997 HTT851997 IDP851997 INL851997 IXH851997 JHD851997 JQZ851997 KAV851997 KKR851997 KUN851997 LEJ851997 LOF851997 LYB851997 MHX851997 MRT851997 NBP851997 NLL851997 NVH851997 OFD851997 OOZ851997 OYV851997 PIR851997 PSN851997 QCJ851997 QMF851997 QWB851997 RFX851997 RPT851997 RZP851997 SJL851997 STH851997 TDD851997 TMZ851997 TWV851997 UGR851997 UQN851997 VAJ851997 VKF851997 VUB851997 WDX851997 WNT851997 WXP851997 BH917533 LD917533 UZ917533 AEV917533 AOR917533 AYN917533 BIJ917533 BSF917533 CCB917533 CLX917533 CVT917533 DFP917533 DPL917533 DZH917533 EJD917533 ESZ917533 FCV917533 FMR917533 FWN917533 GGJ917533 GQF917533 HAB917533 HJX917533 HTT917533 IDP917533 INL917533 IXH917533 JHD917533 JQZ917533 KAV917533 KKR917533 KUN917533 LEJ917533 LOF917533 LYB917533 MHX917533 MRT917533 NBP917533 NLL917533 NVH917533 OFD917533 OOZ917533 OYV917533 PIR917533 PSN917533 QCJ917533 QMF917533 QWB917533 RFX917533 RPT917533 RZP917533 SJL917533 STH917533 TDD917533 TMZ917533 TWV917533 UGR917533 UQN917533 VAJ917533 VKF917533 VUB917533 WDX917533 WNT917533 WXP917533 BH983069 LD983069 UZ983069 AEV983069 AOR983069 AYN983069 BIJ983069 BSF983069 CCB983069 CLX983069 CVT983069 DFP983069 DPL983069 DZH983069 EJD983069 ESZ983069 FCV983069 FMR983069 FWN983069 GGJ983069 GQF983069 HAB983069 HJX983069 HTT983069 IDP983069 INL983069 IXH983069 JHD983069 JQZ983069 KAV983069 KKR983069 KUN983069 LEJ983069 LOF983069 LYB983069 MHX983069 MRT983069 NBP983069 NLL983069 NVH983069 OFD983069 OOZ983069 OYV983069 PIR983069 PSN983069 QCJ983069 QMF983069 QWB983069 RFX983069 RPT983069 RZP983069 SJL983069 STH983069 TDD983069 TMZ983069 TWV983069 UGR983069 UQN983069 VAJ983069 VKF983069 VUB983069 WDX983069 WNT983069 WXP983069 AN26 PLM983120:PLR983132 UF26 AEB26 ANX26 AXT26 BHP26 BRL26 CBH26 CLD26 CUZ26 DEV26 DOR26 DYN26 EIJ26 ESF26 FCB26 FLX26 FVT26 GFP26 GPL26 GZH26 HJD26 HSZ26 ICV26 IMR26 IWN26 JGJ26 JQF26 KAB26 KJX26 KTT26 LDP26 LNL26 LXH26 MHD26 MQZ26 NAV26 NKR26 NUN26 OEJ26 OOF26 OYB26 PHX26 PRT26 QBP26 QLL26 QVH26 RFD26 ROZ26 RYV26 SIR26 SSN26 TCJ26 TMF26 TWB26 UFX26 UPT26 UZP26 VJL26 VTH26 WDD26 WMZ26 WWV26 AN65565 KJ65565 UF65565 AEB65565 ANX65565 AXT65565 BHP65565 BRL65565 CBH65565 CLD65565 CUZ65565 DEV65565 DOR65565 DYN65565 EIJ65565 ESF65565 FCB65565 FLX65565 FVT65565 GFP65565 GPL65565 GZH65565 HJD65565 HSZ65565 ICV65565 IMR65565 IWN65565 JGJ65565 JQF65565 KAB65565 KJX65565 KTT65565 LDP65565 LNL65565 LXH65565 MHD65565 MQZ65565 NAV65565 NKR65565 NUN65565 OEJ65565 OOF65565 OYB65565 PHX65565 PRT65565 QBP65565 QLL65565 QVH65565 RFD65565 ROZ65565 RYV65565 SIR65565 SSN65565 TCJ65565 TMF65565 TWB65565 UFX65565 UPT65565 UZP65565 VJL65565 VTH65565 WDD65565 WMZ65565 WWV65565 AN131101 KJ131101 UF131101 AEB131101 ANX131101 AXT131101 BHP131101 BRL131101 CBH131101 CLD131101 CUZ131101 DEV131101 DOR131101 DYN131101 EIJ131101 ESF131101 FCB131101 FLX131101 FVT131101 GFP131101 GPL131101 GZH131101 HJD131101 HSZ131101 ICV131101 IMR131101 IWN131101 JGJ131101 JQF131101 KAB131101 KJX131101 KTT131101 LDP131101 LNL131101 LXH131101 MHD131101 MQZ131101 NAV131101 NKR131101 NUN131101 OEJ131101 OOF131101 OYB131101 PHX131101 PRT131101 QBP131101 QLL131101 QVH131101 RFD131101 ROZ131101 RYV131101 SIR131101 SSN131101 TCJ131101 TMF131101 TWB131101 UFX131101 UPT131101 UZP131101 VJL131101 VTH131101 WDD131101 WMZ131101 WWV131101 AN196637 KJ196637 UF196637 AEB196637 ANX196637 AXT196637 BHP196637 BRL196637 CBH196637 CLD196637 CUZ196637 DEV196637 DOR196637 DYN196637 EIJ196637 ESF196637 FCB196637 FLX196637 FVT196637 GFP196637 GPL196637 GZH196637 HJD196637 HSZ196637 ICV196637 IMR196637 IWN196637 JGJ196637 JQF196637 KAB196637 KJX196637 KTT196637 LDP196637 LNL196637 LXH196637 MHD196637 MQZ196637 NAV196637 NKR196637 NUN196637 OEJ196637 OOF196637 OYB196637 PHX196637 PRT196637 QBP196637 QLL196637 QVH196637 RFD196637 ROZ196637 RYV196637 SIR196637 SSN196637 TCJ196637 TMF196637 TWB196637 UFX196637 UPT196637 UZP196637 VJL196637 VTH196637 WDD196637 WMZ196637 WWV196637 AN262173 KJ262173 UF262173 AEB262173 ANX262173 AXT262173 BHP262173 BRL262173 CBH262173 CLD262173 CUZ262173 DEV262173 DOR262173 DYN262173 EIJ262173 ESF262173 FCB262173 FLX262173 FVT262173 GFP262173 GPL262173 GZH262173 HJD262173 HSZ262173 ICV262173 IMR262173 IWN262173 JGJ262173 JQF262173 KAB262173 KJX262173 KTT262173 LDP262173 LNL262173 LXH262173 MHD262173 MQZ262173 NAV262173 NKR262173 NUN262173 OEJ262173 OOF262173 OYB262173 PHX262173 PRT262173 QBP262173 QLL262173 QVH262173 RFD262173 ROZ262173 RYV262173 SIR262173 SSN262173 TCJ262173 TMF262173 TWB262173 UFX262173 UPT262173 UZP262173 VJL262173 VTH262173 WDD262173 WMZ262173 WWV262173 AN327709 KJ327709 UF327709 AEB327709 ANX327709 AXT327709 BHP327709 BRL327709 CBH327709 CLD327709 CUZ327709 DEV327709 DOR327709 DYN327709 EIJ327709 ESF327709 FCB327709 FLX327709 FVT327709 GFP327709 GPL327709 GZH327709 HJD327709 HSZ327709 ICV327709 IMR327709 IWN327709 JGJ327709 JQF327709 KAB327709 KJX327709 KTT327709 LDP327709 LNL327709 LXH327709 MHD327709 MQZ327709 NAV327709 NKR327709 NUN327709 OEJ327709 OOF327709 OYB327709 PHX327709 PRT327709 QBP327709 QLL327709 QVH327709 RFD327709 ROZ327709 RYV327709 SIR327709 SSN327709 TCJ327709 TMF327709 TWB327709 UFX327709 UPT327709 UZP327709 VJL327709 VTH327709 WDD327709 WMZ327709 WWV327709 AN393245 KJ393245 UF393245 AEB393245 ANX393245 AXT393245 BHP393245 BRL393245 CBH393245 CLD393245 CUZ393245 DEV393245 DOR393245 DYN393245 EIJ393245 ESF393245 FCB393245 FLX393245 FVT393245 GFP393245 GPL393245 GZH393245 HJD393245 HSZ393245 ICV393245 IMR393245 IWN393245 JGJ393245 JQF393245 KAB393245 KJX393245 KTT393245 LDP393245 LNL393245 LXH393245 MHD393245 MQZ393245 NAV393245 NKR393245 NUN393245 OEJ393245 OOF393245 OYB393245 PHX393245 PRT393245 QBP393245 QLL393245 QVH393245 RFD393245 ROZ393245 RYV393245 SIR393245 SSN393245 TCJ393245 TMF393245 TWB393245 UFX393245 UPT393245 UZP393245 VJL393245 VTH393245 WDD393245 WMZ393245 WWV393245 AN458781 KJ458781 UF458781 AEB458781 ANX458781 AXT458781 BHP458781 BRL458781 CBH458781 CLD458781 CUZ458781 DEV458781 DOR458781 DYN458781 EIJ458781 ESF458781 FCB458781 FLX458781 FVT458781 GFP458781 GPL458781 GZH458781 HJD458781 HSZ458781 ICV458781 IMR458781 IWN458781 JGJ458781 JQF458781 KAB458781 KJX458781 KTT458781 LDP458781 LNL458781 LXH458781 MHD458781 MQZ458781 NAV458781 NKR458781 NUN458781 OEJ458781 OOF458781 OYB458781 PHX458781 PRT458781 QBP458781 QLL458781 QVH458781 RFD458781 ROZ458781 RYV458781 SIR458781 SSN458781 TCJ458781 TMF458781 TWB458781 UFX458781 UPT458781 UZP458781 VJL458781 VTH458781 WDD458781 WMZ458781 WWV458781 AN524317 KJ524317 UF524317 AEB524317 ANX524317 AXT524317 BHP524317 BRL524317 CBH524317 CLD524317 CUZ524317 DEV524317 DOR524317 DYN524317 EIJ524317 ESF524317 FCB524317 FLX524317 FVT524317 GFP524317 GPL524317 GZH524317 HJD524317 HSZ524317 ICV524317 IMR524317 IWN524317 JGJ524317 JQF524317 KAB524317 KJX524317 KTT524317 LDP524317 LNL524317 LXH524317 MHD524317 MQZ524317 NAV524317 NKR524317 NUN524317 OEJ524317 OOF524317 OYB524317 PHX524317 PRT524317 QBP524317 QLL524317 QVH524317 RFD524317 ROZ524317 RYV524317 SIR524317 SSN524317 TCJ524317 TMF524317 TWB524317 UFX524317 UPT524317 UZP524317 VJL524317 VTH524317 WDD524317 WMZ524317 WWV524317 AN589853 KJ589853 UF589853 AEB589853 ANX589853 AXT589853 BHP589853 BRL589853 CBH589853 CLD589853 CUZ589853 DEV589853 DOR589853 DYN589853 EIJ589853 ESF589853 FCB589853 FLX589853 FVT589853 GFP589853 GPL589853 GZH589853 HJD589853 HSZ589853 ICV589853 IMR589853 IWN589853 JGJ589853 JQF589853 KAB589853 KJX589853 KTT589853 LDP589853 LNL589853 LXH589853 MHD589853 MQZ589853 NAV589853 NKR589853 NUN589853 OEJ589853 OOF589853 OYB589853 PHX589853 PRT589853 QBP589853 QLL589853 QVH589853 RFD589853 ROZ589853 RYV589853 SIR589853 SSN589853 TCJ589853 TMF589853 TWB589853 UFX589853 UPT589853 UZP589853 VJL589853 VTH589853 WDD589853 WMZ589853 WWV589853 AN655389 KJ655389 UF655389 AEB655389 ANX655389 AXT655389 BHP655389 BRL655389 CBH655389 CLD655389 CUZ655389 DEV655389 DOR655389 DYN655389 EIJ655389 ESF655389 FCB655389 FLX655389 FVT655389 GFP655389 GPL655389 GZH655389 HJD655389 HSZ655389 ICV655389 IMR655389 IWN655389 JGJ655389 JQF655389 KAB655389 KJX655389 KTT655389 LDP655389 LNL655389 LXH655389 MHD655389 MQZ655389 NAV655389 NKR655389 NUN655389 OEJ655389 OOF655389 OYB655389 PHX655389 PRT655389 QBP655389 QLL655389 QVH655389 RFD655389 ROZ655389 RYV655389 SIR655389 SSN655389 TCJ655389 TMF655389 TWB655389 UFX655389 UPT655389 UZP655389 VJL655389 VTH655389 WDD655389 WMZ655389 WWV655389 AN720925 KJ720925 UF720925 AEB720925 ANX720925 AXT720925 BHP720925 BRL720925 CBH720925 CLD720925 CUZ720925 DEV720925 DOR720925 DYN720925 EIJ720925 ESF720925 FCB720925 FLX720925 FVT720925 GFP720925 GPL720925 GZH720925 HJD720925 HSZ720925 ICV720925 IMR720925 IWN720925 JGJ720925 JQF720925 KAB720925 KJX720925 KTT720925 LDP720925 LNL720925 LXH720925 MHD720925 MQZ720925 NAV720925 NKR720925 NUN720925 OEJ720925 OOF720925 OYB720925 PHX720925 PRT720925 QBP720925 QLL720925 QVH720925 RFD720925 ROZ720925 RYV720925 SIR720925 SSN720925 TCJ720925 TMF720925 TWB720925 UFX720925 UPT720925 UZP720925 VJL720925 VTH720925 WDD720925 WMZ720925 WWV720925 AN786461 KJ786461 UF786461 AEB786461 ANX786461 AXT786461 BHP786461 BRL786461 CBH786461 CLD786461 CUZ786461 DEV786461 DOR786461 DYN786461 EIJ786461 ESF786461 FCB786461 FLX786461 FVT786461 GFP786461 GPL786461 GZH786461 HJD786461 HSZ786461 ICV786461 IMR786461 IWN786461 JGJ786461 JQF786461 KAB786461 KJX786461 KTT786461 LDP786461 LNL786461 LXH786461 MHD786461 MQZ786461 NAV786461 NKR786461 NUN786461 OEJ786461 OOF786461 OYB786461 PHX786461 PRT786461 QBP786461 QLL786461 QVH786461 RFD786461 ROZ786461 RYV786461 SIR786461 SSN786461 TCJ786461 TMF786461 TWB786461 UFX786461 UPT786461 UZP786461 VJL786461 VTH786461 WDD786461 WMZ786461 WWV786461 AN851997 KJ851997 UF851997 AEB851997 ANX851997 AXT851997 BHP851997 BRL851997 CBH851997 CLD851997 CUZ851997 DEV851997 DOR851997 DYN851997 EIJ851997 ESF851997 FCB851997 FLX851997 FVT851997 GFP851997 GPL851997 GZH851997 HJD851997 HSZ851997 ICV851997 IMR851997 IWN851997 JGJ851997 JQF851997 KAB851997 KJX851997 KTT851997 LDP851997 LNL851997 LXH851997 MHD851997 MQZ851997 NAV851997 NKR851997 NUN851997 OEJ851997 OOF851997 OYB851997 PHX851997 PRT851997 QBP851997 QLL851997 QVH851997 RFD851997 ROZ851997 RYV851997 SIR851997 SSN851997 TCJ851997 TMF851997 TWB851997 UFX851997 UPT851997 UZP851997 VJL851997 VTH851997 WDD851997 WMZ851997 WWV851997 AN917533 KJ917533 UF917533 AEB917533 ANX917533 AXT917533 BHP917533 BRL917533 CBH917533 CLD917533 CUZ917533 DEV917533 DOR917533 DYN917533 EIJ917533 ESF917533 FCB917533 FLX917533 FVT917533 GFP917533 GPL917533 GZH917533 HJD917533 HSZ917533 ICV917533 IMR917533 IWN917533 JGJ917533 JQF917533 KAB917533 KJX917533 KTT917533 LDP917533 LNL917533 LXH917533 MHD917533 MQZ917533 NAV917533 NKR917533 NUN917533 OEJ917533 OOF917533 OYB917533 PHX917533 PRT917533 QBP917533 QLL917533 QVH917533 RFD917533 ROZ917533 RYV917533 SIR917533 SSN917533 TCJ917533 TMF917533 TWB917533 UFX917533 UPT917533 UZP917533 VJL917533 VTH917533 WDD917533 WMZ917533 WWV917533 AN983069 KJ983069 UF983069 AEB983069 ANX983069 AXT983069 BHP983069 BRL983069 CBH983069 CLD983069 CUZ983069 DEV983069 DOR983069 DYN983069 EIJ983069 ESF983069 FCB983069 FLX983069 FVT983069 GFP983069 GPL983069 GZH983069 HJD983069 HSZ983069 ICV983069 IMR983069 IWN983069 JGJ983069 JQF983069 KAB983069 KJX983069 KTT983069 LDP983069 LNL983069 LXH983069 MHD983069 MQZ983069 NAV983069 NKR983069 NUN983069 OEJ983069 OOF983069 OYB983069 PHX983069 PRT983069 QBP983069 QLL983069 QVH983069 RFD983069 ROZ983069 RYV983069 SIR983069 SSN983069 TCJ983069 TMF983069 TWB983069 UFX983069 UPT983069 UZP983069 VJL983069 VTH983069 WDD983069 WMZ983069 WWV983069 AN31 PVI983120:PVN983132 UA26 ADW26 ANS26 AXO26 BHK26 BRG26 CBC26 CKY26 CUU26 DEQ26 DOM26 DYI26 EIE26 ESA26 FBW26 FLS26 FVO26 GFK26 GPG26 GZC26 HIY26 HSU26 ICQ26 IMM26 IWI26 JGE26 JQA26 JZW26 KJS26 KTO26 LDK26 LNG26 LXC26 MGY26 MQU26 NAQ26 NKM26 NUI26 OEE26 OOA26 OXW26 PHS26 PRO26 QBK26 QLG26 QVC26 REY26 ROU26 RYQ26 SIM26 SSI26 TCE26 TMA26 TVW26 UFS26 UPO26 UZK26 VJG26 VTC26 WCY26 WMU26 WWQ26 AI65565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AI131101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AI196637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AI262173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AI327709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AI393245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AI458781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AI524317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AI589853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AI655389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AI720925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AI786461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AI851997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AI917533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AI983069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AD26 QFE983120:QFJ983132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Y26 QPA983120:QPF983132 TQ26 ADM26 ANI26 AXE26 BHA26 BQW26 CAS26 CKO26 CUK26 DEG26 DOC26 DXY26 EHU26 ERQ26 FBM26 FLI26 FVE26 GFA26 GOW26 GYS26 HIO26 HSK26 ICG26 IMC26 IVY26 JFU26 JPQ26 JZM26 KJI26 KTE26 LDA26 LMW26 LWS26 MGO26 MQK26 NAG26 NKC26 NTY26 ODU26 ONQ26 OXM26 PHI26 PRE26 QBA26 QKW26 QUS26 REO26 ROK26 RYG26 SIC26 SRY26 TBU26 TLQ26 TVM26 UFI26 UPE26 UZA26 VIW26 VSS26 WCO26 WMK26 WWG26 Y65565 JU65565 TQ65565 ADM65565 ANI65565 AXE65565 BHA65565 BQW65565 CAS65565 CKO65565 CUK65565 DEG65565 DOC65565 DXY65565 EHU65565 ERQ65565 FBM65565 FLI65565 FVE65565 GFA65565 GOW65565 GYS65565 HIO65565 HSK65565 ICG65565 IMC65565 IVY65565 JFU65565 JPQ65565 JZM65565 KJI65565 KTE65565 LDA65565 LMW65565 LWS65565 MGO65565 MQK65565 NAG65565 NKC65565 NTY65565 ODU65565 ONQ65565 OXM65565 PHI65565 PRE65565 QBA65565 QKW65565 QUS65565 REO65565 ROK65565 RYG65565 SIC65565 SRY65565 TBU65565 TLQ65565 TVM65565 UFI65565 UPE65565 UZA65565 VIW65565 VSS65565 WCO65565 WMK65565 WWG65565 Y131101 JU131101 TQ131101 ADM131101 ANI131101 AXE131101 BHA131101 BQW131101 CAS131101 CKO131101 CUK131101 DEG131101 DOC131101 DXY131101 EHU131101 ERQ131101 FBM131101 FLI131101 FVE131101 GFA131101 GOW131101 GYS131101 HIO131101 HSK131101 ICG131101 IMC131101 IVY131101 JFU131101 JPQ131101 JZM131101 KJI131101 KTE131101 LDA131101 LMW131101 LWS131101 MGO131101 MQK131101 NAG131101 NKC131101 NTY131101 ODU131101 ONQ131101 OXM131101 PHI131101 PRE131101 QBA131101 QKW131101 QUS131101 REO131101 ROK131101 RYG131101 SIC131101 SRY131101 TBU131101 TLQ131101 TVM131101 UFI131101 UPE131101 UZA131101 VIW131101 VSS131101 WCO131101 WMK131101 WWG131101 Y196637 JU196637 TQ196637 ADM196637 ANI196637 AXE196637 BHA196637 BQW196637 CAS196637 CKO196637 CUK196637 DEG196637 DOC196637 DXY196637 EHU196637 ERQ196637 FBM196637 FLI196637 FVE196637 GFA196637 GOW196637 GYS196637 HIO196637 HSK196637 ICG196637 IMC196637 IVY196637 JFU196637 JPQ196637 JZM196637 KJI196637 KTE196637 LDA196637 LMW196637 LWS196637 MGO196637 MQK196637 NAG196637 NKC196637 NTY196637 ODU196637 ONQ196637 OXM196637 PHI196637 PRE196637 QBA196637 QKW196637 QUS196637 REO196637 ROK196637 RYG196637 SIC196637 SRY196637 TBU196637 TLQ196637 TVM196637 UFI196637 UPE196637 UZA196637 VIW196637 VSS196637 WCO196637 WMK196637 WWG196637 Y262173 JU262173 TQ262173 ADM262173 ANI262173 AXE262173 BHA262173 BQW262173 CAS262173 CKO262173 CUK262173 DEG262173 DOC262173 DXY262173 EHU262173 ERQ262173 FBM262173 FLI262173 FVE262173 GFA262173 GOW262173 GYS262173 HIO262173 HSK262173 ICG262173 IMC262173 IVY262173 JFU262173 JPQ262173 JZM262173 KJI262173 KTE262173 LDA262173 LMW262173 LWS262173 MGO262173 MQK262173 NAG262173 NKC262173 NTY262173 ODU262173 ONQ262173 OXM262173 PHI262173 PRE262173 QBA262173 QKW262173 QUS262173 REO262173 ROK262173 RYG262173 SIC262173 SRY262173 TBU262173 TLQ262173 TVM262173 UFI262173 UPE262173 UZA262173 VIW262173 VSS262173 WCO262173 WMK262173 WWG262173 Y327709 JU327709 TQ327709 ADM327709 ANI327709 AXE327709 BHA327709 BQW327709 CAS327709 CKO327709 CUK327709 DEG327709 DOC327709 DXY327709 EHU327709 ERQ327709 FBM327709 FLI327709 FVE327709 GFA327709 GOW327709 GYS327709 HIO327709 HSK327709 ICG327709 IMC327709 IVY327709 JFU327709 JPQ327709 JZM327709 KJI327709 KTE327709 LDA327709 LMW327709 LWS327709 MGO327709 MQK327709 NAG327709 NKC327709 NTY327709 ODU327709 ONQ327709 OXM327709 PHI327709 PRE327709 QBA327709 QKW327709 QUS327709 REO327709 ROK327709 RYG327709 SIC327709 SRY327709 TBU327709 TLQ327709 TVM327709 UFI327709 UPE327709 UZA327709 VIW327709 VSS327709 WCO327709 WMK327709 WWG327709 Y393245 JU393245 TQ393245 ADM393245 ANI393245 AXE393245 BHA393245 BQW393245 CAS393245 CKO393245 CUK393245 DEG393245 DOC393245 DXY393245 EHU393245 ERQ393245 FBM393245 FLI393245 FVE393245 GFA393245 GOW393245 GYS393245 HIO393245 HSK393245 ICG393245 IMC393245 IVY393245 JFU393245 JPQ393245 JZM393245 KJI393245 KTE393245 LDA393245 LMW393245 LWS393245 MGO393245 MQK393245 NAG393245 NKC393245 NTY393245 ODU393245 ONQ393245 OXM393245 PHI393245 PRE393245 QBA393245 QKW393245 QUS393245 REO393245 ROK393245 RYG393245 SIC393245 SRY393245 TBU393245 TLQ393245 TVM393245 UFI393245 UPE393245 UZA393245 VIW393245 VSS393245 WCO393245 WMK393245 WWG393245 Y458781 JU458781 TQ458781 ADM458781 ANI458781 AXE458781 BHA458781 BQW458781 CAS458781 CKO458781 CUK458781 DEG458781 DOC458781 DXY458781 EHU458781 ERQ458781 FBM458781 FLI458781 FVE458781 GFA458781 GOW458781 GYS458781 HIO458781 HSK458781 ICG458781 IMC458781 IVY458781 JFU458781 JPQ458781 JZM458781 KJI458781 KTE458781 LDA458781 LMW458781 LWS458781 MGO458781 MQK458781 NAG458781 NKC458781 NTY458781 ODU458781 ONQ458781 OXM458781 PHI458781 PRE458781 QBA458781 QKW458781 QUS458781 REO458781 ROK458781 RYG458781 SIC458781 SRY458781 TBU458781 TLQ458781 TVM458781 UFI458781 UPE458781 UZA458781 VIW458781 VSS458781 WCO458781 WMK458781 WWG458781 Y524317 JU524317 TQ524317 ADM524317 ANI524317 AXE524317 BHA524317 BQW524317 CAS524317 CKO524317 CUK524317 DEG524317 DOC524317 DXY524317 EHU524317 ERQ524317 FBM524317 FLI524317 FVE524317 GFA524317 GOW524317 GYS524317 HIO524317 HSK524317 ICG524317 IMC524317 IVY524317 JFU524317 JPQ524317 JZM524317 KJI524317 KTE524317 LDA524317 LMW524317 LWS524317 MGO524317 MQK524317 NAG524317 NKC524317 NTY524317 ODU524317 ONQ524317 OXM524317 PHI524317 PRE524317 QBA524317 QKW524317 QUS524317 REO524317 ROK524317 RYG524317 SIC524317 SRY524317 TBU524317 TLQ524317 TVM524317 UFI524317 UPE524317 UZA524317 VIW524317 VSS524317 WCO524317 WMK524317 WWG524317 Y589853 JU589853 TQ589853 ADM589853 ANI589853 AXE589853 BHA589853 BQW589853 CAS589853 CKO589853 CUK589853 DEG589853 DOC589853 DXY589853 EHU589853 ERQ589853 FBM589853 FLI589853 FVE589853 GFA589853 GOW589853 GYS589853 HIO589853 HSK589853 ICG589853 IMC589853 IVY589853 JFU589853 JPQ589853 JZM589853 KJI589853 KTE589853 LDA589853 LMW589853 LWS589853 MGO589853 MQK589853 NAG589853 NKC589853 NTY589853 ODU589853 ONQ589853 OXM589853 PHI589853 PRE589853 QBA589853 QKW589853 QUS589853 REO589853 ROK589853 RYG589853 SIC589853 SRY589853 TBU589853 TLQ589853 TVM589853 UFI589853 UPE589853 UZA589853 VIW589853 VSS589853 WCO589853 WMK589853 WWG589853 Y655389 JU655389 TQ655389 ADM655389 ANI655389 AXE655389 BHA655389 BQW655389 CAS655389 CKO655389 CUK655389 DEG655389 DOC655389 DXY655389 EHU655389 ERQ655389 FBM655389 FLI655389 FVE655389 GFA655389 GOW655389 GYS655389 HIO655389 HSK655389 ICG655389 IMC655389 IVY655389 JFU655389 JPQ655389 JZM655389 KJI655389 KTE655389 LDA655389 LMW655389 LWS655389 MGO655389 MQK655389 NAG655389 NKC655389 NTY655389 ODU655389 ONQ655389 OXM655389 PHI655389 PRE655389 QBA655389 QKW655389 QUS655389 REO655389 ROK655389 RYG655389 SIC655389 SRY655389 TBU655389 TLQ655389 TVM655389 UFI655389 UPE655389 UZA655389 VIW655389 VSS655389 WCO655389 WMK655389 WWG655389 Y720925 JU720925 TQ720925 ADM720925 ANI720925 AXE720925 BHA720925 BQW720925 CAS720925 CKO720925 CUK720925 DEG720925 DOC720925 DXY720925 EHU720925 ERQ720925 FBM720925 FLI720925 FVE720925 GFA720925 GOW720925 GYS720925 HIO720925 HSK720925 ICG720925 IMC720925 IVY720925 JFU720925 JPQ720925 JZM720925 KJI720925 KTE720925 LDA720925 LMW720925 LWS720925 MGO720925 MQK720925 NAG720925 NKC720925 NTY720925 ODU720925 ONQ720925 OXM720925 PHI720925 PRE720925 QBA720925 QKW720925 QUS720925 REO720925 ROK720925 RYG720925 SIC720925 SRY720925 TBU720925 TLQ720925 TVM720925 UFI720925 UPE720925 UZA720925 VIW720925 VSS720925 WCO720925 WMK720925 WWG720925 Y786461 JU786461 TQ786461 ADM786461 ANI786461 AXE786461 BHA786461 BQW786461 CAS786461 CKO786461 CUK786461 DEG786461 DOC786461 DXY786461 EHU786461 ERQ786461 FBM786461 FLI786461 FVE786461 GFA786461 GOW786461 GYS786461 HIO786461 HSK786461 ICG786461 IMC786461 IVY786461 JFU786461 JPQ786461 JZM786461 KJI786461 KTE786461 LDA786461 LMW786461 LWS786461 MGO786461 MQK786461 NAG786461 NKC786461 NTY786461 ODU786461 ONQ786461 OXM786461 PHI786461 PRE786461 QBA786461 QKW786461 QUS786461 REO786461 ROK786461 RYG786461 SIC786461 SRY786461 TBU786461 TLQ786461 TVM786461 UFI786461 UPE786461 UZA786461 VIW786461 VSS786461 WCO786461 WMK786461 WWG786461 Y851997 JU851997 TQ851997 ADM851997 ANI851997 AXE851997 BHA851997 BQW851997 CAS851997 CKO851997 CUK851997 DEG851997 DOC851997 DXY851997 EHU851997 ERQ851997 FBM851997 FLI851997 FVE851997 GFA851997 GOW851997 GYS851997 HIO851997 HSK851997 ICG851997 IMC851997 IVY851997 JFU851997 JPQ851997 JZM851997 KJI851997 KTE851997 LDA851997 LMW851997 LWS851997 MGO851997 MQK851997 NAG851997 NKC851997 NTY851997 ODU851997 ONQ851997 OXM851997 PHI851997 PRE851997 QBA851997 QKW851997 QUS851997 REO851997 ROK851997 RYG851997 SIC851997 SRY851997 TBU851997 TLQ851997 TVM851997 UFI851997 UPE851997 UZA851997 VIW851997 VSS851997 WCO851997 WMK851997 WWG851997 Y917533 JU917533 TQ917533 ADM917533 ANI917533 AXE917533 BHA917533 BQW917533 CAS917533 CKO917533 CUK917533 DEG917533 DOC917533 DXY917533 EHU917533 ERQ917533 FBM917533 FLI917533 FVE917533 GFA917533 GOW917533 GYS917533 HIO917533 HSK917533 ICG917533 IMC917533 IVY917533 JFU917533 JPQ917533 JZM917533 KJI917533 KTE917533 LDA917533 LMW917533 LWS917533 MGO917533 MQK917533 NAG917533 NKC917533 NTY917533 ODU917533 ONQ917533 OXM917533 PHI917533 PRE917533 QBA917533 QKW917533 QUS917533 REO917533 ROK917533 RYG917533 SIC917533 SRY917533 TBU917533 TLQ917533 TVM917533 UFI917533 UPE917533 UZA917533 VIW917533 VSS917533 WCO917533 WMK917533 WWG917533 Y983069 JU983069 TQ983069 ADM983069 ANI983069 AXE983069 BHA983069 BQW983069 CAS983069 CKO983069 CUK983069 DEG983069 DOC983069 DXY983069 EHU983069 ERQ983069 FBM983069 FLI983069 FVE983069 GFA983069 GOW983069 GYS983069 HIO983069 HSK983069 ICG983069 IMC983069 IVY983069 JFU983069 JPQ983069 JZM983069 KJI983069 KTE983069 LDA983069 LMW983069 LWS983069 MGO983069 MQK983069 NAG983069 NKC983069 NTY983069 ODU983069 ONQ983069 OXM983069 PHI983069 PRE983069 QBA983069 QKW983069 QUS983069 REO983069 ROK983069 RYG983069 SIC983069 SRY983069 TBU983069 TLQ983069 TVM983069 UFI983069 UPE983069 UZA983069 VIW983069 VSS983069 WCO983069 WMK983069 WWG983069 T26 QYW983120:QZB983132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O26 RIS983120:RIX983132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J26 RSO983120:RST983132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J31:J32 SCK983120:SCP983132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J65570:J65571 JF65570:JF65571 TB65570:TB65571 ACX65570:ACX65571 AMT65570:AMT65571 AWP65570:AWP65571 BGL65570:BGL65571 BQH65570:BQH65571 CAD65570:CAD65571 CJZ65570:CJZ65571 CTV65570:CTV65571 DDR65570:DDR65571 DNN65570:DNN65571 DXJ65570:DXJ65571 EHF65570:EHF65571 ERB65570:ERB65571 FAX65570:FAX65571 FKT65570:FKT65571 FUP65570:FUP65571 GEL65570:GEL65571 GOH65570:GOH65571 GYD65570:GYD65571 HHZ65570:HHZ65571 HRV65570:HRV65571 IBR65570:IBR65571 ILN65570:ILN65571 IVJ65570:IVJ65571 JFF65570:JFF65571 JPB65570:JPB65571 JYX65570:JYX65571 KIT65570:KIT65571 KSP65570:KSP65571 LCL65570:LCL65571 LMH65570:LMH65571 LWD65570:LWD65571 MFZ65570:MFZ65571 MPV65570:MPV65571 MZR65570:MZR65571 NJN65570:NJN65571 NTJ65570:NTJ65571 ODF65570:ODF65571 ONB65570:ONB65571 OWX65570:OWX65571 PGT65570:PGT65571 PQP65570:PQP65571 QAL65570:QAL65571 QKH65570:QKH65571 QUD65570:QUD65571 RDZ65570:RDZ65571 RNV65570:RNV65571 RXR65570:RXR65571 SHN65570:SHN65571 SRJ65570:SRJ65571 TBF65570:TBF65571 TLB65570:TLB65571 TUX65570:TUX65571 UET65570:UET65571 UOP65570:UOP65571 UYL65570:UYL65571 VIH65570:VIH65571 VSD65570:VSD65571 WBZ65570:WBZ65571 WLV65570:WLV65571 WVR65570:WVR65571 J131106:J131107 JF131106:JF131107 TB131106:TB131107 ACX131106:ACX131107 AMT131106:AMT131107 AWP131106:AWP131107 BGL131106:BGL131107 BQH131106:BQH131107 CAD131106:CAD131107 CJZ131106:CJZ131107 CTV131106:CTV131107 DDR131106:DDR131107 DNN131106:DNN131107 DXJ131106:DXJ131107 EHF131106:EHF131107 ERB131106:ERB131107 FAX131106:FAX131107 FKT131106:FKT131107 FUP131106:FUP131107 GEL131106:GEL131107 GOH131106:GOH131107 GYD131106:GYD131107 HHZ131106:HHZ131107 HRV131106:HRV131107 IBR131106:IBR131107 ILN131106:ILN131107 IVJ131106:IVJ131107 JFF131106:JFF131107 JPB131106:JPB131107 JYX131106:JYX131107 KIT131106:KIT131107 KSP131106:KSP131107 LCL131106:LCL131107 LMH131106:LMH131107 LWD131106:LWD131107 MFZ131106:MFZ131107 MPV131106:MPV131107 MZR131106:MZR131107 NJN131106:NJN131107 NTJ131106:NTJ131107 ODF131106:ODF131107 ONB131106:ONB131107 OWX131106:OWX131107 PGT131106:PGT131107 PQP131106:PQP131107 QAL131106:QAL131107 QKH131106:QKH131107 QUD131106:QUD131107 RDZ131106:RDZ131107 RNV131106:RNV131107 RXR131106:RXR131107 SHN131106:SHN131107 SRJ131106:SRJ131107 TBF131106:TBF131107 TLB131106:TLB131107 TUX131106:TUX131107 UET131106:UET131107 UOP131106:UOP131107 UYL131106:UYL131107 VIH131106:VIH131107 VSD131106:VSD131107 WBZ131106:WBZ131107 WLV131106:WLV131107 WVR131106:WVR131107 J196642:J196643 JF196642:JF196643 TB196642:TB196643 ACX196642:ACX196643 AMT196642:AMT196643 AWP196642:AWP196643 BGL196642:BGL196643 BQH196642:BQH196643 CAD196642:CAD196643 CJZ196642:CJZ196643 CTV196642:CTV196643 DDR196642:DDR196643 DNN196642:DNN196643 DXJ196642:DXJ196643 EHF196642:EHF196643 ERB196642:ERB196643 FAX196642:FAX196643 FKT196642:FKT196643 FUP196642:FUP196643 GEL196642:GEL196643 GOH196642:GOH196643 GYD196642:GYD196643 HHZ196642:HHZ196643 HRV196642:HRV196643 IBR196642:IBR196643 ILN196642:ILN196643 IVJ196642:IVJ196643 JFF196642:JFF196643 JPB196642:JPB196643 JYX196642:JYX196643 KIT196642:KIT196643 KSP196642:KSP196643 LCL196642:LCL196643 LMH196642:LMH196643 LWD196642:LWD196643 MFZ196642:MFZ196643 MPV196642:MPV196643 MZR196642:MZR196643 NJN196642:NJN196643 NTJ196642:NTJ196643 ODF196642:ODF196643 ONB196642:ONB196643 OWX196642:OWX196643 PGT196642:PGT196643 PQP196642:PQP196643 QAL196642:QAL196643 QKH196642:QKH196643 QUD196642:QUD196643 RDZ196642:RDZ196643 RNV196642:RNV196643 RXR196642:RXR196643 SHN196642:SHN196643 SRJ196642:SRJ196643 TBF196642:TBF196643 TLB196642:TLB196643 TUX196642:TUX196643 UET196642:UET196643 UOP196642:UOP196643 UYL196642:UYL196643 VIH196642:VIH196643 VSD196642:VSD196643 WBZ196642:WBZ196643 WLV196642:WLV196643 WVR196642:WVR196643 J262178:J262179 JF262178:JF262179 TB262178:TB262179 ACX262178:ACX262179 AMT262178:AMT262179 AWP262178:AWP262179 BGL262178:BGL262179 BQH262178:BQH262179 CAD262178:CAD262179 CJZ262178:CJZ262179 CTV262178:CTV262179 DDR262178:DDR262179 DNN262178:DNN262179 DXJ262178:DXJ262179 EHF262178:EHF262179 ERB262178:ERB262179 FAX262178:FAX262179 FKT262178:FKT262179 FUP262178:FUP262179 GEL262178:GEL262179 GOH262178:GOH262179 GYD262178:GYD262179 HHZ262178:HHZ262179 HRV262178:HRV262179 IBR262178:IBR262179 ILN262178:ILN262179 IVJ262178:IVJ262179 JFF262178:JFF262179 JPB262178:JPB262179 JYX262178:JYX262179 KIT262178:KIT262179 KSP262178:KSP262179 LCL262178:LCL262179 LMH262178:LMH262179 LWD262178:LWD262179 MFZ262178:MFZ262179 MPV262178:MPV262179 MZR262178:MZR262179 NJN262178:NJN262179 NTJ262178:NTJ262179 ODF262178:ODF262179 ONB262178:ONB262179 OWX262178:OWX262179 PGT262178:PGT262179 PQP262178:PQP262179 QAL262178:QAL262179 QKH262178:QKH262179 QUD262178:QUD262179 RDZ262178:RDZ262179 RNV262178:RNV262179 RXR262178:RXR262179 SHN262178:SHN262179 SRJ262178:SRJ262179 TBF262178:TBF262179 TLB262178:TLB262179 TUX262178:TUX262179 UET262178:UET262179 UOP262178:UOP262179 UYL262178:UYL262179 VIH262178:VIH262179 VSD262178:VSD262179 WBZ262178:WBZ262179 WLV262178:WLV262179 WVR262178:WVR262179 J327714:J327715 JF327714:JF327715 TB327714:TB327715 ACX327714:ACX327715 AMT327714:AMT327715 AWP327714:AWP327715 BGL327714:BGL327715 BQH327714:BQH327715 CAD327714:CAD327715 CJZ327714:CJZ327715 CTV327714:CTV327715 DDR327714:DDR327715 DNN327714:DNN327715 DXJ327714:DXJ327715 EHF327714:EHF327715 ERB327714:ERB327715 FAX327714:FAX327715 FKT327714:FKT327715 FUP327714:FUP327715 GEL327714:GEL327715 GOH327714:GOH327715 GYD327714:GYD327715 HHZ327714:HHZ327715 HRV327714:HRV327715 IBR327714:IBR327715 ILN327714:ILN327715 IVJ327714:IVJ327715 JFF327714:JFF327715 JPB327714:JPB327715 JYX327714:JYX327715 KIT327714:KIT327715 KSP327714:KSP327715 LCL327714:LCL327715 LMH327714:LMH327715 LWD327714:LWD327715 MFZ327714:MFZ327715 MPV327714:MPV327715 MZR327714:MZR327715 NJN327714:NJN327715 NTJ327714:NTJ327715 ODF327714:ODF327715 ONB327714:ONB327715 OWX327714:OWX327715 PGT327714:PGT327715 PQP327714:PQP327715 QAL327714:QAL327715 QKH327714:QKH327715 QUD327714:QUD327715 RDZ327714:RDZ327715 RNV327714:RNV327715 RXR327714:RXR327715 SHN327714:SHN327715 SRJ327714:SRJ327715 TBF327714:TBF327715 TLB327714:TLB327715 TUX327714:TUX327715 UET327714:UET327715 UOP327714:UOP327715 UYL327714:UYL327715 VIH327714:VIH327715 VSD327714:VSD327715 WBZ327714:WBZ327715 WLV327714:WLV327715 WVR327714:WVR327715 J393250:J393251 JF393250:JF393251 TB393250:TB393251 ACX393250:ACX393251 AMT393250:AMT393251 AWP393250:AWP393251 BGL393250:BGL393251 BQH393250:BQH393251 CAD393250:CAD393251 CJZ393250:CJZ393251 CTV393250:CTV393251 DDR393250:DDR393251 DNN393250:DNN393251 DXJ393250:DXJ393251 EHF393250:EHF393251 ERB393250:ERB393251 FAX393250:FAX393251 FKT393250:FKT393251 FUP393250:FUP393251 GEL393250:GEL393251 GOH393250:GOH393251 GYD393250:GYD393251 HHZ393250:HHZ393251 HRV393250:HRV393251 IBR393250:IBR393251 ILN393250:ILN393251 IVJ393250:IVJ393251 JFF393250:JFF393251 JPB393250:JPB393251 JYX393250:JYX393251 KIT393250:KIT393251 KSP393250:KSP393251 LCL393250:LCL393251 LMH393250:LMH393251 LWD393250:LWD393251 MFZ393250:MFZ393251 MPV393250:MPV393251 MZR393250:MZR393251 NJN393250:NJN393251 NTJ393250:NTJ393251 ODF393250:ODF393251 ONB393250:ONB393251 OWX393250:OWX393251 PGT393250:PGT393251 PQP393250:PQP393251 QAL393250:QAL393251 QKH393250:QKH393251 QUD393250:QUD393251 RDZ393250:RDZ393251 RNV393250:RNV393251 RXR393250:RXR393251 SHN393250:SHN393251 SRJ393250:SRJ393251 TBF393250:TBF393251 TLB393250:TLB393251 TUX393250:TUX393251 UET393250:UET393251 UOP393250:UOP393251 UYL393250:UYL393251 VIH393250:VIH393251 VSD393250:VSD393251 WBZ393250:WBZ393251 WLV393250:WLV393251 WVR393250:WVR393251 J458786:J458787 JF458786:JF458787 TB458786:TB458787 ACX458786:ACX458787 AMT458786:AMT458787 AWP458786:AWP458787 BGL458786:BGL458787 BQH458786:BQH458787 CAD458786:CAD458787 CJZ458786:CJZ458787 CTV458786:CTV458787 DDR458786:DDR458787 DNN458786:DNN458787 DXJ458786:DXJ458787 EHF458786:EHF458787 ERB458786:ERB458787 FAX458786:FAX458787 FKT458786:FKT458787 FUP458786:FUP458787 GEL458786:GEL458787 GOH458786:GOH458787 GYD458786:GYD458787 HHZ458786:HHZ458787 HRV458786:HRV458787 IBR458786:IBR458787 ILN458786:ILN458787 IVJ458786:IVJ458787 JFF458786:JFF458787 JPB458786:JPB458787 JYX458786:JYX458787 KIT458786:KIT458787 KSP458786:KSP458787 LCL458786:LCL458787 LMH458786:LMH458787 LWD458786:LWD458787 MFZ458786:MFZ458787 MPV458786:MPV458787 MZR458786:MZR458787 NJN458786:NJN458787 NTJ458786:NTJ458787 ODF458786:ODF458787 ONB458786:ONB458787 OWX458786:OWX458787 PGT458786:PGT458787 PQP458786:PQP458787 QAL458786:QAL458787 QKH458786:QKH458787 QUD458786:QUD458787 RDZ458786:RDZ458787 RNV458786:RNV458787 RXR458786:RXR458787 SHN458786:SHN458787 SRJ458786:SRJ458787 TBF458786:TBF458787 TLB458786:TLB458787 TUX458786:TUX458787 UET458786:UET458787 UOP458786:UOP458787 UYL458786:UYL458787 VIH458786:VIH458787 VSD458786:VSD458787 WBZ458786:WBZ458787 WLV458786:WLV458787 WVR458786:WVR458787 J524322:J524323 JF524322:JF524323 TB524322:TB524323 ACX524322:ACX524323 AMT524322:AMT524323 AWP524322:AWP524323 BGL524322:BGL524323 BQH524322:BQH524323 CAD524322:CAD524323 CJZ524322:CJZ524323 CTV524322:CTV524323 DDR524322:DDR524323 DNN524322:DNN524323 DXJ524322:DXJ524323 EHF524322:EHF524323 ERB524322:ERB524323 FAX524322:FAX524323 FKT524322:FKT524323 FUP524322:FUP524323 GEL524322:GEL524323 GOH524322:GOH524323 GYD524322:GYD524323 HHZ524322:HHZ524323 HRV524322:HRV524323 IBR524322:IBR524323 ILN524322:ILN524323 IVJ524322:IVJ524323 JFF524322:JFF524323 JPB524322:JPB524323 JYX524322:JYX524323 KIT524322:KIT524323 KSP524322:KSP524323 LCL524322:LCL524323 LMH524322:LMH524323 LWD524322:LWD524323 MFZ524322:MFZ524323 MPV524322:MPV524323 MZR524322:MZR524323 NJN524322:NJN524323 NTJ524322:NTJ524323 ODF524322:ODF524323 ONB524322:ONB524323 OWX524322:OWX524323 PGT524322:PGT524323 PQP524322:PQP524323 QAL524322:QAL524323 QKH524322:QKH524323 QUD524322:QUD524323 RDZ524322:RDZ524323 RNV524322:RNV524323 RXR524322:RXR524323 SHN524322:SHN524323 SRJ524322:SRJ524323 TBF524322:TBF524323 TLB524322:TLB524323 TUX524322:TUX524323 UET524322:UET524323 UOP524322:UOP524323 UYL524322:UYL524323 VIH524322:VIH524323 VSD524322:VSD524323 WBZ524322:WBZ524323 WLV524322:WLV524323 WVR524322:WVR524323 J589858:J589859 JF589858:JF589859 TB589858:TB589859 ACX589858:ACX589859 AMT589858:AMT589859 AWP589858:AWP589859 BGL589858:BGL589859 BQH589858:BQH589859 CAD589858:CAD589859 CJZ589858:CJZ589859 CTV589858:CTV589859 DDR589858:DDR589859 DNN589858:DNN589859 DXJ589858:DXJ589859 EHF589858:EHF589859 ERB589858:ERB589859 FAX589858:FAX589859 FKT589858:FKT589859 FUP589858:FUP589859 GEL589858:GEL589859 GOH589858:GOH589859 GYD589858:GYD589859 HHZ589858:HHZ589859 HRV589858:HRV589859 IBR589858:IBR589859 ILN589858:ILN589859 IVJ589858:IVJ589859 JFF589858:JFF589859 JPB589858:JPB589859 JYX589858:JYX589859 KIT589858:KIT589859 KSP589858:KSP589859 LCL589858:LCL589859 LMH589858:LMH589859 LWD589858:LWD589859 MFZ589858:MFZ589859 MPV589858:MPV589859 MZR589858:MZR589859 NJN589858:NJN589859 NTJ589858:NTJ589859 ODF589858:ODF589859 ONB589858:ONB589859 OWX589858:OWX589859 PGT589858:PGT589859 PQP589858:PQP589859 QAL589858:QAL589859 QKH589858:QKH589859 QUD589858:QUD589859 RDZ589858:RDZ589859 RNV589858:RNV589859 RXR589858:RXR589859 SHN589858:SHN589859 SRJ589858:SRJ589859 TBF589858:TBF589859 TLB589858:TLB589859 TUX589858:TUX589859 UET589858:UET589859 UOP589858:UOP589859 UYL589858:UYL589859 VIH589858:VIH589859 VSD589858:VSD589859 WBZ589858:WBZ589859 WLV589858:WLV589859 WVR589858:WVR589859 J655394:J655395 JF655394:JF655395 TB655394:TB655395 ACX655394:ACX655395 AMT655394:AMT655395 AWP655394:AWP655395 BGL655394:BGL655395 BQH655394:BQH655395 CAD655394:CAD655395 CJZ655394:CJZ655395 CTV655394:CTV655395 DDR655394:DDR655395 DNN655394:DNN655395 DXJ655394:DXJ655395 EHF655394:EHF655395 ERB655394:ERB655395 FAX655394:FAX655395 FKT655394:FKT655395 FUP655394:FUP655395 GEL655394:GEL655395 GOH655394:GOH655395 GYD655394:GYD655395 HHZ655394:HHZ655395 HRV655394:HRV655395 IBR655394:IBR655395 ILN655394:ILN655395 IVJ655394:IVJ655395 JFF655394:JFF655395 JPB655394:JPB655395 JYX655394:JYX655395 KIT655394:KIT655395 KSP655394:KSP655395 LCL655394:LCL655395 LMH655394:LMH655395 LWD655394:LWD655395 MFZ655394:MFZ655395 MPV655394:MPV655395 MZR655394:MZR655395 NJN655394:NJN655395 NTJ655394:NTJ655395 ODF655394:ODF655395 ONB655394:ONB655395 OWX655394:OWX655395 PGT655394:PGT655395 PQP655394:PQP655395 QAL655394:QAL655395 QKH655394:QKH655395 QUD655394:QUD655395 RDZ655394:RDZ655395 RNV655394:RNV655395 RXR655394:RXR655395 SHN655394:SHN655395 SRJ655394:SRJ655395 TBF655394:TBF655395 TLB655394:TLB655395 TUX655394:TUX655395 UET655394:UET655395 UOP655394:UOP655395 UYL655394:UYL655395 VIH655394:VIH655395 VSD655394:VSD655395 WBZ655394:WBZ655395 WLV655394:WLV655395 WVR655394:WVR655395 J720930:J720931 JF720930:JF720931 TB720930:TB720931 ACX720930:ACX720931 AMT720930:AMT720931 AWP720930:AWP720931 BGL720930:BGL720931 BQH720930:BQH720931 CAD720930:CAD720931 CJZ720930:CJZ720931 CTV720930:CTV720931 DDR720930:DDR720931 DNN720930:DNN720931 DXJ720930:DXJ720931 EHF720930:EHF720931 ERB720930:ERB720931 FAX720930:FAX720931 FKT720930:FKT720931 FUP720930:FUP720931 GEL720930:GEL720931 GOH720930:GOH720931 GYD720930:GYD720931 HHZ720930:HHZ720931 HRV720930:HRV720931 IBR720930:IBR720931 ILN720930:ILN720931 IVJ720930:IVJ720931 JFF720930:JFF720931 JPB720930:JPB720931 JYX720930:JYX720931 KIT720930:KIT720931 KSP720930:KSP720931 LCL720930:LCL720931 LMH720930:LMH720931 LWD720930:LWD720931 MFZ720930:MFZ720931 MPV720930:MPV720931 MZR720930:MZR720931 NJN720930:NJN720931 NTJ720930:NTJ720931 ODF720930:ODF720931 ONB720930:ONB720931 OWX720930:OWX720931 PGT720930:PGT720931 PQP720930:PQP720931 QAL720930:QAL720931 QKH720930:QKH720931 QUD720930:QUD720931 RDZ720930:RDZ720931 RNV720930:RNV720931 RXR720930:RXR720931 SHN720930:SHN720931 SRJ720930:SRJ720931 TBF720930:TBF720931 TLB720930:TLB720931 TUX720930:TUX720931 UET720930:UET720931 UOP720930:UOP720931 UYL720930:UYL720931 VIH720930:VIH720931 VSD720930:VSD720931 WBZ720930:WBZ720931 WLV720930:WLV720931 WVR720930:WVR720931 J786466:J786467 JF786466:JF786467 TB786466:TB786467 ACX786466:ACX786467 AMT786466:AMT786467 AWP786466:AWP786467 BGL786466:BGL786467 BQH786466:BQH786467 CAD786466:CAD786467 CJZ786466:CJZ786467 CTV786466:CTV786467 DDR786466:DDR786467 DNN786466:DNN786467 DXJ786466:DXJ786467 EHF786466:EHF786467 ERB786466:ERB786467 FAX786466:FAX786467 FKT786466:FKT786467 FUP786466:FUP786467 GEL786466:GEL786467 GOH786466:GOH786467 GYD786466:GYD786467 HHZ786466:HHZ786467 HRV786466:HRV786467 IBR786466:IBR786467 ILN786466:ILN786467 IVJ786466:IVJ786467 JFF786466:JFF786467 JPB786466:JPB786467 JYX786466:JYX786467 KIT786466:KIT786467 KSP786466:KSP786467 LCL786466:LCL786467 LMH786466:LMH786467 LWD786466:LWD786467 MFZ786466:MFZ786467 MPV786466:MPV786467 MZR786466:MZR786467 NJN786466:NJN786467 NTJ786466:NTJ786467 ODF786466:ODF786467 ONB786466:ONB786467 OWX786466:OWX786467 PGT786466:PGT786467 PQP786466:PQP786467 QAL786466:QAL786467 QKH786466:QKH786467 QUD786466:QUD786467 RDZ786466:RDZ786467 RNV786466:RNV786467 RXR786466:RXR786467 SHN786466:SHN786467 SRJ786466:SRJ786467 TBF786466:TBF786467 TLB786466:TLB786467 TUX786466:TUX786467 UET786466:UET786467 UOP786466:UOP786467 UYL786466:UYL786467 VIH786466:VIH786467 VSD786466:VSD786467 WBZ786466:WBZ786467 WLV786466:WLV786467 WVR786466:WVR786467 J852002:J852003 JF852002:JF852003 TB852002:TB852003 ACX852002:ACX852003 AMT852002:AMT852003 AWP852002:AWP852003 BGL852002:BGL852003 BQH852002:BQH852003 CAD852002:CAD852003 CJZ852002:CJZ852003 CTV852002:CTV852003 DDR852002:DDR852003 DNN852002:DNN852003 DXJ852002:DXJ852003 EHF852002:EHF852003 ERB852002:ERB852003 FAX852002:FAX852003 FKT852002:FKT852003 FUP852002:FUP852003 GEL852002:GEL852003 GOH852002:GOH852003 GYD852002:GYD852003 HHZ852002:HHZ852003 HRV852002:HRV852003 IBR852002:IBR852003 ILN852002:ILN852003 IVJ852002:IVJ852003 JFF852002:JFF852003 JPB852002:JPB852003 JYX852002:JYX852003 KIT852002:KIT852003 KSP852002:KSP852003 LCL852002:LCL852003 LMH852002:LMH852003 LWD852002:LWD852003 MFZ852002:MFZ852003 MPV852002:MPV852003 MZR852002:MZR852003 NJN852002:NJN852003 NTJ852002:NTJ852003 ODF852002:ODF852003 ONB852002:ONB852003 OWX852002:OWX852003 PGT852002:PGT852003 PQP852002:PQP852003 QAL852002:QAL852003 QKH852002:QKH852003 QUD852002:QUD852003 RDZ852002:RDZ852003 RNV852002:RNV852003 RXR852002:RXR852003 SHN852002:SHN852003 SRJ852002:SRJ852003 TBF852002:TBF852003 TLB852002:TLB852003 TUX852002:TUX852003 UET852002:UET852003 UOP852002:UOP852003 UYL852002:UYL852003 VIH852002:VIH852003 VSD852002:VSD852003 WBZ852002:WBZ852003 WLV852002:WLV852003 WVR852002:WVR852003 J917538:J917539 JF917538:JF917539 TB917538:TB917539 ACX917538:ACX917539 AMT917538:AMT917539 AWP917538:AWP917539 BGL917538:BGL917539 BQH917538:BQH917539 CAD917538:CAD917539 CJZ917538:CJZ917539 CTV917538:CTV917539 DDR917538:DDR917539 DNN917538:DNN917539 DXJ917538:DXJ917539 EHF917538:EHF917539 ERB917538:ERB917539 FAX917538:FAX917539 FKT917538:FKT917539 FUP917538:FUP917539 GEL917538:GEL917539 GOH917538:GOH917539 GYD917538:GYD917539 HHZ917538:HHZ917539 HRV917538:HRV917539 IBR917538:IBR917539 ILN917538:ILN917539 IVJ917538:IVJ917539 JFF917538:JFF917539 JPB917538:JPB917539 JYX917538:JYX917539 KIT917538:KIT917539 KSP917538:KSP917539 LCL917538:LCL917539 LMH917538:LMH917539 LWD917538:LWD917539 MFZ917538:MFZ917539 MPV917538:MPV917539 MZR917538:MZR917539 NJN917538:NJN917539 NTJ917538:NTJ917539 ODF917538:ODF917539 ONB917538:ONB917539 OWX917538:OWX917539 PGT917538:PGT917539 PQP917538:PQP917539 QAL917538:QAL917539 QKH917538:QKH917539 QUD917538:QUD917539 RDZ917538:RDZ917539 RNV917538:RNV917539 RXR917538:RXR917539 SHN917538:SHN917539 SRJ917538:SRJ917539 TBF917538:TBF917539 TLB917538:TLB917539 TUX917538:TUX917539 UET917538:UET917539 UOP917538:UOP917539 UYL917538:UYL917539 VIH917538:VIH917539 VSD917538:VSD917539 WBZ917538:WBZ917539 WLV917538:WLV917539 WVR917538:WVR917539 J983074:J983075 JF983074:JF983075 TB983074:TB983075 ACX983074:ACX983075 AMT983074:AMT983075 AWP983074:AWP983075 BGL983074:BGL983075 BQH983074:BQH983075 CAD983074:CAD983075 CJZ983074:CJZ983075 CTV983074:CTV983075 DDR983074:DDR983075 DNN983074:DNN983075 DXJ983074:DXJ983075 EHF983074:EHF983075 ERB983074:ERB983075 FAX983074:FAX983075 FKT983074:FKT983075 FUP983074:FUP983075 GEL983074:GEL983075 GOH983074:GOH983075 GYD983074:GYD983075 HHZ983074:HHZ983075 HRV983074:HRV983075 IBR983074:IBR983075 ILN983074:ILN983075 IVJ983074:IVJ983075 JFF983074:JFF983075 JPB983074:JPB983075 JYX983074:JYX983075 KIT983074:KIT983075 KSP983074:KSP983075 LCL983074:LCL983075 LMH983074:LMH983075 LWD983074:LWD983075 MFZ983074:MFZ983075 MPV983074:MPV983075 MZR983074:MZR983075 NJN983074:NJN983075 NTJ983074:NTJ983075 ODF983074:ODF983075 ONB983074:ONB983075 OWX983074:OWX983075 PGT983074:PGT983075 PQP983074:PQP983075 QAL983074:QAL983075 QKH983074:QKH983075 QUD983074:QUD983075 RDZ983074:RDZ983075 RNV983074:RNV983075 RXR983074:RXR983075 SHN983074:SHN983075 SRJ983074:SRJ983075 TBF983074:TBF983075 TLB983074:TLB983075 TUX983074:TUX983075 UET983074:UET983075 UOP983074:UOP983075 UYL983074:UYL983075 VIH983074:VIH983075 VSD983074:VSD983075 WBZ983074:WBZ983075 WLV983074:WLV983075 WVR983074:WVR983075 K32:N32 SMG983120:SML983132 TC32:TF32 ACY32:ADB32 AMU32:AMX32 AWQ32:AWT32 BGM32:BGP32 BQI32:BQL32 CAE32:CAH32 CKA32:CKD32 CTW32:CTZ32 DDS32:DDV32 DNO32:DNR32 DXK32:DXN32 EHG32:EHJ32 ERC32:ERF32 FAY32:FBB32 FKU32:FKX32 FUQ32:FUT32 GEM32:GEP32 GOI32:GOL32 GYE32:GYH32 HIA32:HID32 HRW32:HRZ32 IBS32:IBV32 ILO32:ILR32 IVK32:IVN32 JFG32:JFJ32 JPC32:JPF32 JYY32:JZB32 KIU32:KIX32 KSQ32:KST32 LCM32:LCP32 LMI32:LML32 LWE32:LWH32 MGA32:MGD32 MPW32:MPZ32 MZS32:MZV32 NJO32:NJR32 NTK32:NTN32 ODG32:ODJ32 ONC32:ONF32 OWY32:OXB32 PGU32:PGX32 PQQ32:PQT32 QAM32:QAP32 QKI32:QKL32 QUE32:QUH32 REA32:RED32 RNW32:RNZ32 RXS32:RXV32 SHO32:SHR32 SRK32:SRN32 TBG32:TBJ32 TLC32:TLF32 TUY32:TVB32 UEU32:UEX32 UOQ32:UOT32 UYM32:UYP32 VII32:VIL32 VSE32:VSH32 WCA32:WCD32 WLW32:WLZ32 WVS32:WVV32 K65571:N65571 JG65571:JJ65571 TC65571:TF65571 ACY65571:ADB65571 AMU65571:AMX65571 AWQ65571:AWT65571 BGM65571:BGP65571 BQI65571:BQL65571 CAE65571:CAH65571 CKA65571:CKD65571 CTW65571:CTZ65571 DDS65571:DDV65571 DNO65571:DNR65571 DXK65571:DXN65571 EHG65571:EHJ65571 ERC65571:ERF65571 FAY65571:FBB65571 FKU65571:FKX65571 FUQ65571:FUT65571 GEM65571:GEP65571 GOI65571:GOL65571 GYE65571:GYH65571 HIA65571:HID65571 HRW65571:HRZ65571 IBS65571:IBV65571 ILO65571:ILR65571 IVK65571:IVN65571 JFG65571:JFJ65571 JPC65571:JPF65571 JYY65571:JZB65571 KIU65571:KIX65571 KSQ65571:KST65571 LCM65571:LCP65571 LMI65571:LML65571 LWE65571:LWH65571 MGA65571:MGD65571 MPW65571:MPZ65571 MZS65571:MZV65571 NJO65571:NJR65571 NTK65571:NTN65571 ODG65571:ODJ65571 ONC65571:ONF65571 OWY65571:OXB65571 PGU65571:PGX65571 PQQ65571:PQT65571 QAM65571:QAP65571 QKI65571:QKL65571 QUE65571:QUH65571 REA65571:RED65571 RNW65571:RNZ65571 RXS65571:RXV65571 SHO65571:SHR65571 SRK65571:SRN65571 TBG65571:TBJ65571 TLC65571:TLF65571 TUY65571:TVB65571 UEU65571:UEX65571 UOQ65571:UOT65571 UYM65571:UYP65571 VII65571:VIL65571 VSE65571:VSH65571 WCA65571:WCD65571 WLW65571:WLZ65571 WVS65571:WVV65571 K131107:N131107 JG131107:JJ131107 TC131107:TF131107 ACY131107:ADB131107 AMU131107:AMX131107 AWQ131107:AWT131107 BGM131107:BGP131107 BQI131107:BQL131107 CAE131107:CAH131107 CKA131107:CKD131107 CTW131107:CTZ131107 DDS131107:DDV131107 DNO131107:DNR131107 DXK131107:DXN131107 EHG131107:EHJ131107 ERC131107:ERF131107 FAY131107:FBB131107 FKU131107:FKX131107 FUQ131107:FUT131107 GEM131107:GEP131107 GOI131107:GOL131107 GYE131107:GYH131107 HIA131107:HID131107 HRW131107:HRZ131107 IBS131107:IBV131107 ILO131107:ILR131107 IVK131107:IVN131107 JFG131107:JFJ131107 JPC131107:JPF131107 JYY131107:JZB131107 KIU131107:KIX131107 KSQ131107:KST131107 LCM131107:LCP131107 LMI131107:LML131107 LWE131107:LWH131107 MGA131107:MGD131107 MPW131107:MPZ131107 MZS131107:MZV131107 NJO131107:NJR131107 NTK131107:NTN131107 ODG131107:ODJ131107 ONC131107:ONF131107 OWY131107:OXB131107 PGU131107:PGX131107 PQQ131107:PQT131107 QAM131107:QAP131107 QKI131107:QKL131107 QUE131107:QUH131107 REA131107:RED131107 RNW131107:RNZ131107 RXS131107:RXV131107 SHO131107:SHR131107 SRK131107:SRN131107 TBG131107:TBJ131107 TLC131107:TLF131107 TUY131107:TVB131107 UEU131107:UEX131107 UOQ131107:UOT131107 UYM131107:UYP131107 VII131107:VIL131107 VSE131107:VSH131107 WCA131107:WCD131107 WLW131107:WLZ131107 WVS131107:WVV131107 K196643:N196643 JG196643:JJ196643 TC196643:TF196643 ACY196643:ADB196643 AMU196643:AMX196643 AWQ196643:AWT196643 BGM196643:BGP196643 BQI196643:BQL196643 CAE196643:CAH196643 CKA196643:CKD196643 CTW196643:CTZ196643 DDS196643:DDV196643 DNO196643:DNR196643 DXK196643:DXN196643 EHG196643:EHJ196643 ERC196643:ERF196643 FAY196643:FBB196643 FKU196643:FKX196643 FUQ196643:FUT196643 GEM196643:GEP196643 GOI196643:GOL196643 GYE196643:GYH196643 HIA196643:HID196643 HRW196643:HRZ196643 IBS196643:IBV196643 ILO196643:ILR196643 IVK196643:IVN196643 JFG196643:JFJ196643 JPC196643:JPF196643 JYY196643:JZB196643 KIU196643:KIX196643 KSQ196643:KST196643 LCM196643:LCP196643 LMI196643:LML196643 LWE196643:LWH196643 MGA196643:MGD196643 MPW196643:MPZ196643 MZS196643:MZV196643 NJO196643:NJR196643 NTK196643:NTN196643 ODG196643:ODJ196643 ONC196643:ONF196643 OWY196643:OXB196643 PGU196643:PGX196643 PQQ196643:PQT196643 QAM196643:QAP196643 QKI196643:QKL196643 QUE196643:QUH196643 REA196643:RED196643 RNW196643:RNZ196643 RXS196643:RXV196643 SHO196643:SHR196643 SRK196643:SRN196643 TBG196643:TBJ196643 TLC196643:TLF196643 TUY196643:TVB196643 UEU196643:UEX196643 UOQ196643:UOT196643 UYM196643:UYP196643 VII196643:VIL196643 VSE196643:VSH196643 WCA196643:WCD196643 WLW196643:WLZ196643 WVS196643:WVV196643 K262179:N262179 JG262179:JJ262179 TC262179:TF262179 ACY262179:ADB262179 AMU262179:AMX262179 AWQ262179:AWT262179 BGM262179:BGP262179 BQI262179:BQL262179 CAE262179:CAH262179 CKA262179:CKD262179 CTW262179:CTZ262179 DDS262179:DDV262179 DNO262179:DNR262179 DXK262179:DXN262179 EHG262179:EHJ262179 ERC262179:ERF262179 FAY262179:FBB262179 FKU262179:FKX262179 FUQ262179:FUT262179 GEM262179:GEP262179 GOI262179:GOL262179 GYE262179:GYH262179 HIA262179:HID262179 HRW262179:HRZ262179 IBS262179:IBV262179 ILO262179:ILR262179 IVK262179:IVN262179 JFG262179:JFJ262179 JPC262179:JPF262179 JYY262179:JZB262179 KIU262179:KIX262179 KSQ262179:KST262179 LCM262179:LCP262179 LMI262179:LML262179 LWE262179:LWH262179 MGA262179:MGD262179 MPW262179:MPZ262179 MZS262179:MZV262179 NJO262179:NJR262179 NTK262179:NTN262179 ODG262179:ODJ262179 ONC262179:ONF262179 OWY262179:OXB262179 PGU262179:PGX262179 PQQ262179:PQT262179 QAM262179:QAP262179 QKI262179:QKL262179 QUE262179:QUH262179 REA262179:RED262179 RNW262179:RNZ262179 RXS262179:RXV262179 SHO262179:SHR262179 SRK262179:SRN262179 TBG262179:TBJ262179 TLC262179:TLF262179 TUY262179:TVB262179 UEU262179:UEX262179 UOQ262179:UOT262179 UYM262179:UYP262179 VII262179:VIL262179 VSE262179:VSH262179 WCA262179:WCD262179 WLW262179:WLZ262179 WVS262179:WVV262179 K327715:N327715 JG327715:JJ327715 TC327715:TF327715 ACY327715:ADB327715 AMU327715:AMX327715 AWQ327715:AWT327715 BGM327715:BGP327715 BQI327715:BQL327715 CAE327715:CAH327715 CKA327715:CKD327715 CTW327715:CTZ327715 DDS327715:DDV327715 DNO327715:DNR327715 DXK327715:DXN327715 EHG327715:EHJ327715 ERC327715:ERF327715 FAY327715:FBB327715 FKU327715:FKX327715 FUQ327715:FUT327715 GEM327715:GEP327715 GOI327715:GOL327715 GYE327715:GYH327715 HIA327715:HID327715 HRW327715:HRZ327715 IBS327715:IBV327715 ILO327715:ILR327715 IVK327715:IVN327715 JFG327715:JFJ327715 JPC327715:JPF327715 JYY327715:JZB327715 KIU327715:KIX327715 KSQ327715:KST327715 LCM327715:LCP327715 LMI327715:LML327715 LWE327715:LWH327715 MGA327715:MGD327715 MPW327715:MPZ327715 MZS327715:MZV327715 NJO327715:NJR327715 NTK327715:NTN327715 ODG327715:ODJ327715 ONC327715:ONF327715 OWY327715:OXB327715 PGU327715:PGX327715 PQQ327715:PQT327715 QAM327715:QAP327715 QKI327715:QKL327715 QUE327715:QUH327715 REA327715:RED327715 RNW327715:RNZ327715 RXS327715:RXV327715 SHO327715:SHR327715 SRK327715:SRN327715 TBG327715:TBJ327715 TLC327715:TLF327715 TUY327715:TVB327715 UEU327715:UEX327715 UOQ327715:UOT327715 UYM327715:UYP327715 VII327715:VIL327715 VSE327715:VSH327715 WCA327715:WCD327715 WLW327715:WLZ327715 WVS327715:WVV327715 K393251:N393251 JG393251:JJ393251 TC393251:TF393251 ACY393251:ADB393251 AMU393251:AMX393251 AWQ393251:AWT393251 BGM393251:BGP393251 BQI393251:BQL393251 CAE393251:CAH393251 CKA393251:CKD393251 CTW393251:CTZ393251 DDS393251:DDV393251 DNO393251:DNR393251 DXK393251:DXN393251 EHG393251:EHJ393251 ERC393251:ERF393251 FAY393251:FBB393251 FKU393251:FKX393251 FUQ393251:FUT393251 GEM393251:GEP393251 GOI393251:GOL393251 GYE393251:GYH393251 HIA393251:HID393251 HRW393251:HRZ393251 IBS393251:IBV393251 ILO393251:ILR393251 IVK393251:IVN393251 JFG393251:JFJ393251 JPC393251:JPF393251 JYY393251:JZB393251 KIU393251:KIX393251 KSQ393251:KST393251 LCM393251:LCP393251 LMI393251:LML393251 LWE393251:LWH393251 MGA393251:MGD393251 MPW393251:MPZ393251 MZS393251:MZV393251 NJO393251:NJR393251 NTK393251:NTN393251 ODG393251:ODJ393251 ONC393251:ONF393251 OWY393251:OXB393251 PGU393251:PGX393251 PQQ393251:PQT393251 QAM393251:QAP393251 QKI393251:QKL393251 QUE393251:QUH393251 REA393251:RED393251 RNW393251:RNZ393251 RXS393251:RXV393251 SHO393251:SHR393251 SRK393251:SRN393251 TBG393251:TBJ393251 TLC393251:TLF393251 TUY393251:TVB393251 UEU393251:UEX393251 UOQ393251:UOT393251 UYM393251:UYP393251 VII393251:VIL393251 VSE393251:VSH393251 WCA393251:WCD393251 WLW393251:WLZ393251 WVS393251:WVV393251 K458787:N458787 JG458787:JJ458787 TC458787:TF458787 ACY458787:ADB458787 AMU458787:AMX458787 AWQ458787:AWT458787 BGM458787:BGP458787 BQI458787:BQL458787 CAE458787:CAH458787 CKA458787:CKD458787 CTW458787:CTZ458787 DDS458787:DDV458787 DNO458787:DNR458787 DXK458787:DXN458787 EHG458787:EHJ458787 ERC458787:ERF458787 FAY458787:FBB458787 FKU458787:FKX458787 FUQ458787:FUT458787 GEM458787:GEP458787 GOI458787:GOL458787 GYE458787:GYH458787 HIA458787:HID458787 HRW458787:HRZ458787 IBS458787:IBV458787 ILO458787:ILR458787 IVK458787:IVN458787 JFG458787:JFJ458787 JPC458787:JPF458787 JYY458787:JZB458787 KIU458787:KIX458787 KSQ458787:KST458787 LCM458787:LCP458787 LMI458787:LML458787 LWE458787:LWH458787 MGA458787:MGD458787 MPW458787:MPZ458787 MZS458787:MZV458787 NJO458787:NJR458787 NTK458787:NTN458787 ODG458787:ODJ458787 ONC458787:ONF458787 OWY458787:OXB458787 PGU458787:PGX458787 PQQ458787:PQT458787 QAM458787:QAP458787 QKI458787:QKL458787 QUE458787:QUH458787 REA458787:RED458787 RNW458787:RNZ458787 RXS458787:RXV458787 SHO458787:SHR458787 SRK458787:SRN458787 TBG458787:TBJ458787 TLC458787:TLF458787 TUY458787:TVB458787 UEU458787:UEX458787 UOQ458787:UOT458787 UYM458787:UYP458787 VII458787:VIL458787 VSE458787:VSH458787 WCA458787:WCD458787 WLW458787:WLZ458787 WVS458787:WVV458787 K524323:N524323 JG524323:JJ524323 TC524323:TF524323 ACY524323:ADB524323 AMU524323:AMX524323 AWQ524323:AWT524323 BGM524323:BGP524323 BQI524323:BQL524323 CAE524323:CAH524323 CKA524323:CKD524323 CTW524323:CTZ524323 DDS524323:DDV524323 DNO524323:DNR524323 DXK524323:DXN524323 EHG524323:EHJ524323 ERC524323:ERF524323 FAY524323:FBB524323 FKU524323:FKX524323 FUQ524323:FUT524323 GEM524323:GEP524323 GOI524323:GOL524323 GYE524323:GYH524323 HIA524323:HID524323 HRW524323:HRZ524323 IBS524323:IBV524323 ILO524323:ILR524323 IVK524323:IVN524323 JFG524323:JFJ524323 JPC524323:JPF524323 JYY524323:JZB524323 KIU524323:KIX524323 KSQ524323:KST524323 LCM524323:LCP524323 LMI524323:LML524323 LWE524323:LWH524323 MGA524323:MGD524323 MPW524323:MPZ524323 MZS524323:MZV524323 NJO524323:NJR524323 NTK524323:NTN524323 ODG524323:ODJ524323 ONC524323:ONF524323 OWY524323:OXB524323 PGU524323:PGX524323 PQQ524323:PQT524323 QAM524323:QAP524323 QKI524323:QKL524323 QUE524323:QUH524323 REA524323:RED524323 RNW524323:RNZ524323 RXS524323:RXV524323 SHO524323:SHR524323 SRK524323:SRN524323 TBG524323:TBJ524323 TLC524323:TLF524323 TUY524323:TVB524323 UEU524323:UEX524323 UOQ524323:UOT524323 UYM524323:UYP524323 VII524323:VIL524323 VSE524323:VSH524323 WCA524323:WCD524323 WLW524323:WLZ524323 WVS524323:WVV524323 K589859:N589859 JG589859:JJ589859 TC589859:TF589859 ACY589859:ADB589859 AMU589859:AMX589859 AWQ589859:AWT589859 BGM589859:BGP589859 BQI589859:BQL589859 CAE589859:CAH589859 CKA589859:CKD589859 CTW589859:CTZ589859 DDS589859:DDV589859 DNO589859:DNR589859 DXK589859:DXN589859 EHG589859:EHJ589859 ERC589859:ERF589859 FAY589859:FBB589859 FKU589859:FKX589859 FUQ589859:FUT589859 GEM589859:GEP589859 GOI589859:GOL589859 GYE589859:GYH589859 HIA589859:HID589859 HRW589859:HRZ589859 IBS589859:IBV589859 ILO589859:ILR589859 IVK589859:IVN589859 JFG589859:JFJ589859 JPC589859:JPF589859 JYY589859:JZB589859 KIU589859:KIX589859 KSQ589859:KST589859 LCM589859:LCP589859 LMI589859:LML589859 LWE589859:LWH589859 MGA589859:MGD589859 MPW589859:MPZ589859 MZS589859:MZV589859 NJO589859:NJR589859 NTK589859:NTN589859 ODG589859:ODJ589859 ONC589859:ONF589859 OWY589859:OXB589859 PGU589859:PGX589859 PQQ589859:PQT589859 QAM589859:QAP589859 QKI589859:QKL589859 QUE589859:QUH589859 REA589859:RED589859 RNW589859:RNZ589859 RXS589859:RXV589859 SHO589859:SHR589859 SRK589859:SRN589859 TBG589859:TBJ589859 TLC589859:TLF589859 TUY589859:TVB589859 UEU589859:UEX589859 UOQ589859:UOT589859 UYM589859:UYP589859 VII589859:VIL589859 VSE589859:VSH589859 WCA589859:WCD589859 WLW589859:WLZ589859 WVS589859:WVV589859 K655395:N655395 JG655395:JJ655395 TC655395:TF655395 ACY655395:ADB655395 AMU655395:AMX655395 AWQ655395:AWT655395 BGM655395:BGP655395 BQI655395:BQL655395 CAE655395:CAH655395 CKA655395:CKD655395 CTW655395:CTZ655395 DDS655395:DDV655395 DNO655395:DNR655395 DXK655395:DXN655395 EHG655395:EHJ655395 ERC655395:ERF655395 FAY655395:FBB655395 FKU655395:FKX655395 FUQ655395:FUT655395 GEM655395:GEP655395 GOI655395:GOL655395 GYE655395:GYH655395 HIA655395:HID655395 HRW655395:HRZ655395 IBS655395:IBV655395 ILO655395:ILR655395 IVK655395:IVN655395 JFG655395:JFJ655395 JPC655395:JPF655395 JYY655395:JZB655395 KIU655395:KIX655395 KSQ655395:KST655395 LCM655395:LCP655395 LMI655395:LML655395 LWE655395:LWH655395 MGA655395:MGD655395 MPW655395:MPZ655395 MZS655395:MZV655395 NJO655395:NJR655395 NTK655395:NTN655395 ODG655395:ODJ655395 ONC655395:ONF655395 OWY655395:OXB655395 PGU655395:PGX655395 PQQ655395:PQT655395 QAM655395:QAP655395 QKI655395:QKL655395 QUE655395:QUH655395 REA655395:RED655395 RNW655395:RNZ655395 RXS655395:RXV655395 SHO655395:SHR655395 SRK655395:SRN655395 TBG655395:TBJ655395 TLC655395:TLF655395 TUY655395:TVB655395 UEU655395:UEX655395 UOQ655395:UOT655395 UYM655395:UYP655395 VII655395:VIL655395 VSE655395:VSH655395 WCA655395:WCD655395 WLW655395:WLZ655395 WVS655395:WVV655395 K720931:N720931 JG720931:JJ720931 TC720931:TF720931 ACY720931:ADB720931 AMU720931:AMX720931 AWQ720931:AWT720931 BGM720931:BGP720931 BQI720931:BQL720931 CAE720931:CAH720931 CKA720931:CKD720931 CTW720931:CTZ720931 DDS720931:DDV720931 DNO720931:DNR720931 DXK720931:DXN720931 EHG720931:EHJ720931 ERC720931:ERF720931 FAY720931:FBB720931 FKU720931:FKX720931 FUQ720931:FUT720931 GEM720931:GEP720931 GOI720931:GOL720931 GYE720931:GYH720931 HIA720931:HID720931 HRW720931:HRZ720931 IBS720931:IBV720931 ILO720931:ILR720931 IVK720931:IVN720931 JFG720931:JFJ720931 JPC720931:JPF720931 JYY720931:JZB720931 KIU720931:KIX720931 KSQ720931:KST720931 LCM720931:LCP720931 LMI720931:LML720931 LWE720931:LWH720931 MGA720931:MGD720931 MPW720931:MPZ720931 MZS720931:MZV720931 NJO720931:NJR720931 NTK720931:NTN720931 ODG720931:ODJ720931 ONC720931:ONF720931 OWY720931:OXB720931 PGU720931:PGX720931 PQQ720931:PQT720931 QAM720931:QAP720931 QKI720931:QKL720931 QUE720931:QUH720931 REA720931:RED720931 RNW720931:RNZ720931 RXS720931:RXV720931 SHO720931:SHR720931 SRK720931:SRN720931 TBG720931:TBJ720931 TLC720931:TLF720931 TUY720931:TVB720931 UEU720931:UEX720931 UOQ720931:UOT720931 UYM720931:UYP720931 VII720931:VIL720931 VSE720931:VSH720931 WCA720931:WCD720931 WLW720931:WLZ720931 WVS720931:WVV720931 K786467:N786467 JG786467:JJ786467 TC786467:TF786467 ACY786467:ADB786467 AMU786467:AMX786467 AWQ786467:AWT786467 BGM786467:BGP786467 BQI786467:BQL786467 CAE786467:CAH786467 CKA786467:CKD786467 CTW786467:CTZ786467 DDS786467:DDV786467 DNO786467:DNR786467 DXK786467:DXN786467 EHG786467:EHJ786467 ERC786467:ERF786467 FAY786467:FBB786467 FKU786467:FKX786467 FUQ786467:FUT786467 GEM786467:GEP786467 GOI786467:GOL786467 GYE786467:GYH786467 HIA786467:HID786467 HRW786467:HRZ786467 IBS786467:IBV786467 ILO786467:ILR786467 IVK786467:IVN786467 JFG786467:JFJ786467 JPC786467:JPF786467 JYY786467:JZB786467 KIU786467:KIX786467 KSQ786467:KST786467 LCM786467:LCP786467 LMI786467:LML786467 LWE786467:LWH786467 MGA786467:MGD786467 MPW786467:MPZ786467 MZS786467:MZV786467 NJO786467:NJR786467 NTK786467:NTN786467 ODG786467:ODJ786467 ONC786467:ONF786467 OWY786467:OXB786467 PGU786467:PGX786467 PQQ786467:PQT786467 QAM786467:QAP786467 QKI786467:QKL786467 QUE786467:QUH786467 REA786467:RED786467 RNW786467:RNZ786467 RXS786467:RXV786467 SHO786467:SHR786467 SRK786467:SRN786467 TBG786467:TBJ786467 TLC786467:TLF786467 TUY786467:TVB786467 UEU786467:UEX786467 UOQ786467:UOT786467 UYM786467:UYP786467 VII786467:VIL786467 VSE786467:VSH786467 WCA786467:WCD786467 WLW786467:WLZ786467 WVS786467:WVV786467 K852003:N852003 JG852003:JJ852003 TC852003:TF852003 ACY852003:ADB852003 AMU852003:AMX852003 AWQ852003:AWT852003 BGM852003:BGP852003 BQI852003:BQL852003 CAE852003:CAH852003 CKA852003:CKD852003 CTW852003:CTZ852003 DDS852003:DDV852003 DNO852003:DNR852003 DXK852003:DXN852003 EHG852003:EHJ852003 ERC852003:ERF852003 FAY852003:FBB852003 FKU852003:FKX852003 FUQ852003:FUT852003 GEM852003:GEP852003 GOI852003:GOL852003 GYE852003:GYH852003 HIA852003:HID852003 HRW852003:HRZ852003 IBS852003:IBV852003 ILO852003:ILR852003 IVK852003:IVN852003 JFG852003:JFJ852003 JPC852003:JPF852003 JYY852003:JZB852003 KIU852003:KIX852003 KSQ852003:KST852003 LCM852003:LCP852003 LMI852003:LML852003 LWE852003:LWH852003 MGA852003:MGD852003 MPW852003:MPZ852003 MZS852003:MZV852003 NJO852003:NJR852003 NTK852003:NTN852003 ODG852003:ODJ852003 ONC852003:ONF852003 OWY852003:OXB852003 PGU852003:PGX852003 PQQ852003:PQT852003 QAM852003:QAP852003 QKI852003:QKL852003 QUE852003:QUH852003 REA852003:RED852003 RNW852003:RNZ852003 RXS852003:RXV852003 SHO852003:SHR852003 SRK852003:SRN852003 TBG852003:TBJ852003 TLC852003:TLF852003 TUY852003:TVB852003 UEU852003:UEX852003 UOQ852003:UOT852003 UYM852003:UYP852003 VII852003:VIL852003 VSE852003:VSH852003 WCA852003:WCD852003 WLW852003:WLZ852003 WVS852003:WVV852003 K917539:N917539 JG917539:JJ917539 TC917539:TF917539 ACY917539:ADB917539 AMU917539:AMX917539 AWQ917539:AWT917539 BGM917539:BGP917539 BQI917539:BQL917539 CAE917539:CAH917539 CKA917539:CKD917539 CTW917539:CTZ917539 DDS917539:DDV917539 DNO917539:DNR917539 DXK917539:DXN917539 EHG917539:EHJ917539 ERC917539:ERF917539 FAY917539:FBB917539 FKU917539:FKX917539 FUQ917539:FUT917539 GEM917539:GEP917539 GOI917539:GOL917539 GYE917539:GYH917539 HIA917539:HID917539 HRW917539:HRZ917539 IBS917539:IBV917539 ILO917539:ILR917539 IVK917539:IVN917539 JFG917539:JFJ917539 JPC917539:JPF917539 JYY917539:JZB917539 KIU917539:KIX917539 KSQ917539:KST917539 LCM917539:LCP917539 LMI917539:LML917539 LWE917539:LWH917539 MGA917539:MGD917539 MPW917539:MPZ917539 MZS917539:MZV917539 NJO917539:NJR917539 NTK917539:NTN917539 ODG917539:ODJ917539 ONC917539:ONF917539 OWY917539:OXB917539 PGU917539:PGX917539 PQQ917539:PQT917539 QAM917539:QAP917539 QKI917539:QKL917539 QUE917539:QUH917539 REA917539:RED917539 RNW917539:RNZ917539 RXS917539:RXV917539 SHO917539:SHR917539 SRK917539:SRN917539 TBG917539:TBJ917539 TLC917539:TLF917539 TUY917539:TVB917539 UEU917539:UEX917539 UOQ917539:UOT917539 UYM917539:UYP917539 VII917539:VIL917539 VSE917539:VSH917539 WCA917539:WCD917539 WLW917539:WLZ917539 WVS917539:WVV917539 K983075:N983075 JG983075:JJ983075 TC983075:TF983075 ACY983075:ADB983075 AMU983075:AMX983075 AWQ983075:AWT983075 BGM983075:BGP983075 BQI983075:BQL983075 CAE983075:CAH983075 CKA983075:CKD983075 CTW983075:CTZ983075 DDS983075:DDV983075 DNO983075:DNR983075 DXK983075:DXN983075 EHG983075:EHJ983075 ERC983075:ERF983075 FAY983075:FBB983075 FKU983075:FKX983075 FUQ983075:FUT983075 GEM983075:GEP983075 GOI983075:GOL983075 GYE983075:GYH983075 HIA983075:HID983075 HRW983075:HRZ983075 IBS983075:IBV983075 ILO983075:ILR983075 IVK983075:IVN983075 JFG983075:JFJ983075 JPC983075:JPF983075 JYY983075:JZB983075 KIU983075:KIX983075 KSQ983075:KST983075 LCM983075:LCP983075 LMI983075:LML983075 LWE983075:LWH983075 MGA983075:MGD983075 MPW983075:MPZ983075 MZS983075:MZV983075 NJO983075:NJR983075 NTK983075:NTN983075 ODG983075:ODJ983075 ONC983075:ONF983075 OWY983075:OXB983075 PGU983075:PGX983075 PQQ983075:PQT983075 QAM983075:QAP983075 QKI983075:QKL983075 QUE983075:QUH983075 REA983075:RED983075 RNW983075:RNZ983075 RXS983075:RXV983075 SHO983075:SHR983075 SRK983075:SRN983075 TBG983075:TBJ983075 TLC983075:TLF983075 TUY983075:TVB983075 UEU983075:UEX983075 UOQ983075:UOT983075 UYM983075:UYP983075 VII983075:VIL983075 VSE983075:VSH983075 WCA983075:WCD983075 WLW983075:WLZ983075 WVS983075:WVV983075 FI113:FO116 KD121:KF124 TZ121:UB124 ADV121:ADX124 ANR121:ANT124 AXN121:AXP124 BHJ121:BHL124 BRF121:BRH124 CBB121:CBD124 CKX121:CKZ124 CUT121:CUV124 DEP121:DER124 DOL121:DON124 DYH121:DYJ124 EID121:EIF124 ERZ121:ESB124 FBV121:FBX124 FLR121:FLT124 FVN121:FVP124 GFJ121:GFL124 GPF121:GPH124 GZB121:GZD124 HIX121:HIZ124 HST121:HSV124 ICP121:ICR124 IML121:IMN124 IWH121:IWJ124 JGD121:JGF124 JPZ121:JQB124 JZV121:JZX124 KJR121:KJT124 KTN121:KTP124 LDJ121:LDL124 LNF121:LNH124 LXB121:LXD124 MGX121:MGZ124 MQT121:MQV124 NAP121:NAR124 NKL121:NKN124 NUH121:NUJ124 OED121:OEF124 ONZ121:OOB124 OXV121:OXX124 PHR121:PHT124 PRN121:PRP124 QBJ121:QBL124 QLF121:QLH124 QVB121:QVD124 REX121:REZ124 ROT121:ROV124 RYP121:RYR124 SIL121:SIN124 SSH121:SSJ124 TCD121:TCF124 TLZ121:TMB124 TVV121:TVX124 UFR121:UFT124 UPN121:UPP124 UZJ121:UZL124 VJF121:VJH124 VTB121:VTD124 WCX121:WCZ124 WMT121:WMV124 WWP121:WWR124 AH65657:AJ65660 KD65657:KF65660 TZ65657:UB65660 ADV65657:ADX65660 ANR65657:ANT65660 AXN65657:AXP65660 BHJ65657:BHL65660 BRF65657:BRH65660 CBB65657:CBD65660 CKX65657:CKZ65660 CUT65657:CUV65660 DEP65657:DER65660 DOL65657:DON65660 DYH65657:DYJ65660 EID65657:EIF65660 ERZ65657:ESB65660 FBV65657:FBX65660 FLR65657:FLT65660 FVN65657:FVP65660 GFJ65657:GFL65660 GPF65657:GPH65660 GZB65657:GZD65660 HIX65657:HIZ65660 HST65657:HSV65660 ICP65657:ICR65660 IML65657:IMN65660 IWH65657:IWJ65660 JGD65657:JGF65660 JPZ65657:JQB65660 JZV65657:JZX65660 KJR65657:KJT65660 KTN65657:KTP65660 LDJ65657:LDL65660 LNF65657:LNH65660 LXB65657:LXD65660 MGX65657:MGZ65660 MQT65657:MQV65660 NAP65657:NAR65660 NKL65657:NKN65660 NUH65657:NUJ65660 OED65657:OEF65660 ONZ65657:OOB65660 OXV65657:OXX65660 PHR65657:PHT65660 PRN65657:PRP65660 QBJ65657:QBL65660 QLF65657:QLH65660 QVB65657:QVD65660 REX65657:REZ65660 ROT65657:ROV65660 RYP65657:RYR65660 SIL65657:SIN65660 SSH65657:SSJ65660 TCD65657:TCF65660 TLZ65657:TMB65660 TVV65657:TVX65660 UFR65657:UFT65660 UPN65657:UPP65660 UZJ65657:UZL65660 VJF65657:VJH65660 VTB65657:VTD65660 WCX65657:WCZ65660 WMT65657:WMV65660 WWP65657:WWR65660 AH131193:AJ131196 KD131193:KF131196 TZ131193:UB131196 ADV131193:ADX131196 ANR131193:ANT131196 AXN131193:AXP131196 BHJ131193:BHL131196 BRF131193:BRH131196 CBB131193:CBD131196 CKX131193:CKZ131196 CUT131193:CUV131196 DEP131193:DER131196 DOL131193:DON131196 DYH131193:DYJ131196 EID131193:EIF131196 ERZ131193:ESB131196 FBV131193:FBX131196 FLR131193:FLT131196 FVN131193:FVP131196 GFJ131193:GFL131196 GPF131193:GPH131196 GZB131193:GZD131196 HIX131193:HIZ131196 HST131193:HSV131196 ICP131193:ICR131196 IML131193:IMN131196 IWH131193:IWJ131196 JGD131193:JGF131196 JPZ131193:JQB131196 JZV131193:JZX131196 KJR131193:KJT131196 KTN131193:KTP131196 LDJ131193:LDL131196 LNF131193:LNH131196 LXB131193:LXD131196 MGX131193:MGZ131196 MQT131193:MQV131196 NAP131193:NAR131196 NKL131193:NKN131196 NUH131193:NUJ131196 OED131193:OEF131196 ONZ131193:OOB131196 OXV131193:OXX131196 PHR131193:PHT131196 PRN131193:PRP131196 QBJ131193:QBL131196 QLF131193:QLH131196 QVB131193:QVD131196 REX131193:REZ131196 ROT131193:ROV131196 RYP131193:RYR131196 SIL131193:SIN131196 SSH131193:SSJ131196 TCD131193:TCF131196 TLZ131193:TMB131196 TVV131193:TVX131196 UFR131193:UFT131196 UPN131193:UPP131196 UZJ131193:UZL131196 VJF131193:VJH131196 VTB131193:VTD131196 WCX131193:WCZ131196 WMT131193:WMV131196 WWP131193:WWR131196 AH196729:AJ196732 KD196729:KF196732 TZ196729:UB196732 ADV196729:ADX196732 ANR196729:ANT196732 AXN196729:AXP196732 BHJ196729:BHL196732 BRF196729:BRH196732 CBB196729:CBD196732 CKX196729:CKZ196732 CUT196729:CUV196732 DEP196729:DER196732 DOL196729:DON196732 DYH196729:DYJ196732 EID196729:EIF196732 ERZ196729:ESB196732 FBV196729:FBX196732 FLR196729:FLT196732 FVN196729:FVP196732 GFJ196729:GFL196732 GPF196729:GPH196732 GZB196729:GZD196732 HIX196729:HIZ196732 HST196729:HSV196732 ICP196729:ICR196732 IML196729:IMN196732 IWH196729:IWJ196732 JGD196729:JGF196732 JPZ196729:JQB196732 JZV196729:JZX196732 KJR196729:KJT196732 KTN196729:KTP196732 LDJ196729:LDL196732 LNF196729:LNH196732 LXB196729:LXD196732 MGX196729:MGZ196732 MQT196729:MQV196732 NAP196729:NAR196732 NKL196729:NKN196732 NUH196729:NUJ196732 OED196729:OEF196732 ONZ196729:OOB196732 OXV196729:OXX196732 PHR196729:PHT196732 PRN196729:PRP196732 QBJ196729:QBL196732 QLF196729:QLH196732 QVB196729:QVD196732 REX196729:REZ196732 ROT196729:ROV196732 RYP196729:RYR196732 SIL196729:SIN196732 SSH196729:SSJ196732 TCD196729:TCF196732 TLZ196729:TMB196732 TVV196729:TVX196732 UFR196729:UFT196732 UPN196729:UPP196732 UZJ196729:UZL196732 VJF196729:VJH196732 VTB196729:VTD196732 WCX196729:WCZ196732 WMT196729:WMV196732 WWP196729:WWR196732 AH262265:AJ262268 KD262265:KF262268 TZ262265:UB262268 ADV262265:ADX262268 ANR262265:ANT262268 AXN262265:AXP262268 BHJ262265:BHL262268 BRF262265:BRH262268 CBB262265:CBD262268 CKX262265:CKZ262268 CUT262265:CUV262268 DEP262265:DER262268 DOL262265:DON262268 DYH262265:DYJ262268 EID262265:EIF262268 ERZ262265:ESB262268 FBV262265:FBX262268 FLR262265:FLT262268 FVN262265:FVP262268 GFJ262265:GFL262268 GPF262265:GPH262268 GZB262265:GZD262268 HIX262265:HIZ262268 HST262265:HSV262268 ICP262265:ICR262268 IML262265:IMN262268 IWH262265:IWJ262268 JGD262265:JGF262268 JPZ262265:JQB262268 JZV262265:JZX262268 KJR262265:KJT262268 KTN262265:KTP262268 LDJ262265:LDL262268 LNF262265:LNH262268 LXB262265:LXD262268 MGX262265:MGZ262268 MQT262265:MQV262268 NAP262265:NAR262268 NKL262265:NKN262268 NUH262265:NUJ262268 OED262265:OEF262268 ONZ262265:OOB262268 OXV262265:OXX262268 PHR262265:PHT262268 PRN262265:PRP262268 QBJ262265:QBL262268 QLF262265:QLH262268 QVB262265:QVD262268 REX262265:REZ262268 ROT262265:ROV262268 RYP262265:RYR262268 SIL262265:SIN262268 SSH262265:SSJ262268 TCD262265:TCF262268 TLZ262265:TMB262268 TVV262265:TVX262268 UFR262265:UFT262268 UPN262265:UPP262268 UZJ262265:UZL262268 VJF262265:VJH262268 VTB262265:VTD262268 WCX262265:WCZ262268 WMT262265:WMV262268 WWP262265:WWR262268 AH327801:AJ327804 KD327801:KF327804 TZ327801:UB327804 ADV327801:ADX327804 ANR327801:ANT327804 AXN327801:AXP327804 BHJ327801:BHL327804 BRF327801:BRH327804 CBB327801:CBD327804 CKX327801:CKZ327804 CUT327801:CUV327804 DEP327801:DER327804 DOL327801:DON327804 DYH327801:DYJ327804 EID327801:EIF327804 ERZ327801:ESB327804 FBV327801:FBX327804 FLR327801:FLT327804 FVN327801:FVP327804 GFJ327801:GFL327804 GPF327801:GPH327804 GZB327801:GZD327804 HIX327801:HIZ327804 HST327801:HSV327804 ICP327801:ICR327804 IML327801:IMN327804 IWH327801:IWJ327804 JGD327801:JGF327804 JPZ327801:JQB327804 JZV327801:JZX327804 KJR327801:KJT327804 KTN327801:KTP327804 LDJ327801:LDL327804 LNF327801:LNH327804 LXB327801:LXD327804 MGX327801:MGZ327804 MQT327801:MQV327804 NAP327801:NAR327804 NKL327801:NKN327804 NUH327801:NUJ327804 OED327801:OEF327804 ONZ327801:OOB327804 OXV327801:OXX327804 PHR327801:PHT327804 PRN327801:PRP327804 QBJ327801:QBL327804 QLF327801:QLH327804 QVB327801:QVD327804 REX327801:REZ327804 ROT327801:ROV327804 RYP327801:RYR327804 SIL327801:SIN327804 SSH327801:SSJ327804 TCD327801:TCF327804 TLZ327801:TMB327804 TVV327801:TVX327804 UFR327801:UFT327804 UPN327801:UPP327804 UZJ327801:UZL327804 VJF327801:VJH327804 VTB327801:VTD327804 WCX327801:WCZ327804 WMT327801:WMV327804 WWP327801:WWR327804 AH393337:AJ393340 KD393337:KF393340 TZ393337:UB393340 ADV393337:ADX393340 ANR393337:ANT393340 AXN393337:AXP393340 BHJ393337:BHL393340 BRF393337:BRH393340 CBB393337:CBD393340 CKX393337:CKZ393340 CUT393337:CUV393340 DEP393337:DER393340 DOL393337:DON393340 DYH393337:DYJ393340 EID393337:EIF393340 ERZ393337:ESB393340 FBV393337:FBX393340 FLR393337:FLT393340 FVN393337:FVP393340 GFJ393337:GFL393340 GPF393337:GPH393340 GZB393337:GZD393340 HIX393337:HIZ393340 HST393337:HSV393340 ICP393337:ICR393340 IML393337:IMN393340 IWH393337:IWJ393340 JGD393337:JGF393340 JPZ393337:JQB393340 JZV393337:JZX393340 KJR393337:KJT393340 KTN393337:KTP393340 LDJ393337:LDL393340 LNF393337:LNH393340 LXB393337:LXD393340 MGX393337:MGZ393340 MQT393337:MQV393340 NAP393337:NAR393340 NKL393337:NKN393340 NUH393337:NUJ393340 OED393337:OEF393340 ONZ393337:OOB393340 OXV393337:OXX393340 PHR393337:PHT393340 PRN393337:PRP393340 QBJ393337:QBL393340 QLF393337:QLH393340 QVB393337:QVD393340 REX393337:REZ393340 ROT393337:ROV393340 RYP393337:RYR393340 SIL393337:SIN393340 SSH393337:SSJ393340 TCD393337:TCF393340 TLZ393337:TMB393340 TVV393337:TVX393340 UFR393337:UFT393340 UPN393337:UPP393340 UZJ393337:UZL393340 VJF393337:VJH393340 VTB393337:VTD393340 WCX393337:WCZ393340 WMT393337:WMV393340 WWP393337:WWR393340 AH458873:AJ458876 KD458873:KF458876 TZ458873:UB458876 ADV458873:ADX458876 ANR458873:ANT458876 AXN458873:AXP458876 BHJ458873:BHL458876 BRF458873:BRH458876 CBB458873:CBD458876 CKX458873:CKZ458876 CUT458873:CUV458876 DEP458873:DER458876 DOL458873:DON458876 DYH458873:DYJ458876 EID458873:EIF458876 ERZ458873:ESB458876 FBV458873:FBX458876 FLR458873:FLT458876 FVN458873:FVP458876 GFJ458873:GFL458876 GPF458873:GPH458876 GZB458873:GZD458876 HIX458873:HIZ458876 HST458873:HSV458876 ICP458873:ICR458876 IML458873:IMN458876 IWH458873:IWJ458876 JGD458873:JGF458876 JPZ458873:JQB458876 JZV458873:JZX458876 KJR458873:KJT458876 KTN458873:KTP458876 LDJ458873:LDL458876 LNF458873:LNH458876 LXB458873:LXD458876 MGX458873:MGZ458876 MQT458873:MQV458876 NAP458873:NAR458876 NKL458873:NKN458876 NUH458873:NUJ458876 OED458873:OEF458876 ONZ458873:OOB458876 OXV458873:OXX458876 PHR458873:PHT458876 PRN458873:PRP458876 QBJ458873:QBL458876 QLF458873:QLH458876 QVB458873:QVD458876 REX458873:REZ458876 ROT458873:ROV458876 RYP458873:RYR458876 SIL458873:SIN458876 SSH458873:SSJ458876 TCD458873:TCF458876 TLZ458873:TMB458876 TVV458873:TVX458876 UFR458873:UFT458876 UPN458873:UPP458876 UZJ458873:UZL458876 VJF458873:VJH458876 VTB458873:VTD458876 WCX458873:WCZ458876 WMT458873:WMV458876 WWP458873:WWR458876 AH524409:AJ524412 KD524409:KF524412 TZ524409:UB524412 ADV524409:ADX524412 ANR524409:ANT524412 AXN524409:AXP524412 BHJ524409:BHL524412 BRF524409:BRH524412 CBB524409:CBD524412 CKX524409:CKZ524412 CUT524409:CUV524412 DEP524409:DER524412 DOL524409:DON524412 DYH524409:DYJ524412 EID524409:EIF524412 ERZ524409:ESB524412 FBV524409:FBX524412 FLR524409:FLT524412 FVN524409:FVP524412 GFJ524409:GFL524412 GPF524409:GPH524412 GZB524409:GZD524412 HIX524409:HIZ524412 HST524409:HSV524412 ICP524409:ICR524412 IML524409:IMN524412 IWH524409:IWJ524412 JGD524409:JGF524412 JPZ524409:JQB524412 JZV524409:JZX524412 KJR524409:KJT524412 KTN524409:KTP524412 LDJ524409:LDL524412 LNF524409:LNH524412 LXB524409:LXD524412 MGX524409:MGZ524412 MQT524409:MQV524412 NAP524409:NAR524412 NKL524409:NKN524412 NUH524409:NUJ524412 OED524409:OEF524412 ONZ524409:OOB524412 OXV524409:OXX524412 PHR524409:PHT524412 PRN524409:PRP524412 QBJ524409:QBL524412 QLF524409:QLH524412 QVB524409:QVD524412 REX524409:REZ524412 ROT524409:ROV524412 RYP524409:RYR524412 SIL524409:SIN524412 SSH524409:SSJ524412 TCD524409:TCF524412 TLZ524409:TMB524412 TVV524409:TVX524412 UFR524409:UFT524412 UPN524409:UPP524412 UZJ524409:UZL524412 VJF524409:VJH524412 VTB524409:VTD524412 WCX524409:WCZ524412 WMT524409:WMV524412 WWP524409:WWR524412 AH589945:AJ589948 KD589945:KF589948 TZ589945:UB589948 ADV589945:ADX589948 ANR589945:ANT589948 AXN589945:AXP589948 BHJ589945:BHL589948 BRF589945:BRH589948 CBB589945:CBD589948 CKX589945:CKZ589948 CUT589945:CUV589948 DEP589945:DER589948 DOL589945:DON589948 DYH589945:DYJ589948 EID589945:EIF589948 ERZ589945:ESB589948 FBV589945:FBX589948 FLR589945:FLT589948 FVN589945:FVP589948 GFJ589945:GFL589948 GPF589945:GPH589948 GZB589945:GZD589948 HIX589945:HIZ589948 HST589945:HSV589948 ICP589945:ICR589948 IML589945:IMN589948 IWH589945:IWJ589948 JGD589945:JGF589948 JPZ589945:JQB589948 JZV589945:JZX589948 KJR589945:KJT589948 KTN589945:KTP589948 LDJ589945:LDL589948 LNF589945:LNH589948 LXB589945:LXD589948 MGX589945:MGZ589948 MQT589945:MQV589948 NAP589945:NAR589948 NKL589945:NKN589948 NUH589945:NUJ589948 OED589945:OEF589948 ONZ589945:OOB589948 OXV589945:OXX589948 PHR589945:PHT589948 PRN589945:PRP589948 QBJ589945:QBL589948 QLF589945:QLH589948 QVB589945:QVD589948 REX589945:REZ589948 ROT589945:ROV589948 RYP589945:RYR589948 SIL589945:SIN589948 SSH589945:SSJ589948 TCD589945:TCF589948 TLZ589945:TMB589948 TVV589945:TVX589948 UFR589945:UFT589948 UPN589945:UPP589948 UZJ589945:UZL589948 VJF589945:VJH589948 VTB589945:VTD589948 WCX589945:WCZ589948 WMT589945:WMV589948 WWP589945:WWR589948 AH655481:AJ655484 KD655481:KF655484 TZ655481:UB655484 ADV655481:ADX655484 ANR655481:ANT655484 AXN655481:AXP655484 BHJ655481:BHL655484 BRF655481:BRH655484 CBB655481:CBD655484 CKX655481:CKZ655484 CUT655481:CUV655484 DEP655481:DER655484 DOL655481:DON655484 DYH655481:DYJ655484 EID655481:EIF655484 ERZ655481:ESB655484 FBV655481:FBX655484 FLR655481:FLT655484 FVN655481:FVP655484 GFJ655481:GFL655484 GPF655481:GPH655484 GZB655481:GZD655484 HIX655481:HIZ655484 HST655481:HSV655484 ICP655481:ICR655484 IML655481:IMN655484 IWH655481:IWJ655484 JGD655481:JGF655484 JPZ655481:JQB655484 JZV655481:JZX655484 KJR655481:KJT655484 KTN655481:KTP655484 LDJ655481:LDL655484 LNF655481:LNH655484 LXB655481:LXD655484 MGX655481:MGZ655484 MQT655481:MQV655484 NAP655481:NAR655484 NKL655481:NKN655484 NUH655481:NUJ655484 OED655481:OEF655484 ONZ655481:OOB655484 OXV655481:OXX655484 PHR655481:PHT655484 PRN655481:PRP655484 QBJ655481:QBL655484 QLF655481:QLH655484 QVB655481:QVD655484 REX655481:REZ655484 ROT655481:ROV655484 RYP655481:RYR655484 SIL655481:SIN655484 SSH655481:SSJ655484 TCD655481:TCF655484 TLZ655481:TMB655484 TVV655481:TVX655484 UFR655481:UFT655484 UPN655481:UPP655484 UZJ655481:UZL655484 VJF655481:VJH655484 VTB655481:VTD655484 WCX655481:WCZ655484 WMT655481:WMV655484 WWP655481:WWR655484 AH721017:AJ721020 KD721017:KF721020 TZ721017:UB721020 ADV721017:ADX721020 ANR721017:ANT721020 AXN721017:AXP721020 BHJ721017:BHL721020 BRF721017:BRH721020 CBB721017:CBD721020 CKX721017:CKZ721020 CUT721017:CUV721020 DEP721017:DER721020 DOL721017:DON721020 DYH721017:DYJ721020 EID721017:EIF721020 ERZ721017:ESB721020 FBV721017:FBX721020 FLR721017:FLT721020 FVN721017:FVP721020 GFJ721017:GFL721020 GPF721017:GPH721020 GZB721017:GZD721020 HIX721017:HIZ721020 HST721017:HSV721020 ICP721017:ICR721020 IML721017:IMN721020 IWH721017:IWJ721020 JGD721017:JGF721020 JPZ721017:JQB721020 JZV721017:JZX721020 KJR721017:KJT721020 KTN721017:KTP721020 LDJ721017:LDL721020 LNF721017:LNH721020 LXB721017:LXD721020 MGX721017:MGZ721020 MQT721017:MQV721020 NAP721017:NAR721020 NKL721017:NKN721020 NUH721017:NUJ721020 OED721017:OEF721020 ONZ721017:OOB721020 OXV721017:OXX721020 PHR721017:PHT721020 PRN721017:PRP721020 QBJ721017:QBL721020 QLF721017:QLH721020 QVB721017:QVD721020 REX721017:REZ721020 ROT721017:ROV721020 RYP721017:RYR721020 SIL721017:SIN721020 SSH721017:SSJ721020 TCD721017:TCF721020 TLZ721017:TMB721020 TVV721017:TVX721020 UFR721017:UFT721020 UPN721017:UPP721020 UZJ721017:UZL721020 VJF721017:VJH721020 VTB721017:VTD721020 WCX721017:WCZ721020 WMT721017:WMV721020 WWP721017:WWR721020 AH786553:AJ786556 KD786553:KF786556 TZ786553:UB786556 ADV786553:ADX786556 ANR786553:ANT786556 AXN786553:AXP786556 BHJ786553:BHL786556 BRF786553:BRH786556 CBB786553:CBD786556 CKX786553:CKZ786556 CUT786553:CUV786556 DEP786553:DER786556 DOL786553:DON786556 DYH786553:DYJ786556 EID786553:EIF786556 ERZ786553:ESB786556 FBV786553:FBX786556 FLR786553:FLT786556 FVN786553:FVP786556 GFJ786553:GFL786556 GPF786553:GPH786556 GZB786553:GZD786556 HIX786553:HIZ786556 HST786553:HSV786556 ICP786553:ICR786556 IML786553:IMN786556 IWH786553:IWJ786556 JGD786553:JGF786556 JPZ786553:JQB786556 JZV786553:JZX786556 KJR786553:KJT786556 KTN786553:KTP786556 LDJ786553:LDL786556 LNF786553:LNH786556 LXB786553:LXD786556 MGX786553:MGZ786556 MQT786553:MQV786556 NAP786553:NAR786556 NKL786553:NKN786556 NUH786553:NUJ786556 OED786553:OEF786556 ONZ786553:OOB786556 OXV786553:OXX786556 PHR786553:PHT786556 PRN786553:PRP786556 QBJ786553:QBL786556 QLF786553:QLH786556 QVB786553:QVD786556 REX786553:REZ786556 ROT786553:ROV786556 RYP786553:RYR786556 SIL786553:SIN786556 SSH786553:SSJ786556 TCD786553:TCF786556 TLZ786553:TMB786556 TVV786553:TVX786556 UFR786553:UFT786556 UPN786553:UPP786556 UZJ786553:UZL786556 VJF786553:VJH786556 VTB786553:VTD786556 WCX786553:WCZ786556 WMT786553:WMV786556 WWP786553:WWR786556 AH852089:AJ852092 KD852089:KF852092 TZ852089:UB852092 ADV852089:ADX852092 ANR852089:ANT852092 AXN852089:AXP852092 BHJ852089:BHL852092 BRF852089:BRH852092 CBB852089:CBD852092 CKX852089:CKZ852092 CUT852089:CUV852092 DEP852089:DER852092 DOL852089:DON852092 DYH852089:DYJ852092 EID852089:EIF852092 ERZ852089:ESB852092 FBV852089:FBX852092 FLR852089:FLT852092 FVN852089:FVP852092 GFJ852089:GFL852092 GPF852089:GPH852092 GZB852089:GZD852092 HIX852089:HIZ852092 HST852089:HSV852092 ICP852089:ICR852092 IML852089:IMN852092 IWH852089:IWJ852092 JGD852089:JGF852092 JPZ852089:JQB852092 JZV852089:JZX852092 KJR852089:KJT852092 KTN852089:KTP852092 LDJ852089:LDL852092 LNF852089:LNH852092 LXB852089:LXD852092 MGX852089:MGZ852092 MQT852089:MQV852092 NAP852089:NAR852092 NKL852089:NKN852092 NUH852089:NUJ852092 OED852089:OEF852092 ONZ852089:OOB852092 OXV852089:OXX852092 PHR852089:PHT852092 PRN852089:PRP852092 QBJ852089:QBL852092 QLF852089:QLH852092 QVB852089:QVD852092 REX852089:REZ852092 ROT852089:ROV852092 RYP852089:RYR852092 SIL852089:SIN852092 SSH852089:SSJ852092 TCD852089:TCF852092 TLZ852089:TMB852092 TVV852089:TVX852092 UFR852089:UFT852092 UPN852089:UPP852092 UZJ852089:UZL852092 VJF852089:VJH852092 VTB852089:VTD852092 WCX852089:WCZ852092 WMT852089:WMV852092 WWP852089:WWR852092 AH917625:AJ917628 KD917625:KF917628 TZ917625:UB917628 ADV917625:ADX917628 ANR917625:ANT917628 AXN917625:AXP917628 BHJ917625:BHL917628 BRF917625:BRH917628 CBB917625:CBD917628 CKX917625:CKZ917628 CUT917625:CUV917628 DEP917625:DER917628 DOL917625:DON917628 DYH917625:DYJ917628 EID917625:EIF917628 ERZ917625:ESB917628 FBV917625:FBX917628 FLR917625:FLT917628 FVN917625:FVP917628 GFJ917625:GFL917628 GPF917625:GPH917628 GZB917625:GZD917628 HIX917625:HIZ917628 HST917625:HSV917628 ICP917625:ICR917628 IML917625:IMN917628 IWH917625:IWJ917628 JGD917625:JGF917628 JPZ917625:JQB917628 JZV917625:JZX917628 KJR917625:KJT917628 KTN917625:KTP917628 LDJ917625:LDL917628 LNF917625:LNH917628 LXB917625:LXD917628 MGX917625:MGZ917628 MQT917625:MQV917628 NAP917625:NAR917628 NKL917625:NKN917628 NUH917625:NUJ917628 OED917625:OEF917628 ONZ917625:OOB917628 OXV917625:OXX917628 PHR917625:PHT917628 PRN917625:PRP917628 QBJ917625:QBL917628 QLF917625:QLH917628 QVB917625:QVD917628 REX917625:REZ917628 ROT917625:ROV917628 RYP917625:RYR917628 SIL917625:SIN917628 SSH917625:SSJ917628 TCD917625:TCF917628 TLZ917625:TMB917628 TVV917625:TVX917628 UFR917625:UFT917628 UPN917625:UPP917628 UZJ917625:UZL917628 VJF917625:VJH917628 VTB917625:VTD917628 WCX917625:WCZ917628 WMT917625:WMV917628 WWP917625:WWR917628 AH983161:AJ983164 KD983161:KF983164 TZ983161:UB983164 ADV983161:ADX983164 ANR983161:ANT983164 AXN983161:AXP983164 BHJ983161:BHL983164 BRF983161:BRH983164 CBB983161:CBD983164 CKX983161:CKZ983164 CUT983161:CUV983164 DEP983161:DER983164 DOL983161:DON983164 DYH983161:DYJ983164 EID983161:EIF983164 ERZ983161:ESB983164 FBV983161:FBX983164 FLR983161:FLT983164 FVN983161:FVP983164 GFJ983161:GFL983164 GPF983161:GPH983164 GZB983161:GZD983164 HIX983161:HIZ983164 HST983161:HSV983164 ICP983161:ICR983164 IML983161:IMN983164 IWH983161:IWJ983164 JGD983161:JGF983164 JPZ983161:JQB983164 JZV983161:JZX983164 KJR983161:KJT983164 KTN983161:KTP983164 LDJ983161:LDL983164 LNF983161:LNH983164 LXB983161:LXD983164 MGX983161:MGZ983164 MQT983161:MQV983164 NAP983161:NAR983164 NKL983161:NKN983164 NUH983161:NUJ983164 OED983161:OEF983164 ONZ983161:OOB983164 OXV983161:OXX983164 PHR983161:PHT983164 PRN983161:PRP983164 QBJ983161:QBL983164 QLF983161:QLH983164 QVB983161:QVD983164 REX983161:REZ983164 ROT983161:ROV983164 RYP983161:RYR983164 SIL983161:SIN983164 SSH983161:SSJ983164 TCD983161:TCF983164 TLZ983161:TMB983164 TVV983161:TVX983164 UFR983161:UFT983164 UPN983161:UPP983164 UZJ983161:UZL983164 VJF983161:VJH983164 VTB983161:VTD983164 WCX983161:WCZ983164 WMT983161:WMV983164 WWP983161:WWR983164 X121 KG121 UC121 ADY121 ANU121 AXQ121 BHM121 BRI121 CBE121 CLA121 CUW121 DES121 DOO121 DYK121 EIG121 ESC121 FBY121 FLU121 FVQ121 GFM121 GPI121 GZE121 HJA121 HSW121 ICS121 IMO121 IWK121 JGG121 JQC121 JZY121 KJU121 KTQ121 LDM121 LNI121 LXE121 MHA121 MQW121 NAS121 NKO121 NUK121 OEG121 OOC121 OXY121 PHU121 PRQ121 QBM121 QLI121 QVE121 RFA121 ROW121 RYS121 SIO121 SSK121 TCG121 TMC121 TVY121 UFU121 UPQ121 UZM121 VJI121 VTE121 WDA121 WMW121 WWS121 AK65657 KG65657 UC65657 ADY65657 ANU65657 AXQ65657 BHM65657 BRI65657 CBE65657 CLA65657 CUW65657 DES65657 DOO65657 DYK65657 EIG65657 ESC65657 FBY65657 FLU65657 FVQ65657 GFM65657 GPI65657 GZE65657 HJA65657 HSW65657 ICS65657 IMO65657 IWK65657 JGG65657 JQC65657 JZY65657 KJU65657 KTQ65657 LDM65657 LNI65657 LXE65657 MHA65657 MQW65657 NAS65657 NKO65657 NUK65657 OEG65657 OOC65657 OXY65657 PHU65657 PRQ65657 QBM65657 QLI65657 QVE65657 RFA65657 ROW65657 RYS65657 SIO65657 SSK65657 TCG65657 TMC65657 TVY65657 UFU65657 UPQ65657 UZM65657 VJI65657 VTE65657 WDA65657 WMW65657 WWS65657 AK131193 KG131193 UC131193 ADY131193 ANU131193 AXQ131193 BHM131193 BRI131193 CBE131193 CLA131193 CUW131193 DES131193 DOO131193 DYK131193 EIG131193 ESC131193 FBY131193 FLU131193 FVQ131193 GFM131193 GPI131193 GZE131193 HJA131193 HSW131193 ICS131193 IMO131193 IWK131193 JGG131193 JQC131193 JZY131193 KJU131193 KTQ131193 LDM131193 LNI131193 LXE131193 MHA131193 MQW131193 NAS131193 NKO131193 NUK131193 OEG131193 OOC131193 OXY131193 PHU131193 PRQ131193 QBM131193 QLI131193 QVE131193 RFA131193 ROW131193 RYS131193 SIO131193 SSK131193 TCG131193 TMC131193 TVY131193 UFU131193 UPQ131193 UZM131193 VJI131193 VTE131193 WDA131193 WMW131193 WWS131193 AK196729 KG196729 UC196729 ADY196729 ANU196729 AXQ196729 BHM196729 BRI196729 CBE196729 CLA196729 CUW196729 DES196729 DOO196729 DYK196729 EIG196729 ESC196729 FBY196729 FLU196729 FVQ196729 GFM196729 GPI196729 GZE196729 HJA196729 HSW196729 ICS196729 IMO196729 IWK196729 JGG196729 JQC196729 JZY196729 KJU196729 KTQ196729 LDM196729 LNI196729 LXE196729 MHA196729 MQW196729 NAS196729 NKO196729 NUK196729 OEG196729 OOC196729 OXY196729 PHU196729 PRQ196729 QBM196729 QLI196729 QVE196729 RFA196729 ROW196729 RYS196729 SIO196729 SSK196729 TCG196729 TMC196729 TVY196729 UFU196729 UPQ196729 UZM196729 VJI196729 VTE196729 WDA196729 WMW196729 WWS196729 AK262265 KG262265 UC262265 ADY262265 ANU262265 AXQ262265 BHM262265 BRI262265 CBE262265 CLA262265 CUW262265 DES262265 DOO262265 DYK262265 EIG262265 ESC262265 FBY262265 FLU262265 FVQ262265 GFM262265 GPI262265 GZE262265 HJA262265 HSW262265 ICS262265 IMO262265 IWK262265 JGG262265 JQC262265 JZY262265 KJU262265 KTQ262265 LDM262265 LNI262265 LXE262265 MHA262265 MQW262265 NAS262265 NKO262265 NUK262265 OEG262265 OOC262265 OXY262265 PHU262265 PRQ262265 QBM262265 QLI262265 QVE262265 RFA262265 ROW262265 RYS262265 SIO262265 SSK262265 TCG262265 TMC262265 TVY262265 UFU262265 UPQ262265 UZM262265 VJI262265 VTE262265 WDA262265 WMW262265 WWS262265 AK327801 KG327801 UC327801 ADY327801 ANU327801 AXQ327801 BHM327801 BRI327801 CBE327801 CLA327801 CUW327801 DES327801 DOO327801 DYK327801 EIG327801 ESC327801 FBY327801 FLU327801 FVQ327801 GFM327801 GPI327801 GZE327801 HJA327801 HSW327801 ICS327801 IMO327801 IWK327801 JGG327801 JQC327801 JZY327801 KJU327801 KTQ327801 LDM327801 LNI327801 LXE327801 MHA327801 MQW327801 NAS327801 NKO327801 NUK327801 OEG327801 OOC327801 OXY327801 PHU327801 PRQ327801 QBM327801 QLI327801 QVE327801 RFA327801 ROW327801 RYS327801 SIO327801 SSK327801 TCG327801 TMC327801 TVY327801 UFU327801 UPQ327801 UZM327801 VJI327801 VTE327801 WDA327801 WMW327801 WWS327801 AK393337 KG393337 UC393337 ADY393337 ANU393337 AXQ393337 BHM393337 BRI393337 CBE393337 CLA393337 CUW393337 DES393337 DOO393337 DYK393337 EIG393337 ESC393337 FBY393337 FLU393337 FVQ393337 GFM393337 GPI393337 GZE393337 HJA393337 HSW393337 ICS393337 IMO393337 IWK393337 JGG393337 JQC393337 JZY393337 KJU393337 KTQ393337 LDM393337 LNI393337 LXE393337 MHA393337 MQW393337 NAS393337 NKO393337 NUK393337 OEG393337 OOC393337 OXY393337 PHU393337 PRQ393337 QBM393337 QLI393337 QVE393337 RFA393337 ROW393337 RYS393337 SIO393337 SSK393337 TCG393337 TMC393337 TVY393337 UFU393337 UPQ393337 UZM393337 VJI393337 VTE393337 WDA393337 WMW393337 WWS393337 AK458873 KG458873 UC458873 ADY458873 ANU458873 AXQ458873 BHM458873 BRI458873 CBE458873 CLA458873 CUW458873 DES458873 DOO458873 DYK458873 EIG458873 ESC458873 FBY458873 FLU458873 FVQ458873 GFM458873 GPI458873 GZE458873 HJA458873 HSW458873 ICS458873 IMO458873 IWK458873 JGG458873 JQC458873 JZY458873 KJU458873 KTQ458873 LDM458873 LNI458873 LXE458873 MHA458873 MQW458873 NAS458873 NKO458873 NUK458873 OEG458873 OOC458873 OXY458873 PHU458873 PRQ458873 QBM458873 QLI458873 QVE458873 RFA458873 ROW458873 RYS458873 SIO458873 SSK458873 TCG458873 TMC458873 TVY458873 UFU458873 UPQ458873 UZM458873 VJI458873 VTE458873 WDA458873 WMW458873 WWS458873 AK524409 KG524409 UC524409 ADY524409 ANU524409 AXQ524409 BHM524409 BRI524409 CBE524409 CLA524409 CUW524409 DES524409 DOO524409 DYK524409 EIG524409 ESC524409 FBY524409 FLU524409 FVQ524409 GFM524409 GPI524409 GZE524409 HJA524409 HSW524409 ICS524409 IMO524409 IWK524409 JGG524409 JQC524409 JZY524409 KJU524409 KTQ524409 LDM524409 LNI524409 LXE524409 MHA524409 MQW524409 NAS524409 NKO524409 NUK524409 OEG524409 OOC524409 OXY524409 PHU524409 PRQ524409 QBM524409 QLI524409 QVE524409 RFA524409 ROW524409 RYS524409 SIO524409 SSK524409 TCG524409 TMC524409 TVY524409 UFU524409 UPQ524409 UZM524409 VJI524409 VTE524409 WDA524409 WMW524409 WWS524409 AK589945 KG589945 UC589945 ADY589945 ANU589945 AXQ589945 BHM589945 BRI589945 CBE589945 CLA589945 CUW589945 DES589945 DOO589945 DYK589945 EIG589945 ESC589945 FBY589945 FLU589945 FVQ589945 GFM589945 GPI589945 GZE589945 HJA589945 HSW589945 ICS589945 IMO589945 IWK589945 JGG589945 JQC589945 JZY589945 KJU589945 KTQ589945 LDM589945 LNI589945 LXE589945 MHA589945 MQW589945 NAS589945 NKO589945 NUK589945 OEG589945 OOC589945 OXY589945 PHU589945 PRQ589945 QBM589945 QLI589945 QVE589945 RFA589945 ROW589945 RYS589945 SIO589945 SSK589945 TCG589945 TMC589945 TVY589945 UFU589945 UPQ589945 UZM589945 VJI589945 VTE589945 WDA589945 WMW589945 WWS589945 AK655481 KG655481 UC655481 ADY655481 ANU655481 AXQ655481 BHM655481 BRI655481 CBE655481 CLA655481 CUW655481 DES655481 DOO655481 DYK655481 EIG655481 ESC655481 FBY655481 FLU655481 FVQ655481 GFM655481 GPI655481 GZE655481 HJA655481 HSW655481 ICS655481 IMO655481 IWK655481 JGG655481 JQC655481 JZY655481 KJU655481 KTQ655481 LDM655481 LNI655481 LXE655481 MHA655481 MQW655481 NAS655481 NKO655481 NUK655481 OEG655481 OOC655481 OXY655481 PHU655481 PRQ655481 QBM655481 QLI655481 QVE655481 RFA655481 ROW655481 RYS655481 SIO655481 SSK655481 TCG655481 TMC655481 TVY655481 UFU655481 UPQ655481 UZM655481 VJI655481 VTE655481 WDA655481 WMW655481 WWS655481 AK721017 KG721017 UC721017 ADY721017 ANU721017 AXQ721017 BHM721017 BRI721017 CBE721017 CLA721017 CUW721017 DES721017 DOO721017 DYK721017 EIG721017 ESC721017 FBY721017 FLU721017 FVQ721017 GFM721017 GPI721017 GZE721017 HJA721017 HSW721017 ICS721017 IMO721017 IWK721017 JGG721017 JQC721017 JZY721017 KJU721017 KTQ721017 LDM721017 LNI721017 LXE721017 MHA721017 MQW721017 NAS721017 NKO721017 NUK721017 OEG721017 OOC721017 OXY721017 PHU721017 PRQ721017 QBM721017 QLI721017 QVE721017 RFA721017 ROW721017 RYS721017 SIO721017 SSK721017 TCG721017 TMC721017 TVY721017 UFU721017 UPQ721017 UZM721017 VJI721017 VTE721017 WDA721017 WMW721017 WWS721017 AK786553 KG786553 UC786553 ADY786553 ANU786553 AXQ786553 BHM786553 BRI786553 CBE786553 CLA786553 CUW786553 DES786553 DOO786553 DYK786553 EIG786553 ESC786553 FBY786553 FLU786553 FVQ786553 GFM786553 GPI786553 GZE786553 HJA786553 HSW786553 ICS786553 IMO786553 IWK786553 JGG786553 JQC786553 JZY786553 KJU786553 KTQ786553 LDM786553 LNI786553 LXE786553 MHA786553 MQW786553 NAS786553 NKO786553 NUK786553 OEG786553 OOC786553 OXY786553 PHU786553 PRQ786553 QBM786553 QLI786553 QVE786553 RFA786553 ROW786553 RYS786553 SIO786553 SSK786553 TCG786553 TMC786553 TVY786553 UFU786553 UPQ786553 UZM786553 VJI786553 VTE786553 WDA786553 WMW786553 WWS786553 AK852089 KG852089 UC852089 ADY852089 ANU852089 AXQ852089 BHM852089 BRI852089 CBE852089 CLA852089 CUW852089 DES852089 DOO852089 DYK852089 EIG852089 ESC852089 FBY852089 FLU852089 FVQ852089 GFM852089 GPI852089 GZE852089 HJA852089 HSW852089 ICS852089 IMO852089 IWK852089 JGG852089 JQC852089 JZY852089 KJU852089 KTQ852089 LDM852089 LNI852089 LXE852089 MHA852089 MQW852089 NAS852089 NKO852089 NUK852089 OEG852089 OOC852089 OXY852089 PHU852089 PRQ852089 QBM852089 QLI852089 QVE852089 RFA852089 ROW852089 RYS852089 SIO852089 SSK852089 TCG852089 TMC852089 TVY852089 UFU852089 UPQ852089 UZM852089 VJI852089 VTE852089 WDA852089 WMW852089 WWS852089 AK917625 KG917625 UC917625 ADY917625 ANU917625 AXQ917625 BHM917625 BRI917625 CBE917625 CLA917625 CUW917625 DES917625 DOO917625 DYK917625 EIG917625 ESC917625 FBY917625 FLU917625 FVQ917625 GFM917625 GPI917625 GZE917625 HJA917625 HSW917625 ICS917625 IMO917625 IWK917625 JGG917625 JQC917625 JZY917625 KJU917625 KTQ917625 LDM917625 LNI917625 LXE917625 MHA917625 MQW917625 NAS917625 NKO917625 NUK917625 OEG917625 OOC917625 OXY917625 PHU917625 PRQ917625 QBM917625 QLI917625 QVE917625 RFA917625 ROW917625 RYS917625 SIO917625 SSK917625 TCG917625 TMC917625 TVY917625 UFU917625 UPQ917625 UZM917625 VJI917625 VTE917625 WDA917625 WMW917625 WWS917625 AK983161 KG983161 UC983161 ADY983161 ANU983161 AXQ983161 BHM983161 BRI983161 CBE983161 CLA983161 CUW983161 DES983161 DOO983161 DYK983161 EIG983161 ESC983161 FBY983161 FLU983161 FVQ983161 GFM983161 GPI983161 GZE983161 HJA983161 HSW983161 ICS983161 IMO983161 IWK983161 JGG983161 JQC983161 JZY983161 KJU983161 KTQ983161 LDM983161 LNI983161 LXE983161 MHA983161 MQW983161 NAS983161 NKO983161 NUK983161 OEG983161 OOC983161 OXY983161 PHU983161 PRQ983161 QBM983161 QLI983161 QVE983161 RFA983161 ROW983161 RYS983161 SIO983161 SSK983161 TCG983161 TMC983161 TVY983161 UFU983161 UPQ983161 UZM983161 VJI983161 VTE983161 WDA983161 WMW983161 WWS983161 BU75:BW75 LQ75:LS75 VM75:VO75 AFI75:AFK75 APE75:APG75 AZA75:AZC75 BIW75:BIY75 BSS75:BSU75 CCO75:CCQ75 CMK75:CMM75 CWG75:CWI75 DGC75:DGE75 DPY75:DQA75 DZU75:DZW75 EJQ75:EJS75 ETM75:ETO75 FDI75:FDK75 FNE75:FNG75 FXA75:FXC75 GGW75:GGY75 GQS75:GQU75 HAO75:HAQ75 HKK75:HKM75 HUG75:HUI75 IEC75:IEE75 INY75:IOA75 IXU75:IXW75 JHQ75:JHS75 JRM75:JRO75 KBI75:KBK75 KLE75:KLG75 KVA75:KVC75 LEW75:LEY75 LOS75:LOU75 LYO75:LYQ75 MIK75:MIM75 MSG75:MSI75 NCC75:NCE75 NLY75:NMA75 NVU75:NVW75 OFQ75:OFS75 OPM75:OPO75 OZI75:OZK75 PJE75:PJG75 PTA75:PTC75 QCW75:QCY75 QMS75:QMU75 QWO75:QWQ75 RGK75:RGM75 RQG75:RQI75 SAC75:SAE75 SJY75:SKA75 STU75:STW75 TDQ75:TDS75 TNM75:TNO75 TXI75:TXK75 UHE75:UHG75 URA75:URC75 VAW75:VAY75 VKS75:VKU75 VUO75:VUQ75 WEK75:WEM75 WOG75:WOI75 WYC75:WYE75 BU65614:BW65615 LQ65614:LS65615 VM65614:VO65615 AFI65614:AFK65615 APE65614:APG65615 AZA65614:AZC65615 BIW65614:BIY65615 BSS65614:BSU65615 CCO65614:CCQ65615 CMK65614:CMM65615 CWG65614:CWI65615 DGC65614:DGE65615 DPY65614:DQA65615 DZU65614:DZW65615 EJQ65614:EJS65615 ETM65614:ETO65615 FDI65614:FDK65615 FNE65614:FNG65615 FXA65614:FXC65615 GGW65614:GGY65615 GQS65614:GQU65615 HAO65614:HAQ65615 HKK65614:HKM65615 HUG65614:HUI65615 IEC65614:IEE65615 INY65614:IOA65615 IXU65614:IXW65615 JHQ65614:JHS65615 JRM65614:JRO65615 KBI65614:KBK65615 KLE65614:KLG65615 KVA65614:KVC65615 LEW65614:LEY65615 LOS65614:LOU65615 LYO65614:LYQ65615 MIK65614:MIM65615 MSG65614:MSI65615 NCC65614:NCE65615 NLY65614:NMA65615 NVU65614:NVW65615 OFQ65614:OFS65615 OPM65614:OPO65615 OZI65614:OZK65615 PJE65614:PJG65615 PTA65614:PTC65615 QCW65614:QCY65615 QMS65614:QMU65615 QWO65614:QWQ65615 RGK65614:RGM65615 RQG65614:RQI65615 SAC65614:SAE65615 SJY65614:SKA65615 STU65614:STW65615 TDQ65614:TDS65615 TNM65614:TNO65615 TXI65614:TXK65615 UHE65614:UHG65615 URA65614:URC65615 VAW65614:VAY65615 VKS65614:VKU65615 VUO65614:VUQ65615 WEK65614:WEM65615 WOG65614:WOI65615 WYC65614:WYE65615 BU131150:BW131151 LQ131150:LS131151 VM131150:VO131151 AFI131150:AFK131151 APE131150:APG131151 AZA131150:AZC131151 BIW131150:BIY131151 BSS131150:BSU131151 CCO131150:CCQ131151 CMK131150:CMM131151 CWG131150:CWI131151 DGC131150:DGE131151 DPY131150:DQA131151 DZU131150:DZW131151 EJQ131150:EJS131151 ETM131150:ETO131151 FDI131150:FDK131151 FNE131150:FNG131151 FXA131150:FXC131151 GGW131150:GGY131151 GQS131150:GQU131151 HAO131150:HAQ131151 HKK131150:HKM131151 HUG131150:HUI131151 IEC131150:IEE131151 INY131150:IOA131151 IXU131150:IXW131151 JHQ131150:JHS131151 JRM131150:JRO131151 KBI131150:KBK131151 KLE131150:KLG131151 KVA131150:KVC131151 LEW131150:LEY131151 LOS131150:LOU131151 LYO131150:LYQ131151 MIK131150:MIM131151 MSG131150:MSI131151 NCC131150:NCE131151 NLY131150:NMA131151 NVU131150:NVW131151 OFQ131150:OFS131151 OPM131150:OPO131151 OZI131150:OZK131151 PJE131150:PJG131151 PTA131150:PTC131151 QCW131150:QCY131151 QMS131150:QMU131151 QWO131150:QWQ131151 RGK131150:RGM131151 RQG131150:RQI131151 SAC131150:SAE131151 SJY131150:SKA131151 STU131150:STW131151 TDQ131150:TDS131151 TNM131150:TNO131151 TXI131150:TXK131151 UHE131150:UHG131151 URA131150:URC131151 VAW131150:VAY131151 VKS131150:VKU131151 VUO131150:VUQ131151 WEK131150:WEM131151 WOG131150:WOI131151 WYC131150:WYE131151 BU196686:BW196687 LQ196686:LS196687 VM196686:VO196687 AFI196686:AFK196687 APE196686:APG196687 AZA196686:AZC196687 BIW196686:BIY196687 BSS196686:BSU196687 CCO196686:CCQ196687 CMK196686:CMM196687 CWG196686:CWI196687 DGC196686:DGE196687 DPY196686:DQA196687 DZU196686:DZW196687 EJQ196686:EJS196687 ETM196686:ETO196687 FDI196686:FDK196687 FNE196686:FNG196687 FXA196686:FXC196687 GGW196686:GGY196687 GQS196686:GQU196687 HAO196686:HAQ196687 HKK196686:HKM196687 HUG196686:HUI196687 IEC196686:IEE196687 INY196686:IOA196687 IXU196686:IXW196687 JHQ196686:JHS196687 JRM196686:JRO196687 KBI196686:KBK196687 KLE196686:KLG196687 KVA196686:KVC196687 LEW196686:LEY196687 LOS196686:LOU196687 LYO196686:LYQ196687 MIK196686:MIM196687 MSG196686:MSI196687 NCC196686:NCE196687 NLY196686:NMA196687 NVU196686:NVW196687 OFQ196686:OFS196687 OPM196686:OPO196687 OZI196686:OZK196687 PJE196686:PJG196687 PTA196686:PTC196687 QCW196686:QCY196687 QMS196686:QMU196687 QWO196686:QWQ196687 RGK196686:RGM196687 RQG196686:RQI196687 SAC196686:SAE196687 SJY196686:SKA196687 STU196686:STW196687 TDQ196686:TDS196687 TNM196686:TNO196687 TXI196686:TXK196687 UHE196686:UHG196687 URA196686:URC196687 VAW196686:VAY196687 VKS196686:VKU196687 VUO196686:VUQ196687 WEK196686:WEM196687 WOG196686:WOI196687 WYC196686:WYE196687 BU262222:BW262223 LQ262222:LS262223 VM262222:VO262223 AFI262222:AFK262223 APE262222:APG262223 AZA262222:AZC262223 BIW262222:BIY262223 BSS262222:BSU262223 CCO262222:CCQ262223 CMK262222:CMM262223 CWG262222:CWI262223 DGC262222:DGE262223 DPY262222:DQA262223 DZU262222:DZW262223 EJQ262222:EJS262223 ETM262222:ETO262223 FDI262222:FDK262223 FNE262222:FNG262223 FXA262222:FXC262223 GGW262222:GGY262223 GQS262222:GQU262223 HAO262222:HAQ262223 HKK262222:HKM262223 HUG262222:HUI262223 IEC262222:IEE262223 INY262222:IOA262223 IXU262222:IXW262223 JHQ262222:JHS262223 JRM262222:JRO262223 KBI262222:KBK262223 KLE262222:KLG262223 KVA262222:KVC262223 LEW262222:LEY262223 LOS262222:LOU262223 LYO262222:LYQ262223 MIK262222:MIM262223 MSG262222:MSI262223 NCC262222:NCE262223 NLY262222:NMA262223 NVU262222:NVW262223 OFQ262222:OFS262223 OPM262222:OPO262223 OZI262222:OZK262223 PJE262222:PJG262223 PTA262222:PTC262223 QCW262222:QCY262223 QMS262222:QMU262223 QWO262222:QWQ262223 RGK262222:RGM262223 RQG262222:RQI262223 SAC262222:SAE262223 SJY262222:SKA262223 STU262222:STW262223 TDQ262222:TDS262223 TNM262222:TNO262223 TXI262222:TXK262223 UHE262222:UHG262223 URA262222:URC262223 VAW262222:VAY262223 VKS262222:VKU262223 VUO262222:VUQ262223 WEK262222:WEM262223 WOG262222:WOI262223 WYC262222:WYE262223 BU327758:BW327759 LQ327758:LS327759 VM327758:VO327759 AFI327758:AFK327759 APE327758:APG327759 AZA327758:AZC327759 BIW327758:BIY327759 BSS327758:BSU327759 CCO327758:CCQ327759 CMK327758:CMM327759 CWG327758:CWI327759 DGC327758:DGE327759 DPY327758:DQA327759 DZU327758:DZW327759 EJQ327758:EJS327759 ETM327758:ETO327759 FDI327758:FDK327759 FNE327758:FNG327759 FXA327758:FXC327759 GGW327758:GGY327759 GQS327758:GQU327759 HAO327758:HAQ327759 HKK327758:HKM327759 HUG327758:HUI327759 IEC327758:IEE327759 INY327758:IOA327759 IXU327758:IXW327759 JHQ327758:JHS327759 JRM327758:JRO327759 KBI327758:KBK327759 KLE327758:KLG327759 KVA327758:KVC327759 LEW327758:LEY327759 LOS327758:LOU327759 LYO327758:LYQ327759 MIK327758:MIM327759 MSG327758:MSI327759 NCC327758:NCE327759 NLY327758:NMA327759 NVU327758:NVW327759 OFQ327758:OFS327759 OPM327758:OPO327759 OZI327758:OZK327759 PJE327758:PJG327759 PTA327758:PTC327759 QCW327758:QCY327759 QMS327758:QMU327759 QWO327758:QWQ327759 RGK327758:RGM327759 RQG327758:RQI327759 SAC327758:SAE327759 SJY327758:SKA327759 STU327758:STW327759 TDQ327758:TDS327759 TNM327758:TNO327759 TXI327758:TXK327759 UHE327758:UHG327759 URA327758:URC327759 VAW327758:VAY327759 VKS327758:VKU327759 VUO327758:VUQ327759 WEK327758:WEM327759 WOG327758:WOI327759 WYC327758:WYE327759 BU393294:BW393295 LQ393294:LS393295 VM393294:VO393295 AFI393294:AFK393295 APE393294:APG393295 AZA393294:AZC393295 BIW393294:BIY393295 BSS393294:BSU393295 CCO393294:CCQ393295 CMK393294:CMM393295 CWG393294:CWI393295 DGC393294:DGE393295 DPY393294:DQA393295 DZU393294:DZW393295 EJQ393294:EJS393295 ETM393294:ETO393295 FDI393294:FDK393295 FNE393294:FNG393295 FXA393294:FXC393295 GGW393294:GGY393295 GQS393294:GQU393295 HAO393294:HAQ393295 HKK393294:HKM393295 HUG393294:HUI393295 IEC393294:IEE393295 INY393294:IOA393295 IXU393294:IXW393295 JHQ393294:JHS393295 JRM393294:JRO393295 KBI393294:KBK393295 KLE393294:KLG393295 KVA393294:KVC393295 LEW393294:LEY393295 LOS393294:LOU393295 LYO393294:LYQ393295 MIK393294:MIM393295 MSG393294:MSI393295 NCC393294:NCE393295 NLY393294:NMA393295 NVU393294:NVW393295 OFQ393294:OFS393295 OPM393294:OPO393295 OZI393294:OZK393295 PJE393294:PJG393295 PTA393294:PTC393295 QCW393294:QCY393295 QMS393294:QMU393295 QWO393294:QWQ393295 RGK393294:RGM393295 RQG393294:RQI393295 SAC393294:SAE393295 SJY393294:SKA393295 STU393294:STW393295 TDQ393294:TDS393295 TNM393294:TNO393295 TXI393294:TXK393295 UHE393294:UHG393295 URA393294:URC393295 VAW393294:VAY393295 VKS393294:VKU393295 VUO393294:VUQ393295 WEK393294:WEM393295 WOG393294:WOI393295 WYC393294:WYE393295 BU458830:BW458831 LQ458830:LS458831 VM458830:VO458831 AFI458830:AFK458831 APE458830:APG458831 AZA458830:AZC458831 BIW458830:BIY458831 BSS458830:BSU458831 CCO458830:CCQ458831 CMK458830:CMM458831 CWG458830:CWI458831 DGC458830:DGE458831 DPY458830:DQA458831 DZU458830:DZW458831 EJQ458830:EJS458831 ETM458830:ETO458831 FDI458830:FDK458831 FNE458830:FNG458831 FXA458830:FXC458831 GGW458830:GGY458831 GQS458830:GQU458831 HAO458830:HAQ458831 HKK458830:HKM458831 HUG458830:HUI458831 IEC458830:IEE458831 INY458830:IOA458831 IXU458830:IXW458831 JHQ458830:JHS458831 JRM458830:JRO458831 KBI458830:KBK458831 KLE458830:KLG458831 KVA458830:KVC458831 LEW458830:LEY458831 LOS458830:LOU458831 LYO458830:LYQ458831 MIK458830:MIM458831 MSG458830:MSI458831 NCC458830:NCE458831 NLY458830:NMA458831 NVU458830:NVW458831 OFQ458830:OFS458831 OPM458830:OPO458831 OZI458830:OZK458831 PJE458830:PJG458831 PTA458830:PTC458831 QCW458830:QCY458831 QMS458830:QMU458831 QWO458830:QWQ458831 RGK458830:RGM458831 RQG458830:RQI458831 SAC458830:SAE458831 SJY458830:SKA458831 STU458830:STW458831 TDQ458830:TDS458831 TNM458830:TNO458831 TXI458830:TXK458831 UHE458830:UHG458831 URA458830:URC458831 VAW458830:VAY458831 VKS458830:VKU458831 VUO458830:VUQ458831 WEK458830:WEM458831 WOG458830:WOI458831 WYC458830:WYE458831 BU524366:BW524367 LQ524366:LS524367 VM524366:VO524367 AFI524366:AFK524367 APE524366:APG524367 AZA524366:AZC524367 BIW524366:BIY524367 BSS524366:BSU524367 CCO524366:CCQ524367 CMK524366:CMM524367 CWG524366:CWI524367 DGC524366:DGE524367 DPY524366:DQA524367 DZU524366:DZW524367 EJQ524366:EJS524367 ETM524366:ETO524367 FDI524366:FDK524367 FNE524366:FNG524367 FXA524366:FXC524367 GGW524366:GGY524367 GQS524366:GQU524367 HAO524366:HAQ524367 HKK524366:HKM524367 HUG524366:HUI524367 IEC524366:IEE524367 INY524366:IOA524367 IXU524366:IXW524367 JHQ524366:JHS524367 JRM524366:JRO524367 KBI524366:KBK524367 KLE524366:KLG524367 KVA524366:KVC524367 LEW524366:LEY524367 LOS524366:LOU524367 LYO524366:LYQ524367 MIK524366:MIM524367 MSG524366:MSI524367 NCC524366:NCE524367 NLY524366:NMA524367 NVU524366:NVW524367 OFQ524366:OFS524367 OPM524366:OPO524367 OZI524366:OZK524367 PJE524366:PJG524367 PTA524366:PTC524367 QCW524366:QCY524367 QMS524366:QMU524367 QWO524366:QWQ524367 RGK524366:RGM524367 RQG524366:RQI524367 SAC524366:SAE524367 SJY524366:SKA524367 STU524366:STW524367 TDQ524366:TDS524367 TNM524366:TNO524367 TXI524366:TXK524367 UHE524366:UHG524367 URA524366:URC524367 VAW524366:VAY524367 VKS524366:VKU524367 VUO524366:VUQ524367 WEK524366:WEM524367 WOG524366:WOI524367 WYC524366:WYE524367 BU589902:BW589903 LQ589902:LS589903 VM589902:VO589903 AFI589902:AFK589903 APE589902:APG589903 AZA589902:AZC589903 BIW589902:BIY589903 BSS589902:BSU589903 CCO589902:CCQ589903 CMK589902:CMM589903 CWG589902:CWI589903 DGC589902:DGE589903 DPY589902:DQA589903 DZU589902:DZW589903 EJQ589902:EJS589903 ETM589902:ETO589903 FDI589902:FDK589903 FNE589902:FNG589903 FXA589902:FXC589903 GGW589902:GGY589903 GQS589902:GQU589903 HAO589902:HAQ589903 HKK589902:HKM589903 HUG589902:HUI589903 IEC589902:IEE589903 INY589902:IOA589903 IXU589902:IXW589903 JHQ589902:JHS589903 JRM589902:JRO589903 KBI589902:KBK589903 KLE589902:KLG589903 KVA589902:KVC589903 LEW589902:LEY589903 LOS589902:LOU589903 LYO589902:LYQ589903 MIK589902:MIM589903 MSG589902:MSI589903 NCC589902:NCE589903 NLY589902:NMA589903 NVU589902:NVW589903 OFQ589902:OFS589903 OPM589902:OPO589903 OZI589902:OZK589903 PJE589902:PJG589903 PTA589902:PTC589903 QCW589902:QCY589903 QMS589902:QMU589903 QWO589902:QWQ589903 RGK589902:RGM589903 RQG589902:RQI589903 SAC589902:SAE589903 SJY589902:SKA589903 STU589902:STW589903 TDQ589902:TDS589903 TNM589902:TNO589903 TXI589902:TXK589903 UHE589902:UHG589903 URA589902:URC589903 VAW589902:VAY589903 VKS589902:VKU589903 VUO589902:VUQ589903 WEK589902:WEM589903 WOG589902:WOI589903 WYC589902:WYE589903 BU655438:BW655439 LQ655438:LS655439 VM655438:VO655439 AFI655438:AFK655439 APE655438:APG655439 AZA655438:AZC655439 BIW655438:BIY655439 BSS655438:BSU655439 CCO655438:CCQ655439 CMK655438:CMM655439 CWG655438:CWI655439 DGC655438:DGE655439 DPY655438:DQA655439 DZU655438:DZW655439 EJQ655438:EJS655439 ETM655438:ETO655439 FDI655438:FDK655439 FNE655438:FNG655439 FXA655438:FXC655439 GGW655438:GGY655439 GQS655438:GQU655439 HAO655438:HAQ655439 HKK655438:HKM655439 HUG655438:HUI655439 IEC655438:IEE655439 INY655438:IOA655439 IXU655438:IXW655439 JHQ655438:JHS655439 JRM655438:JRO655439 KBI655438:KBK655439 KLE655438:KLG655439 KVA655438:KVC655439 LEW655438:LEY655439 LOS655438:LOU655439 LYO655438:LYQ655439 MIK655438:MIM655439 MSG655438:MSI655439 NCC655438:NCE655439 NLY655438:NMA655439 NVU655438:NVW655439 OFQ655438:OFS655439 OPM655438:OPO655439 OZI655438:OZK655439 PJE655438:PJG655439 PTA655438:PTC655439 QCW655438:QCY655439 QMS655438:QMU655439 QWO655438:QWQ655439 RGK655438:RGM655439 RQG655438:RQI655439 SAC655438:SAE655439 SJY655438:SKA655439 STU655438:STW655439 TDQ655438:TDS655439 TNM655438:TNO655439 TXI655438:TXK655439 UHE655438:UHG655439 URA655438:URC655439 VAW655438:VAY655439 VKS655438:VKU655439 VUO655438:VUQ655439 WEK655438:WEM655439 WOG655438:WOI655439 WYC655438:WYE655439 BU720974:BW720975 LQ720974:LS720975 VM720974:VO720975 AFI720974:AFK720975 APE720974:APG720975 AZA720974:AZC720975 BIW720974:BIY720975 BSS720974:BSU720975 CCO720974:CCQ720975 CMK720974:CMM720975 CWG720974:CWI720975 DGC720974:DGE720975 DPY720974:DQA720975 DZU720974:DZW720975 EJQ720974:EJS720975 ETM720974:ETO720975 FDI720974:FDK720975 FNE720974:FNG720975 FXA720974:FXC720975 GGW720974:GGY720975 GQS720974:GQU720975 HAO720974:HAQ720975 HKK720974:HKM720975 HUG720974:HUI720975 IEC720974:IEE720975 INY720974:IOA720975 IXU720974:IXW720975 JHQ720974:JHS720975 JRM720974:JRO720975 KBI720974:KBK720975 KLE720974:KLG720975 KVA720974:KVC720975 LEW720974:LEY720975 LOS720974:LOU720975 LYO720974:LYQ720975 MIK720974:MIM720975 MSG720974:MSI720975 NCC720974:NCE720975 NLY720974:NMA720975 NVU720974:NVW720975 OFQ720974:OFS720975 OPM720974:OPO720975 OZI720974:OZK720975 PJE720974:PJG720975 PTA720974:PTC720975 QCW720974:QCY720975 QMS720974:QMU720975 QWO720974:QWQ720975 RGK720974:RGM720975 RQG720974:RQI720975 SAC720974:SAE720975 SJY720974:SKA720975 STU720974:STW720975 TDQ720974:TDS720975 TNM720974:TNO720975 TXI720974:TXK720975 UHE720974:UHG720975 URA720974:URC720975 VAW720974:VAY720975 VKS720974:VKU720975 VUO720974:VUQ720975 WEK720974:WEM720975 WOG720974:WOI720975 WYC720974:WYE720975 BU786510:BW786511 LQ786510:LS786511 VM786510:VO786511 AFI786510:AFK786511 APE786510:APG786511 AZA786510:AZC786511 BIW786510:BIY786511 BSS786510:BSU786511 CCO786510:CCQ786511 CMK786510:CMM786511 CWG786510:CWI786511 DGC786510:DGE786511 DPY786510:DQA786511 DZU786510:DZW786511 EJQ786510:EJS786511 ETM786510:ETO786511 FDI786510:FDK786511 FNE786510:FNG786511 FXA786510:FXC786511 GGW786510:GGY786511 GQS786510:GQU786511 HAO786510:HAQ786511 HKK786510:HKM786511 HUG786510:HUI786511 IEC786510:IEE786511 INY786510:IOA786511 IXU786510:IXW786511 JHQ786510:JHS786511 JRM786510:JRO786511 KBI786510:KBK786511 KLE786510:KLG786511 KVA786510:KVC786511 LEW786510:LEY786511 LOS786510:LOU786511 LYO786510:LYQ786511 MIK786510:MIM786511 MSG786510:MSI786511 NCC786510:NCE786511 NLY786510:NMA786511 NVU786510:NVW786511 OFQ786510:OFS786511 OPM786510:OPO786511 OZI786510:OZK786511 PJE786510:PJG786511 PTA786510:PTC786511 QCW786510:QCY786511 QMS786510:QMU786511 QWO786510:QWQ786511 RGK786510:RGM786511 RQG786510:RQI786511 SAC786510:SAE786511 SJY786510:SKA786511 STU786510:STW786511 TDQ786510:TDS786511 TNM786510:TNO786511 TXI786510:TXK786511 UHE786510:UHG786511 URA786510:URC786511 VAW786510:VAY786511 VKS786510:VKU786511 VUO786510:VUQ786511 WEK786510:WEM786511 WOG786510:WOI786511 WYC786510:WYE786511 BU852046:BW852047 LQ852046:LS852047 VM852046:VO852047 AFI852046:AFK852047 APE852046:APG852047 AZA852046:AZC852047 BIW852046:BIY852047 BSS852046:BSU852047 CCO852046:CCQ852047 CMK852046:CMM852047 CWG852046:CWI852047 DGC852046:DGE852047 DPY852046:DQA852047 DZU852046:DZW852047 EJQ852046:EJS852047 ETM852046:ETO852047 FDI852046:FDK852047 FNE852046:FNG852047 FXA852046:FXC852047 GGW852046:GGY852047 GQS852046:GQU852047 HAO852046:HAQ852047 HKK852046:HKM852047 HUG852046:HUI852047 IEC852046:IEE852047 INY852046:IOA852047 IXU852046:IXW852047 JHQ852046:JHS852047 JRM852046:JRO852047 KBI852046:KBK852047 KLE852046:KLG852047 KVA852046:KVC852047 LEW852046:LEY852047 LOS852046:LOU852047 LYO852046:LYQ852047 MIK852046:MIM852047 MSG852046:MSI852047 NCC852046:NCE852047 NLY852046:NMA852047 NVU852046:NVW852047 OFQ852046:OFS852047 OPM852046:OPO852047 OZI852046:OZK852047 PJE852046:PJG852047 PTA852046:PTC852047 QCW852046:QCY852047 QMS852046:QMU852047 QWO852046:QWQ852047 RGK852046:RGM852047 RQG852046:RQI852047 SAC852046:SAE852047 SJY852046:SKA852047 STU852046:STW852047 TDQ852046:TDS852047 TNM852046:TNO852047 TXI852046:TXK852047 UHE852046:UHG852047 URA852046:URC852047 VAW852046:VAY852047 VKS852046:VKU852047 VUO852046:VUQ852047 WEK852046:WEM852047 WOG852046:WOI852047 WYC852046:WYE852047 BU917582:BW917583 LQ917582:LS917583 VM917582:VO917583 AFI917582:AFK917583 APE917582:APG917583 AZA917582:AZC917583 BIW917582:BIY917583 BSS917582:BSU917583 CCO917582:CCQ917583 CMK917582:CMM917583 CWG917582:CWI917583 DGC917582:DGE917583 DPY917582:DQA917583 DZU917582:DZW917583 EJQ917582:EJS917583 ETM917582:ETO917583 FDI917582:FDK917583 FNE917582:FNG917583 FXA917582:FXC917583 GGW917582:GGY917583 GQS917582:GQU917583 HAO917582:HAQ917583 HKK917582:HKM917583 HUG917582:HUI917583 IEC917582:IEE917583 INY917582:IOA917583 IXU917582:IXW917583 JHQ917582:JHS917583 JRM917582:JRO917583 KBI917582:KBK917583 KLE917582:KLG917583 KVA917582:KVC917583 LEW917582:LEY917583 LOS917582:LOU917583 LYO917582:LYQ917583 MIK917582:MIM917583 MSG917582:MSI917583 NCC917582:NCE917583 NLY917582:NMA917583 NVU917582:NVW917583 OFQ917582:OFS917583 OPM917582:OPO917583 OZI917582:OZK917583 PJE917582:PJG917583 PTA917582:PTC917583 QCW917582:QCY917583 QMS917582:QMU917583 QWO917582:QWQ917583 RGK917582:RGM917583 RQG917582:RQI917583 SAC917582:SAE917583 SJY917582:SKA917583 STU917582:STW917583 TDQ917582:TDS917583 TNM917582:TNO917583 TXI917582:TXK917583 UHE917582:UHG917583 URA917582:URC917583 VAW917582:VAY917583 VKS917582:VKU917583 VUO917582:VUQ917583 WEK917582:WEM917583 WOG917582:WOI917583 WYC917582:WYE917583 BU983118:BW983119 LQ983118:LS983119 VM983118:VO983119 AFI983118:AFK983119 APE983118:APG983119 AZA983118:AZC983119 BIW983118:BIY983119 BSS983118:BSU983119 CCO983118:CCQ983119 CMK983118:CMM983119 CWG983118:CWI983119 DGC983118:DGE983119 DPY983118:DQA983119 DZU983118:DZW983119 EJQ983118:EJS983119 ETM983118:ETO983119 FDI983118:FDK983119 FNE983118:FNG983119 FXA983118:FXC983119 GGW983118:GGY983119 GQS983118:GQU983119 HAO983118:HAQ983119 HKK983118:HKM983119 HUG983118:HUI983119 IEC983118:IEE983119 INY983118:IOA983119 IXU983118:IXW983119 JHQ983118:JHS983119 JRM983118:JRO983119 KBI983118:KBK983119 KLE983118:KLG983119 KVA983118:KVC983119 LEW983118:LEY983119 LOS983118:LOU983119 LYO983118:LYQ983119 MIK983118:MIM983119 MSG983118:MSI983119 NCC983118:NCE983119 NLY983118:NMA983119 NVU983118:NVW983119 OFQ983118:OFS983119 OPM983118:OPO983119 OZI983118:OZK983119 PJE983118:PJG983119 PTA983118:PTC983119 QCW983118:QCY983119 QMS983118:QMU983119 QWO983118:QWQ983119 RGK983118:RGM983119 RQG983118:RQI983119 SAC983118:SAE983119 SJY983118:SKA983119 STU983118:STW983119 TDQ983118:TDS983119 TNM983118:TNO983119 TXI983118:TXK983119 UHE983118:UHG983119 URA983118:URC983119 VAW983118:VAY983119 VKS983118:VKU983119 VUO983118:VUQ983119 WEK983118:WEM983119 WOG983118:WOI983119 WYC983118:WYE983119 BC31 SWC983120:SWH983132 UZ31 AEV31 AOR31 AYN31 BIJ31 BSF31 CCB31 CLX31 CVT31 DFP31 DPL31 DZH31 EJD31 ESZ31 FCV31 FMR31 FWN31 GGJ31 GQF31 HAB31 HJX31 HTT31 IDP31 INL31 IXH31 JHD31 JQZ31 KAV31 KKR31 KUN31 LEJ31 LOF31 LYB31 MHX31 MRT31 NBP31 NLL31 NVH31 OFD31 OOZ31 OYV31 PIR31 PSN31 QCJ31 QMF31 QWB31 RFX31 RPT31 RZP31 SJL31 STH31 TDD31 TMZ31 TWV31 UGR31 UQN31 VAJ31 VKF31 VUB31 WDX31 WNT31 WXP31 BH65570 LD65570 UZ65570 AEV65570 AOR65570 AYN65570 BIJ65570 BSF65570 CCB65570 CLX65570 CVT65570 DFP65570 DPL65570 DZH65570 EJD65570 ESZ65570 FCV65570 FMR65570 FWN65570 GGJ65570 GQF65570 HAB65570 HJX65570 HTT65570 IDP65570 INL65570 IXH65570 JHD65570 JQZ65570 KAV65570 KKR65570 KUN65570 LEJ65570 LOF65570 LYB65570 MHX65570 MRT65570 NBP65570 NLL65570 NVH65570 OFD65570 OOZ65570 OYV65570 PIR65570 PSN65570 QCJ65570 QMF65570 QWB65570 RFX65570 RPT65570 RZP65570 SJL65570 STH65570 TDD65570 TMZ65570 TWV65570 UGR65570 UQN65570 VAJ65570 VKF65570 VUB65570 WDX65570 WNT65570 WXP65570 BH131106 LD131106 UZ131106 AEV131106 AOR131106 AYN131106 BIJ131106 BSF131106 CCB131106 CLX131106 CVT131106 DFP131106 DPL131106 DZH131106 EJD131106 ESZ131106 FCV131106 FMR131106 FWN131106 GGJ131106 GQF131106 HAB131106 HJX131106 HTT131106 IDP131106 INL131106 IXH131106 JHD131106 JQZ131106 KAV131106 KKR131106 KUN131106 LEJ131106 LOF131106 LYB131106 MHX131106 MRT131106 NBP131106 NLL131106 NVH131106 OFD131106 OOZ131106 OYV131106 PIR131106 PSN131106 QCJ131106 QMF131106 QWB131106 RFX131106 RPT131106 RZP131106 SJL131106 STH131106 TDD131106 TMZ131106 TWV131106 UGR131106 UQN131106 VAJ131106 VKF131106 VUB131106 WDX131106 WNT131106 WXP131106 BH196642 LD196642 UZ196642 AEV196642 AOR196642 AYN196642 BIJ196642 BSF196642 CCB196642 CLX196642 CVT196642 DFP196642 DPL196642 DZH196642 EJD196642 ESZ196642 FCV196642 FMR196642 FWN196642 GGJ196642 GQF196642 HAB196642 HJX196642 HTT196642 IDP196642 INL196642 IXH196642 JHD196642 JQZ196642 KAV196642 KKR196642 KUN196642 LEJ196642 LOF196642 LYB196642 MHX196642 MRT196642 NBP196642 NLL196642 NVH196642 OFD196642 OOZ196642 OYV196642 PIR196642 PSN196642 QCJ196642 QMF196642 QWB196642 RFX196642 RPT196642 RZP196642 SJL196642 STH196642 TDD196642 TMZ196642 TWV196642 UGR196642 UQN196642 VAJ196642 VKF196642 VUB196642 WDX196642 WNT196642 WXP196642 BH262178 LD262178 UZ262178 AEV262178 AOR262178 AYN262178 BIJ262178 BSF262178 CCB262178 CLX262178 CVT262178 DFP262178 DPL262178 DZH262178 EJD262178 ESZ262178 FCV262178 FMR262178 FWN262178 GGJ262178 GQF262178 HAB262178 HJX262178 HTT262178 IDP262178 INL262178 IXH262178 JHD262178 JQZ262178 KAV262178 KKR262178 KUN262178 LEJ262178 LOF262178 LYB262178 MHX262178 MRT262178 NBP262178 NLL262178 NVH262178 OFD262178 OOZ262178 OYV262178 PIR262178 PSN262178 QCJ262178 QMF262178 QWB262178 RFX262178 RPT262178 RZP262178 SJL262178 STH262178 TDD262178 TMZ262178 TWV262178 UGR262178 UQN262178 VAJ262178 VKF262178 VUB262178 WDX262178 WNT262178 WXP262178 BH327714 LD327714 UZ327714 AEV327714 AOR327714 AYN327714 BIJ327714 BSF327714 CCB327714 CLX327714 CVT327714 DFP327714 DPL327714 DZH327714 EJD327714 ESZ327714 FCV327714 FMR327714 FWN327714 GGJ327714 GQF327714 HAB327714 HJX327714 HTT327714 IDP327714 INL327714 IXH327714 JHD327714 JQZ327714 KAV327714 KKR327714 KUN327714 LEJ327714 LOF327714 LYB327714 MHX327714 MRT327714 NBP327714 NLL327714 NVH327714 OFD327714 OOZ327714 OYV327714 PIR327714 PSN327714 QCJ327714 QMF327714 QWB327714 RFX327714 RPT327714 RZP327714 SJL327714 STH327714 TDD327714 TMZ327714 TWV327714 UGR327714 UQN327714 VAJ327714 VKF327714 VUB327714 WDX327714 WNT327714 WXP327714 BH393250 LD393250 UZ393250 AEV393250 AOR393250 AYN393250 BIJ393250 BSF393250 CCB393250 CLX393250 CVT393250 DFP393250 DPL393250 DZH393250 EJD393250 ESZ393250 FCV393250 FMR393250 FWN393250 GGJ393250 GQF393250 HAB393250 HJX393250 HTT393250 IDP393250 INL393250 IXH393250 JHD393250 JQZ393250 KAV393250 KKR393250 KUN393250 LEJ393250 LOF393250 LYB393250 MHX393250 MRT393250 NBP393250 NLL393250 NVH393250 OFD393250 OOZ393250 OYV393250 PIR393250 PSN393250 QCJ393250 QMF393250 QWB393250 RFX393250 RPT393250 RZP393250 SJL393250 STH393250 TDD393250 TMZ393250 TWV393250 UGR393250 UQN393250 VAJ393250 VKF393250 VUB393250 WDX393250 WNT393250 WXP393250 BH458786 LD458786 UZ458786 AEV458786 AOR458786 AYN458786 BIJ458786 BSF458786 CCB458786 CLX458786 CVT458786 DFP458786 DPL458786 DZH458786 EJD458786 ESZ458786 FCV458786 FMR458786 FWN458786 GGJ458786 GQF458786 HAB458786 HJX458786 HTT458786 IDP458786 INL458786 IXH458786 JHD458786 JQZ458786 KAV458786 KKR458786 KUN458786 LEJ458786 LOF458786 LYB458786 MHX458786 MRT458786 NBP458786 NLL458786 NVH458786 OFD458786 OOZ458786 OYV458786 PIR458786 PSN458786 QCJ458786 QMF458786 QWB458786 RFX458786 RPT458786 RZP458786 SJL458786 STH458786 TDD458786 TMZ458786 TWV458786 UGR458786 UQN458786 VAJ458786 VKF458786 VUB458786 WDX458786 WNT458786 WXP458786 BH524322 LD524322 UZ524322 AEV524322 AOR524322 AYN524322 BIJ524322 BSF524322 CCB524322 CLX524322 CVT524322 DFP524322 DPL524322 DZH524322 EJD524322 ESZ524322 FCV524322 FMR524322 FWN524322 GGJ524322 GQF524322 HAB524322 HJX524322 HTT524322 IDP524322 INL524322 IXH524322 JHD524322 JQZ524322 KAV524322 KKR524322 KUN524322 LEJ524322 LOF524322 LYB524322 MHX524322 MRT524322 NBP524322 NLL524322 NVH524322 OFD524322 OOZ524322 OYV524322 PIR524322 PSN524322 QCJ524322 QMF524322 QWB524322 RFX524322 RPT524322 RZP524322 SJL524322 STH524322 TDD524322 TMZ524322 TWV524322 UGR524322 UQN524322 VAJ524322 VKF524322 VUB524322 WDX524322 WNT524322 WXP524322 BH589858 LD589858 UZ589858 AEV589858 AOR589858 AYN589858 BIJ589858 BSF589858 CCB589858 CLX589858 CVT589858 DFP589858 DPL589858 DZH589858 EJD589858 ESZ589858 FCV589858 FMR589858 FWN589858 GGJ589858 GQF589858 HAB589858 HJX589858 HTT589858 IDP589858 INL589858 IXH589858 JHD589858 JQZ589858 KAV589858 KKR589858 KUN589858 LEJ589858 LOF589858 LYB589858 MHX589858 MRT589858 NBP589858 NLL589858 NVH589858 OFD589858 OOZ589858 OYV589858 PIR589858 PSN589858 QCJ589858 QMF589858 QWB589858 RFX589858 RPT589858 RZP589858 SJL589858 STH589858 TDD589858 TMZ589858 TWV589858 UGR589858 UQN589858 VAJ589858 VKF589858 VUB589858 WDX589858 WNT589858 WXP589858 BH655394 LD655394 UZ655394 AEV655394 AOR655394 AYN655394 BIJ655394 BSF655394 CCB655394 CLX655394 CVT655394 DFP655394 DPL655394 DZH655394 EJD655394 ESZ655394 FCV655394 FMR655394 FWN655394 GGJ655394 GQF655394 HAB655394 HJX655394 HTT655394 IDP655394 INL655394 IXH655394 JHD655394 JQZ655394 KAV655394 KKR655394 KUN655394 LEJ655394 LOF655394 LYB655394 MHX655394 MRT655394 NBP655394 NLL655394 NVH655394 OFD655394 OOZ655394 OYV655394 PIR655394 PSN655394 QCJ655394 QMF655394 QWB655394 RFX655394 RPT655394 RZP655394 SJL655394 STH655394 TDD655394 TMZ655394 TWV655394 UGR655394 UQN655394 VAJ655394 VKF655394 VUB655394 WDX655394 WNT655394 WXP655394 BH720930 LD720930 UZ720930 AEV720930 AOR720930 AYN720930 BIJ720930 BSF720930 CCB720930 CLX720930 CVT720930 DFP720930 DPL720930 DZH720930 EJD720930 ESZ720930 FCV720930 FMR720930 FWN720930 GGJ720930 GQF720930 HAB720930 HJX720930 HTT720930 IDP720930 INL720930 IXH720930 JHD720930 JQZ720930 KAV720930 KKR720930 KUN720930 LEJ720930 LOF720930 LYB720930 MHX720930 MRT720930 NBP720930 NLL720930 NVH720930 OFD720930 OOZ720930 OYV720930 PIR720930 PSN720930 QCJ720930 QMF720930 QWB720930 RFX720930 RPT720930 RZP720930 SJL720930 STH720930 TDD720930 TMZ720930 TWV720930 UGR720930 UQN720930 VAJ720930 VKF720930 VUB720930 WDX720930 WNT720930 WXP720930 BH786466 LD786466 UZ786466 AEV786466 AOR786466 AYN786466 BIJ786466 BSF786466 CCB786466 CLX786466 CVT786466 DFP786466 DPL786466 DZH786466 EJD786466 ESZ786466 FCV786466 FMR786466 FWN786466 GGJ786466 GQF786466 HAB786466 HJX786466 HTT786466 IDP786466 INL786466 IXH786466 JHD786466 JQZ786466 KAV786466 KKR786466 KUN786466 LEJ786466 LOF786466 LYB786466 MHX786466 MRT786466 NBP786466 NLL786466 NVH786466 OFD786466 OOZ786466 OYV786466 PIR786466 PSN786466 QCJ786466 QMF786466 QWB786466 RFX786466 RPT786466 RZP786466 SJL786466 STH786466 TDD786466 TMZ786466 TWV786466 UGR786466 UQN786466 VAJ786466 VKF786466 VUB786466 WDX786466 WNT786466 WXP786466 BH852002 LD852002 UZ852002 AEV852002 AOR852002 AYN852002 BIJ852002 BSF852002 CCB852002 CLX852002 CVT852002 DFP852002 DPL852002 DZH852002 EJD852002 ESZ852002 FCV852002 FMR852002 FWN852002 GGJ852002 GQF852002 HAB852002 HJX852002 HTT852002 IDP852002 INL852002 IXH852002 JHD852002 JQZ852002 KAV852002 KKR852002 KUN852002 LEJ852002 LOF852002 LYB852002 MHX852002 MRT852002 NBP852002 NLL852002 NVH852002 OFD852002 OOZ852002 OYV852002 PIR852002 PSN852002 QCJ852002 QMF852002 QWB852002 RFX852002 RPT852002 RZP852002 SJL852002 STH852002 TDD852002 TMZ852002 TWV852002 UGR852002 UQN852002 VAJ852002 VKF852002 VUB852002 WDX852002 WNT852002 WXP852002 BH917538 LD917538 UZ917538 AEV917538 AOR917538 AYN917538 BIJ917538 BSF917538 CCB917538 CLX917538 CVT917538 DFP917538 DPL917538 DZH917538 EJD917538 ESZ917538 FCV917538 FMR917538 FWN917538 GGJ917538 GQF917538 HAB917538 HJX917538 HTT917538 IDP917538 INL917538 IXH917538 JHD917538 JQZ917538 KAV917538 KKR917538 KUN917538 LEJ917538 LOF917538 LYB917538 MHX917538 MRT917538 NBP917538 NLL917538 NVH917538 OFD917538 OOZ917538 OYV917538 PIR917538 PSN917538 QCJ917538 QMF917538 QWB917538 RFX917538 RPT917538 RZP917538 SJL917538 STH917538 TDD917538 TMZ917538 TWV917538 UGR917538 UQN917538 VAJ917538 VKF917538 VUB917538 WDX917538 WNT917538 WXP917538 BH983074 LD983074 UZ983074 AEV983074 AOR983074 AYN983074 BIJ983074 BSF983074 CCB983074 CLX983074 CVT983074 DFP983074 DPL983074 DZH983074 EJD983074 ESZ983074 FCV983074 FMR983074 FWN983074 GGJ983074 GQF983074 HAB983074 HJX983074 HTT983074 IDP983074 INL983074 IXH983074 JHD983074 JQZ983074 KAV983074 KKR983074 KUN983074 LEJ983074 LOF983074 LYB983074 MHX983074 MRT983074 NBP983074 NLL983074 NVH983074 OFD983074 OOZ983074 OYV983074 PIR983074 PSN983074 QCJ983074 QMF983074 QWB983074 RFX983074 RPT983074 RZP983074 SJL983074 STH983074 TDD983074 TMZ983074 TWV983074 UGR983074 UQN983074 VAJ983074 VKF983074 VUB983074 WDX983074 WNT983074 WXP983074 DT56:DY61 NP56:NU61 XL56:XQ61 AHH56:AHM61 ARD56:ARI61 BAZ56:BBE61 BKV56:BLA61 BUR56:BUW61 CEN56:CES61 COJ56:COO61 CYF56:CYK61 DIB56:DIG61 DRX56:DSC61 EBT56:EBY61 ELP56:ELU61 EVL56:EVQ61 FFH56:FFM61 FPD56:FPI61 FYZ56:FZE61 GIV56:GJA61 GSR56:GSW61 HCN56:HCS61 HMJ56:HMO61 HWF56:HWK61 IGB56:IGG61 IPX56:IQC61 IZT56:IZY61 JJP56:JJU61 JTL56:JTQ61 KDH56:KDM61 KND56:KNI61 KWZ56:KXE61 LGV56:LHA61 LQR56:LQW61 MAN56:MAS61 MKJ56:MKO61 MUF56:MUK61 NEB56:NEG61 NNX56:NOC61 NXT56:NXY61 OHP56:OHU61 ORL56:ORQ61 PBH56:PBM61 PLD56:PLI61 PUZ56:PVE61 QEV56:QFA61 QOR56:QOW61 QYN56:QYS61 RIJ56:RIO61 RSF56:RSK61 SCB56:SCG61 SLX56:SMC61 SVT56:SVY61 TFP56:TFU61 TPL56:TPQ61 TZH56:TZM61 UJD56:UJI61 USZ56:UTE61 VCV56:VDA61 VMR56:VMW61 VWN56:VWS61 WGJ56:WGO61 WQF56:WQK61 XAB56:XAG61 DT65595:DY65600 NP65595:NU65600 XL65595:XQ65600 AHH65595:AHM65600 ARD65595:ARI65600 BAZ65595:BBE65600 BKV65595:BLA65600 BUR65595:BUW65600 CEN65595:CES65600 COJ65595:COO65600 CYF65595:CYK65600 DIB65595:DIG65600 DRX65595:DSC65600 EBT65595:EBY65600 ELP65595:ELU65600 EVL65595:EVQ65600 FFH65595:FFM65600 FPD65595:FPI65600 FYZ65595:FZE65600 GIV65595:GJA65600 GSR65595:GSW65600 HCN65595:HCS65600 HMJ65595:HMO65600 HWF65595:HWK65600 IGB65595:IGG65600 IPX65595:IQC65600 IZT65595:IZY65600 JJP65595:JJU65600 JTL65595:JTQ65600 KDH65595:KDM65600 KND65595:KNI65600 KWZ65595:KXE65600 LGV65595:LHA65600 LQR65595:LQW65600 MAN65595:MAS65600 MKJ65595:MKO65600 MUF65595:MUK65600 NEB65595:NEG65600 NNX65595:NOC65600 NXT65595:NXY65600 OHP65595:OHU65600 ORL65595:ORQ65600 PBH65595:PBM65600 PLD65595:PLI65600 PUZ65595:PVE65600 QEV65595:QFA65600 QOR65595:QOW65600 QYN65595:QYS65600 RIJ65595:RIO65600 RSF65595:RSK65600 SCB65595:SCG65600 SLX65595:SMC65600 SVT65595:SVY65600 TFP65595:TFU65600 TPL65595:TPQ65600 TZH65595:TZM65600 UJD65595:UJI65600 USZ65595:UTE65600 VCV65595:VDA65600 VMR65595:VMW65600 VWN65595:VWS65600 WGJ65595:WGO65600 WQF65595:WQK65600 XAB65595:XAG65600 DT131131:DY131136 NP131131:NU131136 XL131131:XQ131136 AHH131131:AHM131136 ARD131131:ARI131136 BAZ131131:BBE131136 BKV131131:BLA131136 BUR131131:BUW131136 CEN131131:CES131136 COJ131131:COO131136 CYF131131:CYK131136 DIB131131:DIG131136 DRX131131:DSC131136 EBT131131:EBY131136 ELP131131:ELU131136 EVL131131:EVQ131136 FFH131131:FFM131136 FPD131131:FPI131136 FYZ131131:FZE131136 GIV131131:GJA131136 GSR131131:GSW131136 HCN131131:HCS131136 HMJ131131:HMO131136 HWF131131:HWK131136 IGB131131:IGG131136 IPX131131:IQC131136 IZT131131:IZY131136 JJP131131:JJU131136 JTL131131:JTQ131136 KDH131131:KDM131136 KND131131:KNI131136 KWZ131131:KXE131136 LGV131131:LHA131136 LQR131131:LQW131136 MAN131131:MAS131136 MKJ131131:MKO131136 MUF131131:MUK131136 NEB131131:NEG131136 NNX131131:NOC131136 NXT131131:NXY131136 OHP131131:OHU131136 ORL131131:ORQ131136 PBH131131:PBM131136 PLD131131:PLI131136 PUZ131131:PVE131136 QEV131131:QFA131136 QOR131131:QOW131136 QYN131131:QYS131136 RIJ131131:RIO131136 RSF131131:RSK131136 SCB131131:SCG131136 SLX131131:SMC131136 SVT131131:SVY131136 TFP131131:TFU131136 TPL131131:TPQ131136 TZH131131:TZM131136 UJD131131:UJI131136 USZ131131:UTE131136 VCV131131:VDA131136 VMR131131:VMW131136 VWN131131:VWS131136 WGJ131131:WGO131136 WQF131131:WQK131136 XAB131131:XAG131136 DT196667:DY196672 NP196667:NU196672 XL196667:XQ196672 AHH196667:AHM196672 ARD196667:ARI196672 BAZ196667:BBE196672 BKV196667:BLA196672 BUR196667:BUW196672 CEN196667:CES196672 COJ196667:COO196672 CYF196667:CYK196672 DIB196667:DIG196672 DRX196667:DSC196672 EBT196667:EBY196672 ELP196667:ELU196672 EVL196667:EVQ196672 FFH196667:FFM196672 FPD196667:FPI196672 FYZ196667:FZE196672 GIV196667:GJA196672 GSR196667:GSW196672 HCN196667:HCS196672 HMJ196667:HMO196672 HWF196667:HWK196672 IGB196667:IGG196672 IPX196667:IQC196672 IZT196667:IZY196672 JJP196667:JJU196672 JTL196667:JTQ196672 KDH196667:KDM196672 KND196667:KNI196672 KWZ196667:KXE196672 LGV196667:LHA196672 LQR196667:LQW196672 MAN196667:MAS196672 MKJ196667:MKO196672 MUF196667:MUK196672 NEB196667:NEG196672 NNX196667:NOC196672 NXT196667:NXY196672 OHP196667:OHU196672 ORL196667:ORQ196672 PBH196667:PBM196672 PLD196667:PLI196672 PUZ196667:PVE196672 QEV196667:QFA196672 QOR196667:QOW196672 QYN196667:QYS196672 RIJ196667:RIO196672 RSF196667:RSK196672 SCB196667:SCG196672 SLX196667:SMC196672 SVT196667:SVY196672 TFP196667:TFU196672 TPL196667:TPQ196672 TZH196667:TZM196672 UJD196667:UJI196672 USZ196667:UTE196672 VCV196667:VDA196672 VMR196667:VMW196672 VWN196667:VWS196672 WGJ196667:WGO196672 WQF196667:WQK196672 XAB196667:XAG196672 DT262203:DY262208 NP262203:NU262208 XL262203:XQ262208 AHH262203:AHM262208 ARD262203:ARI262208 BAZ262203:BBE262208 BKV262203:BLA262208 BUR262203:BUW262208 CEN262203:CES262208 COJ262203:COO262208 CYF262203:CYK262208 DIB262203:DIG262208 DRX262203:DSC262208 EBT262203:EBY262208 ELP262203:ELU262208 EVL262203:EVQ262208 FFH262203:FFM262208 FPD262203:FPI262208 FYZ262203:FZE262208 GIV262203:GJA262208 GSR262203:GSW262208 HCN262203:HCS262208 HMJ262203:HMO262208 HWF262203:HWK262208 IGB262203:IGG262208 IPX262203:IQC262208 IZT262203:IZY262208 JJP262203:JJU262208 JTL262203:JTQ262208 KDH262203:KDM262208 KND262203:KNI262208 KWZ262203:KXE262208 LGV262203:LHA262208 LQR262203:LQW262208 MAN262203:MAS262208 MKJ262203:MKO262208 MUF262203:MUK262208 NEB262203:NEG262208 NNX262203:NOC262208 NXT262203:NXY262208 OHP262203:OHU262208 ORL262203:ORQ262208 PBH262203:PBM262208 PLD262203:PLI262208 PUZ262203:PVE262208 QEV262203:QFA262208 QOR262203:QOW262208 QYN262203:QYS262208 RIJ262203:RIO262208 RSF262203:RSK262208 SCB262203:SCG262208 SLX262203:SMC262208 SVT262203:SVY262208 TFP262203:TFU262208 TPL262203:TPQ262208 TZH262203:TZM262208 UJD262203:UJI262208 USZ262203:UTE262208 VCV262203:VDA262208 VMR262203:VMW262208 VWN262203:VWS262208 WGJ262203:WGO262208 WQF262203:WQK262208 XAB262203:XAG262208 DT327739:DY327744 NP327739:NU327744 XL327739:XQ327744 AHH327739:AHM327744 ARD327739:ARI327744 BAZ327739:BBE327744 BKV327739:BLA327744 BUR327739:BUW327744 CEN327739:CES327744 COJ327739:COO327744 CYF327739:CYK327744 DIB327739:DIG327744 DRX327739:DSC327744 EBT327739:EBY327744 ELP327739:ELU327744 EVL327739:EVQ327744 FFH327739:FFM327744 FPD327739:FPI327744 FYZ327739:FZE327744 GIV327739:GJA327744 GSR327739:GSW327744 HCN327739:HCS327744 HMJ327739:HMO327744 HWF327739:HWK327744 IGB327739:IGG327744 IPX327739:IQC327744 IZT327739:IZY327744 JJP327739:JJU327744 JTL327739:JTQ327744 KDH327739:KDM327744 KND327739:KNI327744 KWZ327739:KXE327744 LGV327739:LHA327744 LQR327739:LQW327744 MAN327739:MAS327744 MKJ327739:MKO327744 MUF327739:MUK327744 NEB327739:NEG327744 NNX327739:NOC327744 NXT327739:NXY327744 OHP327739:OHU327744 ORL327739:ORQ327744 PBH327739:PBM327744 PLD327739:PLI327744 PUZ327739:PVE327744 QEV327739:QFA327744 QOR327739:QOW327744 QYN327739:QYS327744 RIJ327739:RIO327744 RSF327739:RSK327744 SCB327739:SCG327744 SLX327739:SMC327744 SVT327739:SVY327744 TFP327739:TFU327744 TPL327739:TPQ327744 TZH327739:TZM327744 UJD327739:UJI327744 USZ327739:UTE327744 VCV327739:VDA327744 VMR327739:VMW327744 VWN327739:VWS327744 WGJ327739:WGO327744 WQF327739:WQK327744 XAB327739:XAG327744 DT393275:DY393280 NP393275:NU393280 XL393275:XQ393280 AHH393275:AHM393280 ARD393275:ARI393280 BAZ393275:BBE393280 BKV393275:BLA393280 BUR393275:BUW393280 CEN393275:CES393280 COJ393275:COO393280 CYF393275:CYK393280 DIB393275:DIG393280 DRX393275:DSC393280 EBT393275:EBY393280 ELP393275:ELU393280 EVL393275:EVQ393280 FFH393275:FFM393280 FPD393275:FPI393280 FYZ393275:FZE393280 GIV393275:GJA393280 GSR393275:GSW393280 HCN393275:HCS393280 HMJ393275:HMO393280 HWF393275:HWK393280 IGB393275:IGG393280 IPX393275:IQC393280 IZT393275:IZY393280 JJP393275:JJU393280 JTL393275:JTQ393280 KDH393275:KDM393280 KND393275:KNI393280 KWZ393275:KXE393280 LGV393275:LHA393280 LQR393275:LQW393280 MAN393275:MAS393280 MKJ393275:MKO393280 MUF393275:MUK393280 NEB393275:NEG393280 NNX393275:NOC393280 NXT393275:NXY393280 OHP393275:OHU393280 ORL393275:ORQ393280 PBH393275:PBM393280 PLD393275:PLI393280 PUZ393275:PVE393280 QEV393275:QFA393280 QOR393275:QOW393280 QYN393275:QYS393280 RIJ393275:RIO393280 RSF393275:RSK393280 SCB393275:SCG393280 SLX393275:SMC393280 SVT393275:SVY393280 TFP393275:TFU393280 TPL393275:TPQ393280 TZH393275:TZM393280 UJD393275:UJI393280 USZ393275:UTE393280 VCV393275:VDA393280 VMR393275:VMW393280 VWN393275:VWS393280 WGJ393275:WGO393280 WQF393275:WQK393280 XAB393275:XAG393280 DT458811:DY458816 NP458811:NU458816 XL458811:XQ458816 AHH458811:AHM458816 ARD458811:ARI458816 BAZ458811:BBE458816 BKV458811:BLA458816 BUR458811:BUW458816 CEN458811:CES458816 COJ458811:COO458816 CYF458811:CYK458816 DIB458811:DIG458816 DRX458811:DSC458816 EBT458811:EBY458816 ELP458811:ELU458816 EVL458811:EVQ458816 FFH458811:FFM458816 FPD458811:FPI458816 FYZ458811:FZE458816 GIV458811:GJA458816 GSR458811:GSW458816 HCN458811:HCS458816 HMJ458811:HMO458816 HWF458811:HWK458816 IGB458811:IGG458816 IPX458811:IQC458816 IZT458811:IZY458816 JJP458811:JJU458816 JTL458811:JTQ458816 KDH458811:KDM458816 KND458811:KNI458816 KWZ458811:KXE458816 LGV458811:LHA458816 LQR458811:LQW458816 MAN458811:MAS458816 MKJ458811:MKO458816 MUF458811:MUK458816 NEB458811:NEG458816 NNX458811:NOC458816 NXT458811:NXY458816 OHP458811:OHU458816 ORL458811:ORQ458816 PBH458811:PBM458816 PLD458811:PLI458816 PUZ458811:PVE458816 QEV458811:QFA458816 QOR458811:QOW458816 QYN458811:QYS458816 RIJ458811:RIO458816 RSF458811:RSK458816 SCB458811:SCG458816 SLX458811:SMC458816 SVT458811:SVY458816 TFP458811:TFU458816 TPL458811:TPQ458816 TZH458811:TZM458816 UJD458811:UJI458816 USZ458811:UTE458816 VCV458811:VDA458816 VMR458811:VMW458816 VWN458811:VWS458816 WGJ458811:WGO458816 WQF458811:WQK458816 XAB458811:XAG458816 DT524347:DY524352 NP524347:NU524352 XL524347:XQ524352 AHH524347:AHM524352 ARD524347:ARI524352 BAZ524347:BBE524352 BKV524347:BLA524352 BUR524347:BUW524352 CEN524347:CES524352 COJ524347:COO524352 CYF524347:CYK524352 DIB524347:DIG524352 DRX524347:DSC524352 EBT524347:EBY524352 ELP524347:ELU524352 EVL524347:EVQ524352 FFH524347:FFM524352 FPD524347:FPI524352 FYZ524347:FZE524352 GIV524347:GJA524352 GSR524347:GSW524352 HCN524347:HCS524352 HMJ524347:HMO524352 HWF524347:HWK524352 IGB524347:IGG524352 IPX524347:IQC524352 IZT524347:IZY524352 JJP524347:JJU524352 JTL524347:JTQ524352 KDH524347:KDM524352 KND524347:KNI524352 KWZ524347:KXE524352 LGV524347:LHA524352 LQR524347:LQW524352 MAN524347:MAS524352 MKJ524347:MKO524352 MUF524347:MUK524352 NEB524347:NEG524352 NNX524347:NOC524352 NXT524347:NXY524352 OHP524347:OHU524352 ORL524347:ORQ524352 PBH524347:PBM524352 PLD524347:PLI524352 PUZ524347:PVE524352 QEV524347:QFA524352 QOR524347:QOW524352 QYN524347:QYS524352 RIJ524347:RIO524352 RSF524347:RSK524352 SCB524347:SCG524352 SLX524347:SMC524352 SVT524347:SVY524352 TFP524347:TFU524352 TPL524347:TPQ524352 TZH524347:TZM524352 UJD524347:UJI524352 USZ524347:UTE524352 VCV524347:VDA524352 VMR524347:VMW524352 VWN524347:VWS524352 WGJ524347:WGO524352 WQF524347:WQK524352 XAB524347:XAG524352 DT589883:DY589888 NP589883:NU589888 XL589883:XQ589888 AHH589883:AHM589888 ARD589883:ARI589888 BAZ589883:BBE589888 BKV589883:BLA589888 BUR589883:BUW589888 CEN589883:CES589888 COJ589883:COO589888 CYF589883:CYK589888 DIB589883:DIG589888 DRX589883:DSC589888 EBT589883:EBY589888 ELP589883:ELU589888 EVL589883:EVQ589888 FFH589883:FFM589888 FPD589883:FPI589888 FYZ589883:FZE589888 GIV589883:GJA589888 GSR589883:GSW589888 HCN589883:HCS589888 HMJ589883:HMO589888 HWF589883:HWK589888 IGB589883:IGG589888 IPX589883:IQC589888 IZT589883:IZY589888 JJP589883:JJU589888 JTL589883:JTQ589888 KDH589883:KDM589888 KND589883:KNI589888 KWZ589883:KXE589888 LGV589883:LHA589888 LQR589883:LQW589888 MAN589883:MAS589888 MKJ589883:MKO589888 MUF589883:MUK589888 NEB589883:NEG589888 NNX589883:NOC589888 NXT589883:NXY589888 OHP589883:OHU589888 ORL589883:ORQ589888 PBH589883:PBM589888 PLD589883:PLI589888 PUZ589883:PVE589888 QEV589883:QFA589888 QOR589883:QOW589888 QYN589883:QYS589888 RIJ589883:RIO589888 RSF589883:RSK589888 SCB589883:SCG589888 SLX589883:SMC589888 SVT589883:SVY589888 TFP589883:TFU589888 TPL589883:TPQ589888 TZH589883:TZM589888 UJD589883:UJI589888 USZ589883:UTE589888 VCV589883:VDA589888 VMR589883:VMW589888 VWN589883:VWS589888 WGJ589883:WGO589888 WQF589883:WQK589888 XAB589883:XAG589888 DT655419:DY655424 NP655419:NU655424 XL655419:XQ655424 AHH655419:AHM655424 ARD655419:ARI655424 BAZ655419:BBE655424 BKV655419:BLA655424 BUR655419:BUW655424 CEN655419:CES655424 COJ655419:COO655424 CYF655419:CYK655424 DIB655419:DIG655424 DRX655419:DSC655424 EBT655419:EBY655424 ELP655419:ELU655424 EVL655419:EVQ655424 FFH655419:FFM655424 FPD655419:FPI655424 FYZ655419:FZE655424 GIV655419:GJA655424 GSR655419:GSW655424 HCN655419:HCS655424 HMJ655419:HMO655424 HWF655419:HWK655424 IGB655419:IGG655424 IPX655419:IQC655424 IZT655419:IZY655424 JJP655419:JJU655424 JTL655419:JTQ655424 KDH655419:KDM655424 KND655419:KNI655424 KWZ655419:KXE655424 LGV655419:LHA655424 LQR655419:LQW655424 MAN655419:MAS655424 MKJ655419:MKO655424 MUF655419:MUK655424 NEB655419:NEG655424 NNX655419:NOC655424 NXT655419:NXY655424 OHP655419:OHU655424 ORL655419:ORQ655424 PBH655419:PBM655424 PLD655419:PLI655424 PUZ655419:PVE655424 QEV655419:QFA655424 QOR655419:QOW655424 QYN655419:QYS655424 RIJ655419:RIO655424 RSF655419:RSK655424 SCB655419:SCG655424 SLX655419:SMC655424 SVT655419:SVY655424 TFP655419:TFU655424 TPL655419:TPQ655424 TZH655419:TZM655424 UJD655419:UJI655424 USZ655419:UTE655424 VCV655419:VDA655424 VMR655419:VMW655424 VWN655419:VWS655424 WGJ655419:WGO655424 WQF655419:WQK655424 XAB655419:XAG655424 DT720955:DY720960 NP720955:NU720960 XL720955:XQ720960 AHH720955:AHM720960 ARD720955:ARI720960 BAZ720955:BBE720960 BKV720955:BLA720960 BUR720955:BUW720960 CEN720955:CES720960 COJ720955:COO720960 CYF720955:CYK720960 DIB720955:DIG720960 DRX720955:DSC720960 EBT720955:EBY720960 ELP720955:ELU720960 EVL720955:EVQ720960 FFH720955:FFM720960 FPD720955:FPI720960 FYZ720955:FZE720960 GIV720955:GJA720960 GSR720955:GSW720960 HCN720955:HCS720960 HMJ720955:HMO720960 HWF720955:HWK720960 IGB720955:IGG720960 IPX720955:IQC720960 IZT720955:IZY720960 JJP720955:JJU720960 JTL720955:JTQ720960 KDH720955:KDM720960 KND720955:KNI720960 KWZ720955:KXE720960 LGV720955:LHA720960 LQR720955:LQW720960 MAN720955:MAS720960 MKJ720955:MKO720960 MUF720955:MUK720960 NEB720955:NEG720960 NNX720955:NOC720960 NXT720955:NXY720960 OHP720955:OHU720960 ORL720955:ORQ720960 PBH720955:PBM720960 PLD720955:PLI720960 PUZ720955:PVE720960 QEV720955:QFA720960 QOR720955:QOW720960 QYN720955:QYS720960 RIJ720955:RIO720960 RSF720955:RSK720960 SCB720955:SCG720960 SLX720955:SMC720960 SVT720955:SVY720960 TFP720955:TFU720960 TPL720955:TPQ720960 TZH720955:TZM720960 UJD720955:UJI720960 USZ720955:UTE720960 VCV720955:VDA720960 VMR720955:VMW720960 VWN720955:VWS720960 WGJ720955:WGO720960 WQF720955:WQK720960 XAB720955:XAG720960 DT786491:DY786496 NP786491:NU786496 XL786491:XQ786496 AHH786491:AHM786496 ARD786491:ARI786496 BAZ786491:BBE786496 BKV786491:BLA786496 BUR786491:BUW786496 CEN786491:CES786496 COJ786491:COO786496 CYF786491:CYK786496 DIB786491:DIG786496 DRX786491:DSC786496 EBT786491:EBY786496 ELP786491:ELU786496 EVL786491:EVQ786496 FFH786491:FFM786496 FPD786491:FPI786496 FYZ786491:FZE786496 GIV786491:GJA786496 GSR786491:GSW786496 HCN786491:HCS786496 HMJ786491:HMO786496 HWF786491:HWK786496 IGB786491:IGG786496 IPX786491:IQC786496 IZT786491:IZY786496 JJP786491:JJU786496 JTL786491:JTQ786496 KDH786491:KDM786496 KND786491:KNI786496 KWZ786491:KXE786496 LGV786491:LHA786496 LQR786491:LQW786496 MAN786491:MAS786496 MKJ786491:MKO786496 MUF786491:MUK786496 NEB786491:NEG786496 NNX786491:NOC786496 NXT786491:NXY786496 OHP786491:OHU786496 ORL786491:ORQ786496 PBH786491:PBM786496 PLD786491:PLI786496 PUZ786491:PVE786496 QEV786491:QFA786496 QOR786491:QOW786496 QYN786491:QYS786496 RIJ786491:RIO786496 RSF786491:RSK786496 SCB786491:SCG786496 SLX786491:SMC786496 SVT786491:SVY786496 TFP786491:TFU786496 TPL786491:TPQ786496 TZH786491:TZM786496 UJD786491:UJI786496 USZ786491:UTE786496 VCV786491:VDA786496 VMR786491:VMW786496 VWN786491:VWS786496 WGJ786491:WGO786496 WQF786491:WQK786496 XAB786491:XAG786496 DT852027:DY852032 NP852027:NU852032 XL852027:XQ852032 AHH852027:AHM852032 ARD852027:ARI852032 BAZ852027:BBE852032 BKV852027:BLA852032 BUR852027:BUW852032 CEN852027:CES852032 COJ852027:COO852032 CYF852027:CYK852032 DIB852027:DIG852032 DRX852027:DSC852032 EBT852027:EBY852032 ELP852027:ELU852032 EVL852027:EVQ852032 FFH852027:FFM852032 FPD852027:FPI852032 FYZ852027:FZE852032 GIV852027:GJA852032 GSR852027:GSW852032 HCN852027:HCS852032 HMJ852027:HMO852032 HWF852027:HWK852032 IGB852027:IGG852032 IPX852027:IQC852032 IZT852027:IZY852032 JJP852027:JJU852032 JTL852027:JTQ852032 KDH852027:KDM852032 KND852027:KNI852032 KWZ852027:KXE852032 LGV852027:LHA852032 LQR852027:LQW852032 MAN852027:MAS852032 MKJ852027:MKO852032 MUF852027:MUK852032 NEB852027:NEG852032 NNX852027:NOC852032 NXT852027:NXY852032 OHP852027:OHU852032 ORL852027:ORQ852032 PBH852027:PBM852032 PLD852027:PLI852032 PUZ852027:PVE852032 QEV852027:QFA852032 QOR852027:QOW852032 QYN852027:QYS852032 RIJ852027:RIO852032 RSF852027:RSK852032 SCB852027:SCG852032 SLX852027:SMC852032 SVT852027:SVY852032 TFP852027:TFU852032 TPL852027:TPQ852032 TZH852027:TZM852032 UJD852027:UJI852032 USZ852027:UTE852032 VCV852027:VDA852032 VMR852027:VMW852032 VWN852027:VWS852032 WGJ852027:WGO852032 WQF852027:WQK852032 XAB852027:XAG852032 DT917563:DY917568 NP917563:NU917568 XL917563:XQ917568 AHH917563:AHM917568 ARD917563:ARI917568 BAZ917563:BBE917568 BKV917563:BLA917568 BUR917563:BUW917568 CEN917563:CES917568 COJ917563:COO917568 CYF917563:CYK917568 DIB917563:DIG917568 DRX917563:DSC917568 EBT917563:EBY917568 ELP917563:ELU917568 EVL917563:EVQ917568 FFH917563:FFM917568 FPD917563:FPI917568 FYZ917563:FZE917568 GIV917563:GJA917568 GSR917563:GSW917568 HCN917563:HCS917568 HMJ917563:HMO917568 HWF917563:HWK917568 IGB917563:IGG917568 IPX917563:IQC917568 IZT917563:IZY917568 JJP917563:JJU917568 JTL917563:JTQ917568 KDH917563:KDM917568 KND917563:KNI917568 KWZ917563:KXE917568 LGV917563:LHA917568 LQR917563:LQW917568 MAN917563:MAS917568 MKJ917563:MKO917568 MUF917563:MUK917568 NEB917563:NEG917568 NNX917563:NOC917568 NXT917563:NXY917568 OHP917563:OHU917568 ORL917563:ORQ917568 PBH917563:PBM917568 PLD917563:PLI917568 PUZ917563:PVE917568 QEV917563:QFA917568 QOR917563:QOW917568 QYN917563:QYS917568 RIJ917563:RIO917568 RSF917563:RSK917568 SCB917563:SCG917568 SLX917563:SMC917568 SVT917563:SVY917568 TFP917563:TFU917568 TPL917563:TPQ917568 TZH917563:TZM917568 UJD917563:UJI917568 USZ917563:UTE917568 VCV917563:VDA917568 VMR917563:VMW917568 VWN917563:VWS917568 WGJ917563:WGO917568 WQF917563:WQK917568 XAB917563:XAG917568 DT983099:DY983104 NP983099:NU983104 XL983099:XQ983104 AHH983099:AHM983104 ARD983099:ARI983104 BAZ983099:BBE983104 BKV983099:BLA983104 BUR983099:BUW983104 CEN983099:CES983104 COJ983099:COO983104 CYF983099:CYK983104 DIB983099:DIG983104 DRX983099:DSC983104 EBT983099:EBY983104 ELP983099:ELU983104 EVL983099:EVQ983104 FFH983099:FFM983104 FPD983099:FPI983104 FYZ983099:FZE983104 GIV983099:GJA983104 GSR983099:GSW983104 HCN983099:HCS983104 HMJ983099:HMO983104 HWF983099:HWK983104 IGB983099:IGG983104 IPX983099:IQC983104 IZT983099:IZY983104 JJP983099:JJU983104 JTL983099:JTQ983104 KDH983099:KDM983104 KND983099:KNI983104 KWZ983099:KXE983104 LGV983099:LHA983104 LQR983099:LQW983104 MAN983099:MAS983104 MKJ983099:MKO983104 MUF983099:MUK983104 NEB983099:NEG983104 NNX983099:NOC983104 NXT983099:NXY983104 OHP983099:OHU983104 ORL983099:ORQ983104 PBH983099:PBM983104 PLD983099:PLI983104 PUZ983099:PVE983104 QEV983099:QFA983104 QOR983099:QOW983104 QYN983099:QYS983104 RIJ983099:RIO983104 RSF983099:RSK983104 SCB983099:SCG983104 SLX983099:SMC983104 SVT983099:SVY983104 TFP983099:TFU983104 TPL983099:TPQ983104 TZH983099:TZM983104 UJD983099:UJI983104 USZ983099:UTE983104 VCV983099:VDA983104 VMR983099:VMW983104 VWN983099:VWS983104 WGJ983099:WGO983104 WQF983099:WQK983104 XAB983099:XAG983104 BC26 TFY983120:TGD983132 UU31 AEQ31 AOM31 AYI31 BIE31 BSA31 CBW31 CLS31 CVO31 DFK31 DPG31 DZC31 EIY31 ESU31 FCQ31 FMM31 FWI31 GGE31 GQA31 GZW31 HJS31 HTO31 IDK31 ING31 IXC31 JGY31 JQU31 KAQ31 KKM31 KUI31 LEE31 LOA31 LXW31 MHS31 MRO31 NBK31 NLG31 NVC31 OEY31 OOU31 OYQ31 PIM31 PSI31 QCE31 QMA31 QVW31 RFS31 RPO31 RZK31 SJG31 STC31 TCY31 TMU31 TWQ31 UGM31 UQI31 VAE31 VKA31 VTW31 WDS31 WNO31 WXK31 BC65570 KY65570 UU65570 AEQ65570 AOM65570 AYI65570 BIE65570 BSA65570 CBW65570 CLS65570 CVO65570 DFK65570 DPG65570 DZC65570 EIY65570 ESU65570 FCQ65570 FMM65570 FWI65570 GGE65570 GQA65570 GZW65570 HJS65570 HTO65570 IDK65570 ING65570 IXC65570 JGY65570 JQU65570 KAQ65570 KKM65570 KUI65570 LEE65570 LOA65570 LXW65570 MHS65570 MRO65570 NBK65570 NLG65570 NVC65570 OEY65570 OOU65570 OYQ65570 PIM65570 PSI65570 QCE65570 QMA65570 QVW65570 RFS65570 RPO65570 RZK65570 SJG65570 STC65570 TCY65570 TMU65570 TWQ65570 UGM65570 UQI65570 VAE65570 VKA65570 VTW65570 WDS65570 WNO65570 WXK65570 BC131106 KY131106 UU131106 AEQ131106 AOM131106 AYI131106 BIE131106 BSA131106 CBW131106 CLS131106 CVO131106 DFK131106 DPG131106 DZC131106 EIY131106 ESU131106 FCQ131106 FMM131106 FWI131106 GGE131106 GQA131106 GZW131106 HJS131106 HTO131106 IDK131106 ING131106 IXC131106 JGY131106 JQU131106 KAQ131106 KKM131106 KUI131106 LEE131106 LOA131106 LXW131106 MHS131106 MRO131106 NBK131106 NLG131106 NVC131106 OEY131106 OOU131106 OYQ131106 PIM131106 PSI131106 QCE131106 QMA131106 QVW131106 RFS131106 RPO131106 RZK131106 SJG131106 STC131106 TCY131106 TMU131106 TWQ131106 UGM131106 UQI131106 VAE131106 VKA131106 VTW131106 WDS131106 WNO131106 WXK131106 BC196642 KY196642 UU196642 AEQ196642 AOM196642 AYI196642 BIE196642 BSA196642 CBW196642 CLS196642 CVO196642 DFK196642 DPG196642 DZC196642 EIY196642 ESU196642 FCQ196642 FMM196642 FWI196642 GGE196642 GQA196642 GZW196642 HJS196642 HTO196642 IDK196642 ING196642 IXC196642 JGY196642 JQU196642 KAQ196642 KKM196642 KUI196642 LEE196642 LOA196642 LXW196642 MHS196642 MRO196642 NBK196642 NLG196642 NVC196642 OEY196642 OOU196642 OYQ196642 PIM196642 PSI196642 QCE196642 QMA196642 QVW196642 RFS196642 RPO196642 RZK196642 SJG196642 STC196642 TCY196642 TMU196642 TWQ196642 UGM196642 UQI196642 VAE196642 VKA196642 VTW196642 WDS196642 WNO196642 WXK196642 BC262178 KY262178 UU262178 AEQ262178 AOM262178 AYI262178 BIE262178 BSA262178 CBW262178 CLS262178 CVO262178 DFK262178 DPG262178 DZC262178 EIY262178 ESU262178 FCQ262178 FMM262178 FWI262178 GGE262178 GQA262178 GZW262178 HJS262178 HTO262178 IDK262178 ING262178 IXC262178 JGY262178 JQU262178 KAQ262178 KKM262178 KUI262178 LEE262178 LOA262178 LXW262178 MHS262178 MRO262178 NBK262178 NLG262178 NVC262178 OEY262178 OOU262178 OYQ262178 PIM262178 PSI262178 QCE262178 QMA262178 QVW262178 RFS262178 RPO262178 RZK262178 SJG262178 STC262178 TCY262178 TMU262178 TWQ262178 UGM262178 UQI262178 VAE262178 VKA262178 VTW262178 WDS262178 WNO262178 WXK262178 BC327714 KY327714 UU327714 AEQ327714 AOM327714 AYI327714 BIE327714 BSA327714 CBW327714 CLS327714 CVO327714 DFK327714 DPG327714 DZC327714 EIY327714 ESU327714 FCQ327714 FMM327714 FWI327714 GGE327714 GQA327714 GZW327714 HJS327714 HTO327714 IDK327714 ING327714 IXC327714 JGY327714 JQU327714 KAQ327714 KKM327714 KUI327714 LEE327714 LOA327714 LXW327714 MHS327714 MRO327714 NBK327714 NLG327714 NVC327714 OEY327714 OOU327714 OYQ327714 PIM327714 PSI327714 QCE327714 QMA327714 QVW327714 RFS327714 RPO327714 RZK327714 SJG327714 STC327714 TCY327714 TMU327714 TWQ327714 UGM327714 UQI327714 VAE327714 VKA327714 VTW327714 WDS327714 WNO327714 WXK327714 BC393250 KY393250 UU393250 AEQ393250 AOM393250 AYI393250 BIE393250 BSA393250 CBW393250 CLS393250 CVO393250 DFK393250 DPG393250 DZC393250 EIY393250 ESU393250 FCQ393250 FMM393250 FWI393250 GGE393250 GQA393250 GZW393250 HJS393250 HTO393250 IDK393250 ING393250 IXC393250 JGY393250 JQU393250 KAQ393250 KKM393250 KUI393250 LEE393250 LOA393250 LXW393250 MHS393250 MRO393250 NBK393250 NLG393250 NVC393250 OEY393250 OOU393250 OYQ393250 PIM393250 PSI393250 QCE393250 QMA393250 QVW393250 RFS393250 RPO393250 RZK393250 SJG393250 STC393250 TCY393250 TMU393250 TWQ393250 UGM393250 UQI393250 VAE393250 VKA393250 VTW393250 WDS393250 WNO393250 WXK393250 BC458786 KY458786 UU458786 AEQ458786 AOM458786 AYI458786 BIE458786 BSA458786 CBW458786 CLS458786 CVO458786 DFK458786 DPG458786 DZC458786 EIY458786 ESU458786 FCQ458786 FMM458786 FWI458786 GGE458786 GQA458786 GZW458786 HJS458786 HTO458786 IDK458786 ING458786 IXC458786 JGY458786 JQU458786 KAQ458786 KKM458786 KUI458786 LEE458786 LOA458786 LXW458786 MHS458786 MRO458786 NBK458786 NLG458786 NVC458786 OEY458786 OOU458786 OYQ458786 PIM458786 PSI458786 QCE458786 QMA458786 QVW458786 RFS458786 RPO458786 RZK458786 SJG458786 STC458786 TCY458786 TMU458786 TWQ458786 UGM458786 UQI458786 VAE458786 VKA458786 VTW458786 WDS458786 WNO458786 WXK458786 BC524322 KY524322 UU524322 AEQ524322 AOM524322 AYI524322 BIE524322 BSA524322 CBW524322 CLS524322 CVO524322 DFK524322 DPG524322 DZC524322 EIY524322 ESU524322 FCQ524322 FMM524322 FWI524322 GGE524322 GQA524322 GZW524322 HJS524322 HTO524322 IDK524322 ING524322 IXC524322 JGY524322 JQU524322 KAQ524322 KKM524322 KUI524322 LEE524322 LOA524322 LXW524322 MHS524322 MRO524322 NBK524322 NLG524322 NVC524322 OEY524322 OOU524322 OYQ524322 PIM524322 PSI524322 QCE524322 QMA524322 QVW524322 RFS524322 RPO524322 RZK524322 SJG524322 STC524322 TCY524322 TMU524322 TWQ524322 UGM524322 UQI524322 VAE524322 VKA524322 VTW524322 WDS524322 WNO524322 WXK524322 BC589858 KY589858 UU589858 AEQ589858 AOM589858 AYI589858 BIE589858 BSA589858 CBW589858 CLS589858 CVO589858 DFK589858 DPG589858 DZC589858 EIY589858 ESU589858 FCQ589858 FMM589858 FWI589858 GGE589858 GQA589858 GZW589858 HJS589858 HTO589858 IDK589858 ING589858 IXC589858 JGY589858 JQU589858 KAQ589858 KKM589858 KUI589858 LEE589858 LOA589858 LXW589858 MHS589858 MRO589858 NBK589858 NLG589858 NVC589858 OEY589858 OOU589858 OYQ589858 PIM589858 PSI589858 QCE589858 QMA589858 QVW589858 RFS589858 RPO589858 RZK589858 SJG589858 STC589858 TCY589858 TMU589858 TWQ589858 UGM589858 UQI589858 VAE589858 VKA589858 VTW589858 WDS589858 WNO589858 WXK589858 BC655394 KY655394 UU655394 AEQ655394 AOM655394 AYI655394 BIE655394 BSA655394 CBW655394 CLS655394 CVO655394 DFK655394 DPG655394 DZC655394 EIY655394 ESU655394 FCQ655394 FMM655394 FWI655394 GGE655394 GQA655394 GZW655394 HJS655394 HTO655394 IDK655394 ING655394 IXC655394 JGY655394 JQU655394 KAQ655394 KKM655394 KUI655394 LEE655394 LOA655394 LXW655394 MHS655394 MRO655394 NBK655394 NLG655394 NVC655394 OEY655394 OOU655394 OYQ655394 PIM655394 PSI655394 QCE655394 QMA655394 QVW655394 RFS655394 RPO655394 RZK655394 SJG655394 STC655394 TCY655394 TMU655394 TWQ655394 UGM655394 UQI655394 VAE655394 VKA655394 VTW655394 WDS655394 WNO655394 WXK655394 BC720930 KY720930 UU720930 AEQ720930 AOM720930 AYI720930 BIE720930 BSA720930 CBW720930 CLS720930 CVO720930 DFK720930 DPG720930 DZC720930 EIY720930 ESU720930 FCQ720930 FMM720930 FWI720930 GGE720930 GQA720930 GZW720930 HJS720930 HTO720930 IDK720930 ING720930 IXC720930 JGY720930 JQU720930 KAQ720930 KKM720930 KUI720930 LEE720930 LOA720930 LXW720930 MHS720930 MRO720930 NBK720930 NLG720930 NVC720930 OEY720930 OOU720930 OYQ720930 PIM720930 PSI720930 QCE720930 QMA720930 QVW720930 RFS720930 RPO720930 RZK720930 SJG720930 STC720930 TCY720930 TMU720930 TWQ720930 UGM720930 UQI720930 VAE720930 VKA720930 VTW720930 WDS720930 WNO720930 WXK720930 BC786466 KY786466 UU786466 AEQ786466 AOM786466 AYI786466 BIE786466 BSA786466 CBW786466 CLS786466 CVO786466 DFK786466 DPG786466 DZC786466 EIY786466 ESU786466 FCQ786466 FMM786466 FWI786466 GGE786466 GQA786466 GZW786466 HJS786466 HTO786466 IDK786466 ING786466 IXC786466 JGY786466 JQU786466 KAQ786466 KKM786466 KUI786466 LEE786466 LOA786466 LXW786466 MHS786466 MRO786466 NBK786466 NLG786466 NVC786466 OEY786466 OOU786466 OYQ786466 PIM786466 PSI786466 QCE786466 QMA786466 QVW786466 RFS786466 RPO786466 RZK786466 SJG786466 STC786466 TCY786466 TMU786466 TWQ786466 UGM786466 UQI786466 VAE786466 VKA786466 VTW786466 WDS786466 WNO786466 WXK786466 BC852002 KY852002 UU852002 AEQ852002 AOM852002 AYI852002 BIE852002 BSA852002 CBW852002 CLS852002 CVO852002 DFK852002 DPG852002 DZC852002 EIY852002 ESU852002 FCQ852002 FMM852002 FWI852002 GGE852002 GQA852002 GZW852002 HJS852002 HTO852002 IDK852002 ING852002 IXC852002 JGY852002 JQU852002 KAQ852002 KKM852002 KUI852002 LEE852002 LOA852002 LXW852002 MHS852002 MRO852002 NBK852002 NLG852002 NVC852002 OEY852002 OOU852002 OYQ852002 PIM852002 PSI852002 QCE852002 QMA852002 QVW852002 RFS852002 RPO852002 RZK852002 SJG852002 STC852002 TCY852002 TMU852002 TWQ852002 UGM852002 UQI852002 VAE852002 VKA852002 VTW852002 WDS852002 WNO852002 WXK852002 BC917538 KY917538 UU917538 AEQ917538 AOM917538 AYI917538 BIE917538 BSA917538 CBW917538 CLS917538 CVO917538 DFK917538 DPG917538 DZC917538 EIY917538 ESU917538 FCQ917538 FMM917538 FWI917538 GGE917538 GQA917538 GZW917538 HJS917538 HTO917538 IDK917538 ING917538 IXC917538 JGY917538 JQU917538 KAQ917538 KKM917538 KUI917538 LEE917538 LOA917538 LXW917538 MHS917538 MRO917538 NBK917538 NLG917538 NVC917538 OEY917538 OOU917538 OYQ917538 PIM917538 PSI917538 QCE917538 QMA917538 QVW917538 RFS917538 RPO917538 RZK917538 SJG917538 STC917538 TCY917538 TMU917538 TWQ917538 UGM917538 UQI917538 VAE917538 VKA917538 VTW917538 WDS917538 WNO917538 WXK917538 BC983074 KY983074 UU983074 AEQ983074 AOM983074 AYI983074 BIE983074 BSA983074 CBW983074 CLS983074 CVO983074 DFK983074 DPG983074 DZC983074 EIY983074 ESU983074 FCQ983074 FMM983074 FWI983074 GGE983074 GQA983074 GZW983074 HJS983074 HTO983074 IDK983074 ING983074 IXC983074 JGY983074 JQU983074 KAQ983074 KKM983074 KUI983074 LEE983074 LOA983074 LXW983074 MHS983074 MRO983074 NBK983074 NLG983074 NVC983074 OEY983074 OOU983074 OYQ983074 PIM983074 PSI983074 QCE983074 QMA983074 QVW983074 RFS983074 RPO983074 RZK983074 SJG983074 STC983074 TCY983074 TMU983074 TWQ983074 UGM983074 UQI983074 VAE983074 VKA983074 VTW983074 WDS983074 WNO983074 WXK983074 AI31 LZ49:NO61 VV49:XK61 AFR49:AHG61 APN49:ARC61 AZJ49:BAY61 BJF49:BKU61 BTB49:BUQ61 CCX49:CEM61 CMT49:COI61 CWP49:CYE61 DGL49:DIA61 DQH49:DRW61 EAD49:EBS61 EJZ49:ELO61 ETV49:EVK61 FDR49:FFG61 FNN49:FPC61 FXJ49:FYY61 GHF49:GIU61 GRB49:GSQ61 HAX49:HCM61 HKT49:HMI61 HUP49:HWE61 IEL49:IGA61 IOH49:IPW61 IYD49:IZS61 JHZ49:JJO61 JRV49:JTK61 KBR49:KDG61 KLN49:KNC61 KVJ49:KWY61 LFF49:LGU61 LPB49:LQQ61 LYX49:MAM61 MIT49:MKI61 MSP49:MUE61 NCL49:NEA61 NMH49:NNW61 NWD49:NXS61 OFZ49:OHO61 OPV49:ORK61 OZR49:PBG61 PJN49:PLC61 PTJ49:PUY61 QDF49:QEU61 QNB49:QOQ61 QWX49:QYM61 RGT49:RII61 RQP49:RSE61 SAL49:SCA61 SKH49:SLW61 SUD49:SVS61 TDZ49:TFO61 TNV49:TPK61 TXR49:TZG61 UHN49:UJC61 URJ49:USY61 VBF49:VCU61 VLB49:VMQ61 VUX49:VWM61 WET49:WGI61 WOP49:WQE61 WYL49:XAA61 CD65588:DS65600 LZ65588:NO65600 VV65588:XK65600 AFR65588:AHG65600 APN65588:ARC65600 AZJ65588:BAY65600 BJF65588:BKU65600 BTB65588:BUQ65600 CCX65588:CEM65600 CMT65588:COI65600 CWP65588:CYE65600 DGL65588:DIA65600 DQH65588:DRW65600 EAD65588:EBS65600 EJZ65588:ELO65600 ETV65588:EVK65600 FDR65588:FFG65600 FNN65588:FPC65600 FXJ65588:FYY65600 GHF65588:GIU65600 GRB65588:GSQ65600 HAX65588:HCM65600 HKT65588:HMI65600 HUP65588:HWE65600 IEL65588:IGA65600 IOH65588:IPW65600 IYD65588:IZS65600 JHZ65588:JJO65600 JRV65588:JTK65600 KBR65588:KDG65600 KLN65588:KNC65600 KVJ65588:KWY65600 LFF65588:LGU65600 LPB65588:LQQ65600 LYX65588:MAM65600 MIT65588:MKI65600 MSP65588:MUE65600 NCL65588:NEA65600 NMH65588:NNW65600 NWD65588:NXS65600 OFZ65588:OHO65600 OPV65588:ORK65600 OZR65588:PBG65600 PJN65588:PLC65600 PTJ65588:PUY65600 QDF65588:QEU65600 QNB65588:QOQ65600 QWX65588:QYM65600 RGT65588:RII65600 RQP65588:RSE65600 SAL65588:SCA65600 SKH65588:SLW65600 SUD65588:SVS65600 TDZ65588:TFO65600 TNV65588:TPK65600 TXR65588:TZG65600 UHN65588:UJC65600 URJ65588:USY65600 VBF65588:VCU65600 VLB65588:VMQ65600 VUX65588:VWM65600 WET65588:WGI65600 WOP65588:WQE65600 WYL65588:XAA65600 CD131124:DS131136 LZ131124:NO131136 VV131124:XK131136 AFR131124:AHG131136 APN131124:ARC131136 AZJ131124:BAY131136 BJF131124:BKU131136 BTB131124:BUQ131136 CCX131124:CEM131136 CMT131124:COI131136 CWP131124:CYE131136 DGL131124:DIA131136 DQH131124:DRW131136 EAD131124:EBS131136 EJZ131124:ELO131136 ETV131124:EVK131136 FDR131124:FFG131136 FNN131124:FPC131136 FXJ131124:FYY131136 GHF131124:GIU131136 GRB131124:GSQ131136 HAX131124:HCM131136 HKT131124:HMI131136 HUP131124:HWE131136 IEL131124:IGA131136 IOH131124:IPW131136 IYD131124:IZS131136 JHZ131124:JJO131136 JRV131124:JTK131136 KBR131124:KDG131136 KLN131124:KNC131136 KVJ131124:KWY131136 LFF131124:LGU131136 LPB131124:LQQ131136 LYX131124:MAM131136 MIT131124:MKI131136 MSP131124:MUE131136 NCL131124:NEA131136 NMH131124:NNW131136 NWD131124:NXS131136 OFZ131124:OHO131136 OPV131124:ORK131136 OZR131124:PBG131136 PJN131124:PLC131136 PTJ131124:PUY131136 QDF131124:QEU131136 QNB131124:QOQ131136 QWX131124:QYM131136 RGT131124:RII131136 RQP131124:RSE131136 SAL131124:SCA131136 SKH131124:SLW131136 SUD131124:SVS131136 TDZ131124:TFO131136 TNV131124:TPK131136 TXR131124:TZG131136 UHN131124:UJC131136 URJ131124:USY131136 VBF131124:VCU131136 VLB131124:VMQ131136 VUX131124:VWM131136 WET131124:WGI131136 WOP131124:WQE131136 WYL131124:XAA131136 CD196660:DS196672 LZ196660:NO196672 VV196660:XK196672 AFR196660:AHG196672 APN196660:ARC196672 AZJ196660:BAY196672 BJF196660:BKU196672 BTB196660:BUQ196672 CCX196660:CEM196672 CMT196660:COI196672 CWP196660:CYE196672 DGL196660:DIA196672 DQH196660:DRW196672 EAD196660:EBS196672 EJZ196660:ELO196672 ETV196660:EVK196672 FDR196660:FFG196672 FNN196660:FPC196672 FXJ196660:FYY196672 GHF196660:GIU196672 GRB196660:GSQ196672 HAX196660:HCM196672 HKT196660:HMI196672 HUP196660:HWE196672 IEL196660:IGA196672 IOH196660:IPW196672 IYD196660:IZS196672 JHZ196660:JJO196672 JRV196660:JTK196672 KBR196660:KDG196672 KLN196660:KNC196672 KVJ196660:KWY196672 LFF196660:LGU196672 LPB196660:LQQ196672 LYX196660:MAM196672 MIT196660:MKI196672 MSP196660:MUE196672 NCL196660:NEA196672 NMH196660:NNW196672 NWD196660:NXS196672 OFZ196660:OHO196672 OPV196660:ORK196672 OZR196660:PBG196672 PJN196660:PLC196672 PTJ196660:PUY196672 QDF196660:QEU196672 QNB196660:QOQ196672 QWX196660:QYM196672 RGT196660:RII196672 RQP196660:RSE196672 SAL196660:SCA196672 SKH196660:SLW196672 SUD196660:SVS196672 TDZ196660:TFO196672 TNV196660:TPK196672 TXR196660:TZG196672 UHN196660:UJC196672 URJ196660:USY196672 VBF196660:VCU196672 VLB196660:VMQ196672 VUX196660:VWM196672 WET196660:WGI196672 WOP196660:WQE196672 WYL196660:XAA196672 CD262196:DS262208 LZ262196:NO262208 VV262196:XK262208 AFR262196:AHG262208 APN262196:ARC262208 AZJ262196:BAY262208 BJF262196:BKU262208 BTB262196:BUQ262208 CCX262196:CEM262208 CMT262196:COI262208 CWP262196:CYE262208 DGL262196:DIA262208 DQH262196:DRW262208 EAD262196:EBS262208 EJZ262196:ELO262208 ETV262196:EVK262208 FDR262196:FFG262208 FNN262196:FPC262208 FXJ262196:FYY262208 GHF262196:GIU262208 GRB262196:GSQ262208 HAX262196:HCM262208 HKT262196:HMI262208 HUP262196:HWE262208 IEL262196:IGA262208 IOH262196:IPW262208 IYD262196:IZS262208 JHZ262196:JJO262208 JRV262196:JTK262208 KBR262196:KDG262208 KLN262196:KNC262208 KVJ262196:KWY262208 LFF262196:LGU262208 LPB262196:LQQ262208 LYX262196:MAM262208 MIT262196:MKI262208 MSP262196:MUE262208 NCL262196:NEA262208 NMH262196:NNW262208 NWD262196:NXS262208 OFZ262196:OHO262208 OPV262196:ORK262208 OZR262196:PBG262208 PJN262196:PLC262208 PTJ262196:PUY262208 QDF262196:QEU262208 QNB262196:QOQ262208 QWX262196:QYM262208 RGT262196:RII262208 RQP262196:RSE262208 SAL262196:SCA262208 SKH262196:SLW262208 SUD262196:SVS262208 TDZ262196:TFO262208 TNV262196:TPK262208 TXR262196:TZG262208 UHN262196:UJC262208 URJ262196:USY262208 VBF262196:VCU262208 VLB262196:VMQ262208 VUX262196:VWM262208 WET262196:WGI262208 WOP262196:WQE262208 WYL262196:XAA262208 CD327732:DS327744 LZ327732:NO327744 VV327732:XK327744 AFR327732:AHG327744 APN327732:ARC327744 AZJ327732:BAY327744 BJF327732:BKU327744 BTB327732:BUQ327744 CCX327732:CEM327744 CMT327732:COI327744 CWP327732:CYE327744 DGL327732:DIA327744 DQH327732:DRW327744 EAD327732:EBS327744 EJZ327732:ELO327744 ETV327732:EVK327744 FDR327732:FFG327744 FNN327732:FPC327744 FXJ327732:FYY327744 GHF327732:GIU327744 GRB327732:GSQ327744 HAX327732:HCM327744 HKT327732:HMI327744 HUP327732:HWE327744 IEL327732:IGA327744 IOH327732:IPW327744 IYD327732:IZS327744 JHZ327732:JJO327744 JRV327732:JTK327744 KBR327732:KDG327744 KLN327732:KNC327744 KVJ327732:KWY327744 LFF327732:LGU327744 LPB327732:LQQ327744 LYX327732:MAM327744 MIT327732:MKI327744 MSP327732:MUE327744 NCL327732:NEA327744 NMH327732:NNW327744 NWD327732:NXS327744 OFZ327732:OHO327744 OPV327732:ORK327744 OZR327732:PBG327744 PJN327732:PLC327744 PTJ327732:PUY327744 QDF327732:QEU327744 QNB327732:QOQ327744 QWX327732:QYM327744 RGT327732:RII327744 RQP327732:RSE327744 SAL327732:SCA327744 SKH327732:SLW327744 SUD327732:SVS327744 TDZ327732:TFO327744 TNV327732:TPK327744 TXR327732:TZG327744 UHN327732:UJC327744 URJ327732:USY327744 VBF327732:VCU327744 VLB327732:VMQ327744 VUX327732:VWM327744 WET327732:WGI327744 WOP327732:WQE327744 WYL327732:XAA327744 CD393268:DS393280 LZ393268:NO393280 VV393268:XK393280 AFR393268:AHG393280 APN393268:ARC393280 AZJ393268:BAY393280 BJF393268:BKU393280 BTB393268:BUQ393280 CCX393268:CEM393280 CMT393268:COI393280 CWP393268:CYE393280 DGL393268:DIA393280 DQH393268:DRW393280 EAD393268:EBS393280 EJZ393268:ELO393280 ETV393268:EVK393280 FDR393268:FFG393280 FNN393268:FPC393280 FXJ393268:FYY393280 GHF393268:GIU393280 GRB393268:GSQ393280 HAX393268:HCM393280 HKT393268:HMI393280 HUP393268:HWE393280 IEL393268:IGA393280 IOH393268:IPW393280 IYD393268:IZS393280 JHZ393268:JJO393280 JRV393268:JTK393280 KBR393268:KDG393280 KLN393268:KNC393280 KVJ393268:KWY393280 LFF393268:LGU393280 LPB393268:LQQ393280 LYX393268:MAM393280 MIT393268:MKI393280 MSP393268:MUE393280 NCL393268:NEA393280 NMH393268:NNW393280 NWD393268:NXS393280 OFZ393268:OHO393280 OPV393268:ORK393280 OZR393268:PBG393280 PJN393268:PLC393280 PTJ393268:PUY393280 QDF393268:QEU393280 QNB393268:QOQ393280 QWX393268:QYM393280 RGT393268:RII393280 RQP393268:RSE393280 SAL393268:SCA393280 SKH393268:SLW393280 SUD393268:SVS393280 TDZ393268:TFO393280 TNV393268:TPK393280 TXR393268:TZG393280 UHN393268:UJC393280 URJ393268:USY393280 VBF393268:VCU393280 VLB393268:VMQ393280 VUX393268:VWM393280 WET393268:WGI393280 WOP393268:WQE393280 WYL393268:XAA393280 CD458804:DS458816 LZ458804:NO458816 VV458804:XK458816 AFR458804:AHG458816 APN458804:ARC458816 AZJ458804:BAY458816 BJF458804:BKU458816 BTB458804:BUQ458816 CCX458804:CEM458816 CMT458804:COI458816 CWP458804:CYE458816 DGL458804:DIA458816 DQH458804:DRW458816 EAD458804:EBS458816 EJZ458804:ELO458816 ETV458804:EVK458816 FDR458804:FFG458816 FNN458804:FPC458816 FXJ458804:FYY458816 GHF458804:GIU458816 GRB458804:GSQ458816 HAX458804:HCM458816 HKT458804:HMI458816 HUP458804:HWE458816 IEL458804:IGA458816 IOH458804:IPW458816 IYD458804:IZS458816 JHZ458804:JJO458816 JRV458804:JTK458816 KBR458804:KDG458816 KLN458804:KNC458816 KVJ458804:KWY458816 LFF458804:LGU458816 LPB458804:LQQ458816 LYX458804:MAM458816 MIT458804:MKI458816 MSP458804:MUE458816 NCL458804:NEA458816 NMH458804:NNW458816 NWD458804:NXS458816 OFZ458804:OHO458816 OPV458804:ORK458816 OZR458804:PBG458816 PJN458804:PLC458816 PTJ458804:PUY458816 QDF458804:QEU458816 QNB458804:QOQ458816 QWX458804:QYM458816 RGT458804:RII458816 RQP458804:RSE458816 SAL458804:SCA458816 SKH458804:SLW458816 SUD458804:SVS458816 TDZ458804:TFO458816 TNV458804:TPK458816 TXR458804:TZG458816 UHN458804:UJC458816 URJ458804:USY458816 VBF458804:VCU458816 VLB458804:VMQ458816 VUX458804:VWM458816 WET458804:WGI458816 WOP458804:WQE458816 WYL458804:XAA458816 CD524340:DS524352 LZ524340:NO524352 VV524340:XK524352 AFR524340:AHG524352 APN524340:ARC524352 AZJ524340:BAY524352 BJF524340:BKU524352 BTB524340:BUQ524352 CCX524340:CEM524352 CMT524340:COI524352 CWP524340:CYE524352 DGL524340:DIA524352 DQH524340:DRW524352 EAD524340:EBS524352 EJZ524340:ELO524352 ETV524340:EVK524352 FDR524340:FFG524352 FNN524340:FPC524352 FXJ524340:FYY524352 GHF524340:GIU524352 GRB524340:GSQ524352 HAX524340:HCM524352 HKT524340:HMI524352 HUP524340:HWE524352 IEL524340:IGA524352 IOH524340:IPW524352 IYD524340:IZS524352 JHZ524340:JJO524352 JRV524340:JTK524352 KBR524340:KDG524352 KLN524340:KNC524352 KVJ524340:KWY524352 LFF524340:LGU524352 LPB524340:LQQ524352 LYX524340:MAM524352 MIT524340:MKI524352 MSP524340:MUE524352 NCL524340:NEA524352 NMH524340:NNW524352 NWD524340:NXS524352 OFZ524340:OHO524352 OPV524340:ORK524352 OZR524340:PBG524352 PJN524340:PLC524352 PTJ524340:PUY524352 QDF524340:QEU524352 QNB524340:QOQ524352 QWX524340:QYM524352 RGT524340:RII524352 RQP524340:RSE524352 SAL524340:SCA524352 SKH524340:SLW524352 SUD524340:SVS524352 TDZ524340:TFO524352 TNV524340:TPK524352 TXR524340:TZG524352 UHN524340:UJC524352 URJ524340:USY524352 VBF524340:VCU524352 VLB524340:VMQ524352 VUX524340:VWM524352 WET524340:WGI524352 WOP524340:WQE524352 WYL524340:XAA524352 CD589876:DS589888 LZ589876:NO589888 VV589876:XK589888 AFR589876:AHG589888 APN589876:ARC589888 AZJ589876:BAY589888 BJF589876:BKU589888 BTB589876:BUQ589888 CCX589876:CEM589888 CMT589876:COI589888 CWP589876:CYE589888 DGL589876:DIA589888 DQH589876:DRW589888 EAD589876:EBS589888 EJZ589876:ELO589888 ETV589876:EVK589888 FDR589876:FFG589888 FNN589876:FPC589888 FXJ589876:FYY589888 GHF589876:GIU589888 GRB589876:GSQ589888 HAX589876:HCM589888 HKT589876:HMI589888 HUP589876:HWE589888 IEL589876:IGA589888 IOH589876:IPW589888 IYD589876:IZS589888 JHZ589876:JJO589888 JRV589876:JTK589888 KBR589876:KDG589888 KLN589876:KNC589888 KVJ589876:KWY589888 LFF589876:LGU589888 LPB589876:LQQ589888 LYX589876:MAM589888 MIT589876:MKI589888 MSP589876:MUE589888 NCL589876:NEA589888 NMH589876:NNW589888 NWD589876:NXS589888 OFZ589876:OHO589888 OPV589876:ORK589888 OZR589876:PBG589888 PJN589876:PLC589888 PTJ589876:PUY589888 QDF589876:QEU589888 QNB589876:QOQ589888 QWX589876:QYM589888 RGT589876:RII589888 RQP589876:RSE589888 SAL589876:SCA589888 SKH589876:SLW589888 SUD589876:SVS589888 TDZ589876:TFO589888 TNV589876:TPK589888 TXR589876:TZG589888 UHN589876:UJC589888 URJ589876:USY589888 VBF589876:VCU589888 VLB589876:VMQ589888 VUX589876:VWM589888 WET589876:WGI589888 WOP589876:WQE589888 WYL589876:XAA589888 CD655412:DS655424 LZ655412:NO655424 VV655412:XK655424 AFR655412:AHG655424 APN655412:ARC655424 AZJ655412:BAY655424 BJF655412:BKU655424 BTB655412:BUQ655424 CCX655412:CEM655424 CMT655412:COI655424 CWP655412:CYE655424 DGL655412:DIA655424 DQH655412:DRW655424 EAD655412:EBS655424 EJZ655412:ELO655424 ETV655412:EVK655424 FDR655412:FFG655424 FNN655412:FPC655424 FXJ655412:FYY655424 GHF655412:GIU655424 GRB655412:GSQ655424 HAX655412:HCM655424 HKT655412:HMI655424 HUP655412:HWE655424 IEL655412:IGA655424 IOH655412:IPW655424 IYD655412:IZS655424 JHZ655412:JJO655424 JRV655412:JTK655424 KBR655412:KDG655424 KLN655412:KNC655424 KVJ655412:KWY655424 LFF655412:LGU655424 LPB655412:LQQ655424 LYX655412:MAM655424 MIT655412:MKI655424 MSP655412:MUE655424 NCL655412:NEA655424 NMH655412:NNW655424 NWD655412:NXS655424 OFZ655412:OHO655424 OPV655412:ORK655424 OZR655412:PBG655424 PJN655412:PLC655424 PTJ655412:PUY655424 QDF655412:QEU655424 QNB655412:QOQ655424 QWX655412:QYM655424 RGT655412:RII655424 RQP655412:RSE655424 SAL655412:SCA655424 SKH655412:SLW655424 SUD655412:SVS655424 TDZ655412:TFO655424 TNV655412:TPK655424 TXR655412:TZG655424 UHN655412:UJC655424 URJ655412:USY655424 VBF655412:VCU655424 VLB655412:VMQ655424 VUX655412:VWM655424 WET655412:WGI655424 WOP655412:WQE655424 WYL655412:XAA655424 CD720948:DS720960 LZ720948:NO720960 VV720948:XK720960 AFR720948:AHG720960 APN720948:ARC720960 AZJ720948:BAY720960 BJF720948:BKU720960 BTB720948:BUQ720960 CCX720948:CEM720960 CMT720948:COI720960 CWP720948:CYE720960 DGL720948:DIA720960 DQH720948:DRW720960 EAD720948:EBS720960 EJZ720948:ELO720960 ETV720948:EVK720960 FDR720948:FFG720960 FNN720948:FPC720960 FXJ720948:FYY720960 GHF720948:GIU720960 GRB720948:GSQ720960 HAX720948:HCM720960 HKT720948:HMI720960 HUP720948:HWE720960 IEL720948:IGA720960 IOH720948:IPW720960 IYD720948:IZS720960 JHZ720948:JJO720960 JRV720948:JTK720960 KBR720948:KDG720960 KLN720948:KNC720960 KVJ720948:KWY720960 LFF720948:LGU720960 LPB720948:LQQ720960 LYX720948:MAM720960 MIT720948:MKI720960 MSP720948:MUE720960 NCL720948:NEA720960 NMH720948:NNW720960 NWD720948:NXS720960 OFZ720948:OHO720960 OPV720948:ORK720960 OZR720948:PBG720960 PJN720948:PLC720960 PTJ720948:PUY720960 QDF720948:QEU720960 QNB720948:QOQ720960 QWX720948:QYM720960 RGT720948:RII720960 RQP720948:RSE720960 SAL720948:SCA720960 SKH720948:SLW720960 SUD720948:SVS720960 TDZ720948:TFO720960 TNV720948:TPK720960 TXR720948:TZG720960 UHN720948:UJC720960 URJ720948:USY720960 VBF720948:VCU720960 VLB720948:VMQ720960 VUX720948:VWM720960 WET720948:WGI720960 WOP720948:WQE720960 WYL720948:XAA720960 CD786484:DS786496 LZ786484:NO786496 VV786484:XK786496 AFR786484:AHG786496 APN786484:ARC786496 AZJ786484:BAY786496 BJF786484:BKU786496 BTB786484:BUQ786496 CCX786484:CEM786496 CMT786484:COI786496 CWP786484:CYE786496 DGL786484:DIA786496 DQH786484:DRW786496 EAD786484:EBS786496 EJZ786484:ELO786496 ETV786484:EVK786496 FDR786484:FFG786496 FNN786484:FPC786496 FXJ786484:FYY786496 GHF786484:GIU786496 GRB786484:GSQ786496 HAX786484:HCM786496 HKT786484:HMI786496 HUP786484:HWE786496 IEL786484:IGA786496 IOH786484:IPW786496 IYD786484:IZS786496 JHZ786484:JJO786496 JRV786484:JTK786496 KBR786484:KDG786496 KLN786484:KNC786496 KVJ786484:KWY786496 LFF786484:LGU786496 LPB786484:LQQ786496 LYX786484:MAM786496 MIT786484:MKI786496 MSP786484:MUE786496 NCL786484:NEA786496 NMH786484:NNW786496 NWD786484:NXS786496 OFZ786484:OHO786496 OPV786484:ORK786496 OZR786484:PBG786496 PJN786484:PLC786496 PTJ786484:PUY786496 QDF786484:QEU786496 QNB786484:QOQ786496 QWX786484:QYM786496 RGT786484:RII786496 RQP786484:RSE786496 SAL786484:SCA786496 SKH786484:SLW786496 SUD786484:SVS786496 TDZ786484:TFO786496 TNV786484:TPK786496 TXR786484:TZG786496 UHN786484:UJC786496 URJ786484:USY786496 VBF786484:VCU786496 VLB786484:VMQ786496 VUX786484:VWM786496 WET786484:WGI786496 WOP786484:WQE786496 WYL786484:XAA786496 CD852020:DS852032 LZ852020:NO852032 VV852020:XK852032 AFR852020:AHG852032 APN852020:ARC852032 AZJ852020:BAY852032 BJF852020:BKU852032 BTB852020:BUQ852032 CCX852020:CEM852032 CMT852020:COI852032 CWP852020:CYE852032 DGL852020:DIA852032 DQH852020:DRW852032 EAD852020:EBS852032 EJZ852020:ELO852032 ETV852020:EVK852032 FDR852020:FFG852032 FNN852020:FPC852032 FXJ852020:FYY852032 GHF852020:GIU852032 GRB852020:GSQ852032 HAX852020:HCM852032 HKT852020:HMI852032 HUP852020:HWE852032 IEL852020:IGA852032 IOH852020:IPW852032 IYD852020:IZS852032 JHZ852020:JJO852032 JRV852020:JTK852032 KBR852020:KDG852032 KLN852020:KNC852032 KVJ852020:KWY852032 LFF852020:LGU852032 LPB852020:LQQ852032 LYX852020:MAM852032 MIT852020:MKI852032 MSP852020:MUE852032 NCL852020:NEA852032 NMH852020:NNW852032 NWD852020:NXS852032 OFZ852020:OHO852032 OPV852020:ORK852032 OZR852020:PBG852032 PJN852020:PLC852032 PTJ852020:PUY852032 QDF852020:QEU852032 QNB852020:QOQ852032 QWX852020:QYM852032 RGT852020:RII852032 RQP852020:RSE852032 SAL852020:SCA852032 SKH852020:SLW852032 SUD852020:SVS852032 TDZ852020:TFO852032 TNV852020:TPK852032 TXR852020:TZG852032 UHN852020:UJC852032 URJ852020:USY852032 VBF852020:VCU852032 VLB852020:VMQ852032 VUX852020:VWM852032 WET852020:WGI852032 WOP852020:WQE852032 WYL852020:XAA852032 CD917556:DS917568 LZ917556:NO917568 VV917556:XK917568 AFR917556:AHG917568 APN917556:ARC917568 AZJ917556:BAY917568 BJF917556:BKU917568 BTB917556:BUQ917568 CCX917556:CEM917568 CMT917556:COI917568 CWP917556:CYE917568 DGL917556:DIA917568 DQH917556:DRW917568 EAD917556:EBS917568 EJZ917556:ELO917568 ETV917556:EVK917568 FDR917556:FFG917568 FNN917556:FPC917568 FXJ917556:FYY917568 GHF917556:GIU917568 GRB917556:GSQ917568 HAX917556:HCM917568 HKT917556:HMI917568 HUP917556:HWE917568 IEL917556:IGA917568 IOH917556:IPW917568 IYD917556:IZS917568 JHZ917556:JJO917568 JRV917556:JTK917568 KBR917556:KDG917568 KLN917556:KNC917568 KVJ917556:KWY917568 LFF917556:LGU917568 LPB917556:LQQ917568 LYX917556:MAM917568 MIT917556:MKI917568 MSP917556:MUE917568 NCL917556:NEA917568 NMH917556:NNW917568 NWD917556:NXS917568 OFZ917556:OHO917568 OPV917556:ORK917568 OZR917556:PBG917568 PJN917556:PLC917568 PTJ917556:PUY917568 QDF917556:QEU917568 QNB917556:QOQ917568 QWX917556:QYM917568 RGT917556:RII917568 RQP917556:RSE917568 SAL917556:SCA917568 SKH917556:SLW917568 SUD917556:SVS917568 TDZ917556:TFO917568 TNV917556:TPK917568 TXR917556:TZG917568 UHN917556:UJC917568 URJ917556:USY917568 VBF917556:VCU917568 VLB917556:VMQ917568 VUX917556:VWM917568 WET917556:WGI917568 WOP917556:WQE917568 WYL917556:XAA917568 CD983092:DS983104 LZ983092:NO983104 VV983092:XK983104 AFR983092:AHG983104 APN983092:ARC983104 AZJ983092:BAY983104 BJF983092:BKU983104 BTB983092:BUQ983104 CCX983092:CEM983104 CMT983092:COI983104 CWP983092:CYE983104 DGL983092:DIA983104 DQH983092:DRW983104 EAD983092:EBS983104 EJZ983092:ELO983104 ETV983092:EVK983104 FDR983092:FFG983104 FNN983092:FPC983104 FXJ983092:FYY983104 GHF983092:GIU983104 GRB983092:GSQ983104 HAX983092:HCM983104 HKT983092:HMI983104 HUP983092:HWE983104 IEL983092:IGA983104 IOH983092:IPW983104 IYD983092:IZS983104 JHZ983092:JJO983104 JRV983092:JTK983104 KBR983092:KDG983104 KLN983092:KNC983104 KVJ983092:KWY983104 LFF983092:LGU983104 LPB983092:LQQ983104 LYX983092:MAM983104 MIT983092:MKI983104 MSP983092:MUE983104 NCL983092:NEA983104 NMH983092:NNW983104 NWD983092:NXS983104 OFZ983092:OHO983104 OPV983092:ORK983104 OZR983092:PBG983104 PJN983092:PLC983104 PTJ983092:PUY983104 QDF983092:QEU983104 QNB983092:QOQ983104 QWX983092:QYM983104 RGT983092:RII983104 RQP983092:RSE983104 SAL983092:SCA983104 SKH983092:SLW983104 SUD983092:SVS983104 TDZ983092:TFO983104 TNV983092:TPK983104 TXR983092:TZG983104 UHN983092:UJC983104 URJ983092:USY983104 VBF983092:VCU983104 VLB983092:VMQ983104 VUX983092:VWM983104 WET983092:WGI983104 WOP983092:WQE983104 WYL983092:XAA983104 S49:AM61 JO49:KI61 TK49:UE61 ADG49:AEA61 ANC49:ANW61 AWY49:AXS61 BGU49:BHO61 BQQ49:BRK61 CAM49:CBG61 CKI49:CLC61 CUE49:CUY61 DEA49:DEU61 DNW49:DOQ61 DXS49:DYM61 EHO49:EII61 ERK49:ESE61 FBG49:FCA61 FLC49:FLW61 FUY49:FVS61 GEU49:GFO61 GOQ49:GPK61 GYM49:GZG61 HII49:HJC61 HSE49:HSY61 ICA49:ICU61 ILW49:IMQ61 IVS49:IWM61 JFO49:JGI61 JPK49:JQE61 JZG49:KAA61 KJC49:KJW61 KSY49:KTS61 LCU49:LDO61 LMQ49:LNK61 LWM49:LXG61 MGI49:MHC61 MQE49:MQY61 NAA49:NAU61 NJW49:NKQ61 NTS49:NUM61 ODO49:OEI61 ONK49:OOE61 OXG49:OYA61 PHC49:PHW61 PQY49:PRS61 QAU49:QBO61 QKQ49:QLK61 QUM49:QVG61 REI49:RFC61 ROE49:ROY61 RYA49:RYU61 SHW49:SIQ61 SRS49:SSM61 TBO49:TCI61 TLK49:TME61 TVG49:TWA61 UFC49:UFW61 UOY49:UPS61 UYU49:UZO61 VIQ49:VJK61 VSM49:VTG61 WCI49:WDC61 WME49:WMY61 WWA49:WWU61 S65588:AM65600 JO65588:KI65600 TK65588:UE65600 ADG65588:AEA65600 ANC65588:ANW65600 AWY65588:AXS65600 BGU65588:BHO65600 BQQ65588:BRK65600 CAM65588:CBG65600 CKI65588:CLC65600 CUE65588:CUY65600 DEA65588:DEU65600 DNW65588:DOQ65600 DXS65588:DYM65600 EHO65588:EII65600 ERK65588:ESE65600 FBG65588:FCA65600 FLC65588:FLW65600 FUY65588:FVS65600 GEU65588:GFO65600 GOQ65588:GPK65600 GYM65588:GZG65600 HII65588:HJC65600 HSE65588:HSY65600 ICA65588:ICU65600 ILW65588:IMQ65600 IVS65588:IWM65600 JFO65588:JGI65600 JPK65588:JQE65600 JZG65588:KAA65600 KJC65588:KJW65600 KSY65588:KTS65600 LCU65588:LDO65600 LMQ65588:LNK65600 LWM65588:LXG65600 MGI65588:MHC65600 MQE65588:MQY65600 NAA65588:NAU65600 NJW65588:NKQ65600 NTS65588:NUM65600 ODO65588:OEI65600 ONK65588:OOE65600 OXG65588:OYA65600 PHC65588:PHW65600 PQY65588:PRS65600 QAU65588:QBO65600 QKQ65588:QLK65600 QUM65588:QVG65600 REI65588:RFC65600 ROE65588:ROY65600 RYA65588:RYU65600 SHW65588:SIQ65600 SRS65588:SSM65600 TBO65588:TCI65600 TLK65588:TME65600 TVG65588:TWA65600 UFC65588:UFW65600 UOY65588:UPS65600 UYU65588:UZO65600 VIQ65588:VJK65600 VSM65588:VTG65600 WCI65588:WDC65600 WME65588:WMY65600 WWA65588:WWU65600 S131124:AM131136 JO131124:KI131136 TK131124:UE131136 ADG131124:AEA131136 ANC131124:ANW131136 AWY131124:AXS131136 BGU131124:BHO131136 BQQ131124:BRK131136 CAM131124:CBG131136 CKI131124:CLC131136 CUE131124:CUY131136 DEA131124:DEU131136 DNW131124:DOQ131136 DXS131124:DYM131136 EHO131124:EII131136 ERK131124:ESE131136 FBG131124:FCA131136 FLC131124:FLW131136 FUY131124:FVS131136 GEU131124:GFO131136 GOQ131124:GPK131136 GYM131124:GZG131136 HII131124:HJC131136 HSE131124:HSY131136 ICA131124:ICU131136 ILW131124:IMQ131136 IVS131124:IWM131136 JFO131124:JGI131136 JPK131124:JQE131136 JZG131124:KAA131136 KJC131124:KJW131136 KSY131124:KTS131136 LCU131124:LDO131136 LMQ131124:LNK131136 LWM131124:LXG131136 MGI131124:MHC131136 MQE131124:MQY131136 NAA131124:NAU131136 NJW131124:NKQ131136 NTS131124:NUM131136 ODO131124:OEI131136 ONK131124:OOE131136 OXG131124:OYA131136 PHC131124:PHW131136 PQY131124:PRS131136 QAU131124:QBO131136 QKQ131124:QLK131136 QUM131124:QVG131136 REI131124:RFC131136 ROE131124:ROY131136 RYA131124:RYU131136 SHW131124:SIQ131136 SRS131124:SSM131136 TBO131124:TCI131136 TLK131124:TME131136 TVG131124:TWA131136 UFC131124:UFW131136 UOY131124:UPS131136 UYU131124:UZO131136 VIQ131124:VJK131136 VSM131124:VTG131136 WCI131124:WDC131136 WME131124:WMY131136 WWA131124:WWU131136 S196660:AM196672 JO196660:KI196672 TK196660:UE196672 ADG196660:AEA196672 ANC196660:ANW196672 AWY196660:AXS196672 BGU196660:BHO196672 BQQ196660:BRK196672 CAM196660:CBG196672 CKI196660:CLC196672 CUE196660:CUY196672 DEA196660:DEU196672 DNW196660:DOQ196672 DXS196660:DYM196672 EHO196660:EII196672 ERK196660:ESE196672 FBG196660:FCA196672 FLC196660:FLW196672 FUY196660:FVS196672 GEU196660:GFO196672 GOQ196660:GPK196672 GYM196660:GZG196672 HII196660:HJC196672 HSE196660:HSY196672 ICA196660:ICU196672 ILW196660:IMQ196672 IVS196660:IWM196672 JFO196660:JGI196672 JPK196660:JQE196672 JZG196660:KAA196672 KJC196660:KJW196672 KSY196660:KTS196672 LCU196660:LDO196672 LMQ196660:LNK196672 LWM196660:LXG196672 MGI196660:MHC196672 MQE196660:MQY196672 NAA196660:NAU196672 NJW196660:NKQ196672 NTS196660:NUM196672 ODO196660:OEI196672 ONK196660:OOE196672 OXG196660:OYA196672 PHC196660:PHW196672 PQY196660:PRS196672 QAU196660:QBO196672 QKQ196660:QLK196672 QUM196660:QVG196672 REI196660:RFC196672 ROE196660:ROY196672 RYA196660:RYU196672 SHW196660:SIQ196672 SRS196660:SSM196672 TBO196660:TCI196672 TLK196660:TME196672 TVG196660:TWA196672 UFC196660:UFW196672 UOY196660:UPS196672 UYU196660:UZO196672 VIQ196660:VJK196672 VSM196660:VTG196672 WCI196660:WDC196672 WME196660:WMY196672 WWA196660:WWU196672 S262196:AM262208 JO262196:KI262208 TK262196:UE262208 ADG262196:AEA262208 ANC262196:ANW262208 AWY262196:AXS262208 BGU262196:BHO262208 BQQ262196:BRK262208 CAM262196:CBG262208 CKI262196:CLC262208 CUE262196:CUY262208 DEA262196:DEU262208 DNW262196:DOQ262208 DXS262196:DYM262208 EHO262196:EII262208 ERK262196:ESE262208 FBG262196:FCA262208 FLC262196:FLW262208 FUY262196:FVS262208 GEU262196:GFO262208 GOQ262196:GPK262208 GYM262196:GZG262208 HII262196:HJC262208 HSE262196:HSY262208 ICA262196:ICU262208 ILW262196:IMQ262208 IVS262196:IWM262208 JFO262196:JGI262208 JPK262196:JQE262208 JZG262196:KAA262208 KJC262196:KJW262208 KSY262196:KTS262208 LCU262196:LDO262208 LMQ262196:LNK262208 LWM262196:LXG262208 MGI262196:MHC262208 MQE262196:MQY262208 NAA262196:NAU262208 NJW262196:NKQ262208 NTS262196:NUM262208 ODO262196:OEI262208 ONK262196:OOE262208 OXG262196:OYA262208 PHC262196:PHW262208 PQY262196:PRS262208 QAU262196:QBO262208 QKQ262196:QLK262208 QUM262196:QVG262208 REI262196:RFC262208 ROE262196:ROY262208 RYA262196:RYU262208 SHW262196:SIQ262208 SRS262196:SSM262208 TBO262196:TCI262208 TLK262196:TME262208 TVG262196:TWA262208 UFC262196:UFW262208 UOY262196:UPS262208 UYU262196:UZO262208 VIQ262196:VJK262208 VSM262196:VTG262208 WCI262196:WDC262208 WME262196:WMY262208 WWA262196:WWU262208 S327732:AM327744 JO327732:KI327744 TK327732:UE327744 ADG327732:AEA327744 ANC327732:ANW327744 AWY327732:AXS327744 BGU327732:BHO327744 BQQ327732:BRK327744 CAM327732:CBG327744 CKI327732:CLC327744 CUE327732:CUY327744 DEA327732:DEU327744 DNW327732:DOQ327744 DXS327732:DYM327744 EHO327732:EII327744 ERK327732:ESE327744 FBG327732:FCA327744 FLC327732:FLW327744 FUY327732:FVS327744 GEU327732:GFO327744 GOQ327732:GPK327744 GYM327732:GZG327744 HII327732:HJC327744 HSE327732:HSY327744 ICA327732:ICU327744 ILW327732:IMQ327744 IVS327732:IWM327744 JFO327732:JGI327744 JPK327732:JQE327744 JZG327732:KAA327744 KJC327732:KJW327744 KSY327732:KTS327744 LCU327732:LDO327744 LMQ327732:LNK327744 LWM327732:LXG327744 MGI327732:MHC327744 MQE327732:MQY327744 NAA327732:NAU327744 NJW327732:NKQ327744 NTS327732:NUM327744 ODO327732:OEI327744 ONK327732:OOE327744 OXG327732:OYA327744 PHC327732:PHW327744 PQY327732:PRS327744 QAU327732:QBO327744 QKQ327732:QLK327744 QUM327732:QVG327744 REI327732:RFC327744 ROE327732:ROY327744 RYA327732:RYU327744 SHW327732:SIQ327744 SRS327732:SSM327744 TBO327732:TCI327744 TLK327732:TME327744 TVG327732:TWA327744 UFC327732:UFW327744 UOY327732:UPS327744 UYU327732:UZO327744 VIQ327732:VJK327744 VSM327732:VTG327744 WCI327732:WDC327744 WME327732:WMY327744 WWA327732:WWU327744 S393268:AM393280 JO393268:KI393280 TK393268:UE393280 ADG393268:AEA393280 ANC393268:ANW393280 AWY393268:AXS393280 BGU393268:BHO393280 BQQ393268:BRK393280 CAM393268:CBG393280 CKI393268:CLC393280 CUE393268:CUY393280 DEA393268:DEU393280 DNW393268:DOQ393280 DXS393268:DYM393280 EHO393268:EII393280 ERK393268:ESE393280 FBG393268:FCA393280 FLC393268:FLW393280 FUY393268:FVS393280 GEU393268:GFO393280 GOQ393268:GPK393280 GYM393268:GZG393280 HII393268:HJC393280 HSE393268:HSY393280 ICA393268:ICU393280 ILW393268:IMQ393280 IVS393268:IWM393280 JFO393268:JGI393280 JPK393268:JQE393280 JZG393268:KAA393280 KJC393268:KJW393280 KSY393268:KTS393280 LCU393268:LDO393280 LMQ393268:LNK393280 LWM393268:LXG393280 MGI393268:MHC393280 MQE393268:MQY393280 NAA393268:NAU393280 NJW393268:NKQ393280 NTS393268:NUM393280 ODO393268:OEI393280 ONK393268:OOE393280 OXG393268:OYA393280 PHC393268:PHW393280 PQY393268:PRS393280 QAU393268:QBO393280 QKQ393268:QLK393280 QUM393268:QVG393280 REI393268:RFC393280 ROE393268:ROY393280 RYA393268:RYU393280 SHW393268:SIQ393280 SRS393268:SSM393280 TBO393268:TCI393280 TLK393268:TME393280 TVG393268:TWA393280 UFC393268:UFW393280 UOY393268:UPS393280 UYU393268:UZO393280 VIQ393268:VJK393280 VSM393268:VTG393280 WCI393268:WDC393280 WME393268:WMY393280 WWA393268:WWU393280 S458804:AM458816 JO458804:KI458816 TK458804:UE458816 ADG458804:AEA458816 ANC458804:ANW458816 AWY458804:AXS458816 BGU458804:BHO458816 BQQ458804:BRK458816 CAM458804:CBG458816 CKI458804:CLC458816 CUE458804:CUY458816 DEA458804:DEU458816 DNW458804:DOQ458816 DXS458804:DYM458816 EHO458804:EII458816 ERK458804:ESE458816 FBG458804:FCA458816 FLC458804:FLW458816 FUY458804:FVS458816 GEU458804:GFO458816 GOQ458804:GPK458816 GYM458804:GZG458816 HII458804:HJC458816 HSE458804:HSY458816 ICA458804:ICU458816 ILW458804:IMQ458816 IVS458804:IWM458816 JFO458804:JGI458816 JPK458804:JQE458816 JZG458804:KAA458816 KJC458804:KJW458816 KSY458804:KTS458816 LCU458804:LDO458816 LMQ458804:LNK458816 LWM458804:LXG458816 MGI458804:MHC458816 MQE458804:MQY458816 NAA458804:NAU458816 NJW458804:NKQ458816 NTS458804:NUM458816 ODO458804:OEI458816 ONK458804:OOE458816 OXG458804:OYA458816 PHC458804:PHW458816 PQY458804:PRS458816 QAU458804:QBO458816 QKQ458804:QLK458816 QUM458804:QVG458816 REI458804:RFC458816 ROE458804:ROY458816 RYA458804:RYU458816 SHW458804:SIQ458816 SRS458804:SSM458816 TBO458804:TCI458816 TLK458804:TME458816 TVG458804:TWA458816 UFC458804:UFW458816 UOY458804:UPS458816 UYU458804:UZO458816 VIQ458804:VJK458816 VSM458804:VTG458816 WCI458804:WDC458816 WME458804:WMY458816 WWA458804:WWU458816 S524340:AM524352 JO524340:KI524352 TK524340:UE524352 ADG524340:AEA524352 ANC524340:ANW524352 AWY524340:AXS524352 BGU524340:BHO524352 BQQ524340:BRK524352 CAM524340:CBG524352 CKI524340:CLC524352 CUE524340:CUY524352 DEA524340:DEU524352 DNW524340:DOQ524352 DXS524340:DYM524352 EHO524340:EII524352 ERK524340:ESE524352 FBG524340:FCA524352 FLC524340:FLW524352 FUY524340:FVS524352 GEU524340:GFO524352 GOQ524340:GPK524352 GYM524340:GZG524352 HII524340:HJC524352 HSE524340:HSY524352 ICA524340:ICU524352 ILW524340:IMQ524352 IVS524340:IWM524352 JFO524340:JGI524352 JPK524340:JQE524352 JZG524340:KAA524352 KJC524340:KJW524352 KSY524340:KTS524352 LCU524340:LDO524352 LMQ524340:LNK524352 LWM524340:LXG524352 MGI524340:MHC524352 MQE524340:MQY524352 NAA524340:NAU524352 NJW524340:NKQ524352 NTS524340:NUM524352 ODO524340:OEI524352 ONK524340:OOE524352 OXG524340:OYA524352 PHC524340:PHW524352 PQY524340:PRS524352 QAU524340:QBO524352 QKQ524340:QLK524352 QUM524340:QVG524352 REI524340:RFC524352 ROE524340:ROY524352 RYA524340:RYU524352 SHW524340:SIQ524352 SRS524340:SSM524352 TBO524340:TCI524352 TLK524340:TME524352 TVG524340:TWA524352 UFC524340:UFW524352 UOY524340:UPS524352 UYU524340:UZO524352 VIQ524340:VJK524352 VSM524340:VTG524352 WCI524340:WDC524352 WME524340:WMY524352 WWA524340:WWU524352 S589876:AM589888 JO589876:KI589888 TK589876:UE589888 ADG589876:AEA589888 ANC589876:ANW589888 AWY589876:AXS589888 BGU589876:BHO589888 BQQ589876:BRK589888 CAM589876:CBG589888 CKI589876:CLC589888 CUE589876:CUY589888 DEA589876:DEU589888 DNW589876:DOQ589888 DXS589876:DYM589888 EHO589876:EII589888 ERK589876:ESE589888 FBG589876:FCA589888 FLC589876:FLW589888 FUY589876:FVS589888 GEU589876:GFO589888 GOQ589876:GPK589888 GYM589876:GZG589888 HII589876:HJC589888 HSE589876:HSY589888 ICA589876:ICU589888 ILW589876:IMQ589888 IVS589876:IWM589888 JFO589876:JGI589888 JPK589876:JQE589888 JZG589876:KAA589888 KJC589876:KJW589888 KSY589876:KTS589888 LCU589876:LDO589888 LMQ589876:LNK589888 LWM589876:LXG589888 MGI589876:MHC589888 MQE589876:MQY589888 NAA589876:NAU589888 NJW589876:NKQ589888 NTS589876:NUM589888 ODO589876:OEI589888 ONK589876:OOE589888 OXG589876:OYA589888 PHC589876:PHW589888 PQY589876:PRS589888 QAU589876:QBO589888 QKQ589876:QLK589888 QUM589876:QVG589888 REI589876:RFC589888 ROE589876:ROY589888 RYA589876:RYU589888 SHW589876:SIQ589888 SRS589876:SSM589888 TBO589876:TCI589888 TLK589876:TME589888 TVG589876:TWA589888 UFC589876:UFW589888 UOY589876:UPS589888 UYU589876:UZO589888 VIQ589876:VJK589888 VSM589876:VTG589888 WCI589876:WDC589888 WME589876:WMY589888 WWA589876:WWU589888 S655412:AM655424 JO655412:KI655424 TK655412:UE655424 ADG655412:AEA655424 ANC655412:ANW655424 AWY655412:AXS655424 BGU655412:BHO655424 BQQ655412:BRK655424 CAM655412:CBG655424 CKI655412:CLC655424 CUE655412:CUY655424 DEA655412:DEU655424 DNW655412:DOQ655424 DXS655412:DYM655424 EHO655412:EII655424 ERK655412:ESE655424 FBG655412:FCA655424 FLC655412:FLW655424 FUY655412:FVS655424 GEU655412:GFO655424 GOQ655412:GPK655424 GYM655412:GZG655424 HII655412:HJC655424 HSE655412:HSY655424 ICA655412:ICU655424 ILW655412:IMQ655424 IVS655412:IWM655424 JFO655412:JGI655424 JPK655412:JQE655424 JZG655412:KAA655424 KJC655412:KJW655424 KSY655412:KTS655424 LCU655412:LDO655424 LMQ655412:LNK655424 LWM655412:LXG655424 MGI655412:MHC655424 MQE655412:MQY655424 NAA655412:NAU655424 NJW655412:NKQ655424 NTS655412:NUM655424 ODO655412:OEI655424 ONK655412:OOE655424 OXG655412:OYA655424 PHC655412:PHW655424 PQY655412:PRS655424 QAU655412:QBO655424 QKQ655412:QLK655424 QUM655412:QVG655424 REI655412:RFC655424 ROE655412:ROY655424 RYA655412:RYU655424 SHW655412:SIQ655424 SRS655412:SSM655424 TBO655412:TCI655424 TLK655412:TME655424 TVG655412:TWA655424 UFC655412:UFW655424 UOY655412:UPS655424 UYU655412:UZO655424 VIQ655412:VJK655424 VSM655412:VTG655424 WCI655412:WDC655424 WME655412:WMY655424 WWA655412:WWU655424 S720948:AM720960 JO720948:KI720960 TK720948:UE720960 ADG720948:AEA720960 ANC720948:ANW720960 AWY720948:AXS720960 BGU720948:BHO720960 BQQ720948:BRK720960 CAM720948:CBG720960 CKI720948:CLC720960 CUE720948:CUY720960 DEA720948:DEU720960 DNW720948:DOQ720960 DXS720948:DYM720960 EHO720948:EII720960 ERK720948:ESE720960 FBG720948:FCA720960 FLC720948:FLW720960 FUY720948:FVS720960 GEU720948:GFO720960 GOQ720948:GPK720960 GYM720948:GZG720960 HII720948:HJC720960 HSE720948:HSY720960 ICA720948:ICU720960 ILW720948:IMQ720960 IVS720948:IWM720960 JFO720948:JGI720960 JPK720948:JQE720960 JZG720948:KAA720960 KJC720948:KJW720960 KSY720948:KTS720960 LCU720948:LDO720960 LMQ720948:LNK720960 LWM720948:LXG720960 MGI720948:MHC720960 MQE720948:MQY720960 NAA720948:NAU720960 NJW720948:NKQ720960 NTS720948:NUM720960 ODO720948:OEI720960 ONK720948:OOE720960 OXG720948:OYA720960 PHC720948:PHW720960 PQY720948:PRS720960 QAU720948:QBO720960 QKQ720948:QLK720960 QUM720948:QVG720960 REI720948:RFC720960 ROE720948:ROY720960 RYA720948:RYU720960 SHW720948:SIQ720960 SRS720948:SSM720960 TBO720948:TCI720960 TLK720948:TME720960 TVG720948:TWA720960 UFC720948:UFW720960 UOY720948:UPS720960 UYU720948:UZO720960 VIQ720948:VJK720960 VSM720948:VTG720960 WCI720948:WDC720960 WME720948:WMY720960 WWA720948:WWU720960 S786484:AM786496 JO786484:KI786496 TK786484:UE786496 ADG786484:AEA786496 ANC786484:ANW786496 AWY786484:AXS786496 BGU786484:BHO786496 BQQ786484:BRK786496 CAM786484:CBG786496 CKI786484:CLC786496 CUE786484:CUY786496 DEA786484:DEU786496 DNW786484:DOQ786496 DXS786484:DYM786496 EHO786484:EII786496 ERK786484:ESE786496 FBG786484:FCA786496 FLC786484:FLW786496 FUY786484:FVS786496 GEU786484:GFO786496 GOQ786484:GPK786496 GYM786484:GZG786496 HII786484:HJC786496 HSE786484:HSY786496 ICA786484:ICU786496 ILW786484:IMQ786496 IVS786484:IWM786496 JFO786484:JGI786496 JPK786484:JQE786496 JZG786484:KAA786496 KJC786484:KJW786496 KSY786484:KTS786496 LCU786484:LDO786496 LMQ786484:LNK786496 LWM786484:LXG786496 MGI786484:MHC786496 MQE786484:MQY786496 NAA786484:NAU786496 NJW786484:NKQ786496 NTS786484:NUM786496 ODO786484:OEI786496 ONK786484:OOE786496 OXG786484:OYA786496 PHC786484:PHW786496 PQY786484:PRS786496 QAU786484:QBO786496 QKQ786484:QLK786496 QUM786484:QVG786496 REI786484:RFC786496 ROE786484:ROY786496 RYA786484:RYU786496 SHW786484:SIQ786496 SRS786484:SSM786496 TBO786484:TCI786496 TLK786484:TME786496 TVG786484:TWA786496 UFC786484:UFW786496 UOY786484:UPS786496 UYU786484:UZO786496 VIQ786484:VJK786496 VSM786484:VTG786496 WCI786484:WDC786496 WME786484:WMY786496 WWA786484:WWU786496 S852020:AM852032 JO852020:KI852032 TK852020:UE852032 ADG852020:AEA852032 ANC852020:ANW852032 AWY852020:AXS852032 BGU852020:BHO852032 BQQ852020:BRK852032 CAM852020:CBG852032 CKI852020:CLC852032 CUE852020:CUY852032 DEA852020:DEU852032 DNW852020:DOQ852032 DXS852020:DYM852032 EHO852020:EII852032 ERK852020:ESE852032 FBG852020:FCA852032 FLC852020:FLW852032 FUY852020:FVS852032 GEU852020:GFO852032 GOQ852020:GPK852032 GYM852020:GZG852032 HII852020:HJC852032 HSE852020:HSY852032 ICA852020:ICU852032 ILW852020:IMQ852032 IVS852020:IWM852032 JFO852020:JGI852032 JPK852020:JQE852032 JZG852020:KAA852032 KJC852020:KJW852032 KSY852020:KTS852032 LCU852020:LDO852032 LMQ852020:LNK852032 LWM852020:LXG852032 MGI852020:MHC852032 MQE852020:MQY852032 NAA852020:NAU852032 NJW852020:NKQ852032 NTS852020:NUM852032 ODO852020:OEI852032 ONK852020:OOE852032 OXG852020:OYA852032 PHC852020:PHW852032 PQY852020:PRS852032 QAU852020:QBO852032 QKQ852020:QLK852032 QUM852020:QVG852032 REI852020:RFC852032 ROE852020:ROY852032 RYA852020:RYU852032 SHW852020:SIQ852032 SRS852020:SSM852032 TBO852020:TCI852032 TLK852020:TME852032 TVG852020:TWA852032 UFC852020:UFW852032 UOY852020:UPS852032 UYU852020:UZO852032 VIQ852020:VJK852032 VSM852020:VTG852032 WCI852020:WDC852032 WME852020:WMY852032 WWA852020:WWU852032 S917556:AM917568 JO917556:KI917568 TK917556:UE917568 ADG917556:AEA917568 ANC917556:ANW917568 AWY917556:AXS917568 BGU917556:BHO917568 BQQ917556:BRK917568 CAM917556:CBG917568 CKI917556:CLC917568 CUE917556:CUY917568 DEA917556:DEU917568 DNW917556:DOQ917568 DXS917556:DYM917568 EHO917556:EII917568 ERK917556:ESE917568 FBG917556:FCA917568 FLC917556:FLW917568 FUY917556:FVS917568 GEU917556:GFO917568 GOQ917556:GPK917568 GYM917556:GZG917568 HII917556:HJC917568 HSE917556:HSY917568 ICA917556:ICU917568 ILW917556:IMQ917568 IVS917556:IWM917568 JFO917556:JGI917568 JPK917556:JQE917568 JZG917556:KAA917568 KJC917556:KJW917568 KSY917556:KTS917568 LCU917556:LDO917568 LMQ917556:LNK917568 LWM917556:LXG917568 MGI917556:MHC917568 MQE917556:MQY917568 NAA917556:NAU917568 NJW917556:NKQ917568 NTS917556:NUM917568 ODO917556:OEI917568 ONK917556:OOE917568 OXG917556:OYA917568 PHC917556:PHW917568 PQY917556:PRS917568 QAU917556:QBO917568 QKQ917556:QLK917568 QUM917556:QVG917568 REI917556:RFC917568 ROE917556:ROY917568 RYA917556:RYU917568 SHW917556:SIQ917568 SRS917556:SSM917568 TBO917556:TCI917568 TLK917556:TME917568 TVG917556:TWA917568 UFC917556:UFW917568 UOY917556:UPS917568 UYU917556:UZO917568 VIQ917556:VJK917568 VSM917556:VTG917568 WCI917556:WDC917568 WME917556:WMY917568 WWA917556:WWU917568 S983092:AM983104 JO983092:KI983104 TK983092:UE983104 ADG983092:AEA983104 ANC983092:ANW983104 AWY983092:AXS983104 BGU983092:BHO983104 BQQ983092:BRK983104 CAM983092:CBG983104 CKI983092:CLC983104 CUE983092:CUY983104 DEA983092:DEU983104 DNW983092:DOQ983104 DXS983092:DYM983104 EHO983092:EII983104 ERK983092:ESE983104 FBG983092:FCA983104 FLC983092:FLW983104 FUY983092:FVS983104 GEU983092:GFO983104 GOQ983092:GPK983104 GYM983092:GZG983104 HII983092:HJC983104 HSE983092:HSY983104 ICA983092:ICU983104 ILW983092:IMQ983104 IVS983092:IWM983104 JFO983092:JGI983104 JPK983092:JQE983104 JZG983092:KAA983104 KJC983092:KJW983104 KSY983092:KTS983104 LCU983092:LDO983104 LMQ983092:LNK983104 LWM983092:LXG983104 MGI983092:MHC983104 MQE983092:MQY983104 NAA983092:NAU983104 NJW983092:NKQ983104 NTS983092:NUM983104 ODO983092:OEI983104 ONK983092:OOE983104 OXG983092:OYA983104 PHC983092:PHW983104 PQY983092:PRS983104 QAU983092:QBO983104 QKQ983092:QLK983104 QUM983092:QVG983104 REI983092:RFC983104 ROE983092:ROY983104 RYA983092:RYU983104 SHW983092:SIQ983104 SRS983092:SSM983104 TBO983092:TCI983104 TLK983092:TME983104 TVG983092:TWA983104 UFC983092:UFW983104 UOY983092:UPS983104 UYU983092:UZO983104 VIQ983092:VJK983104 VSM983092:VTG983104 WCI983092:WDC983104 WME983092:WMY983104 WWA983092:WWU983104 AX26 TPU983120:TPZ983132 UP31 AEL31 AOH31 AYD31 BHZ31 BRV31 CBR31 CLN31 CVJ31 DFF31 DPB31 DYX31 EIT31 ESP31 FCL31 FMH31 FWD31 GFZ31 GPV31 GZR31 HJN31 HTJ31 IDF31 INB31 IWX31 JGT31 JQP31 KAL31 KKH31 KUD31 LDZ31 LNV31 LXR31 MHN31 MRJ31 NBF31 NLB31 NUX31 OET31 OOP31 OYL31 PIH31 PSD31 QBZ31 QLV31 QVR31 RFN31 RPJ31 RZF31 SJB31 SSX31 TCT31 TMP31 TWL31 UGH31 UQD31 UZZ31 VJV31 VTR31 WDN31 WNJ31 WXF31 AX65570 KT65570 UP65570 AEL65570 AOH65570 AYD65570 BHZ65570 BRV65570 CBR65570 CLN65570 CVJ65570 DFF65570 DPB65570 DYX65570 EIT65570 ESP65570 FCL65570 FMH65570 FWD65570 GFZ65570 GPV65570 GZR65570 HJN65570 HTJ65570 IDF65570 INB65570 IWX65570 JGT65570 JQP65570 KAL65570 KKH65570 KUD65570 LDZ65570 LNV65570 LXR65570 MHN65570 MRJ65570 NBF65570 NLB65570 NUX65570 OET65570 OOP65570 OYL65570 PIH65570 PSD65570 QBZ65570 QLV65570 QVR65570 RFN65570 RPJ65570 RZF65570 SJB65570 SSX65570 TCT65570 TMP65570 TWL65570 UGH65570 UQD65570 UZZ65570 VJV65570 VTR65570 WDN65570 WNJ65570 WXF65570 AX131106 KT131106 UP131106 AEL131106 AOH131106 AYD131106 BHZ131106 BRV131106 CBR131106 CLN131106 CVJ131106 DFF131106 DPB131106 DYX131106 EIT131106 ESP131106 FCL131106 FMH131106 FWD131106 GFZ131106 GPV131106 GZR131106 HJN131106 HTJ131106 IDF131106 INB131106 IWX131106 JGT131106 JQP131106 KAL131106 KKH131106 KUD131106 LDZ131106 LNV131106 LXR131106 MHN131106 MRJ131106 NBF131106 NLB131106 NUX131106 OET131106 OOP131106 OYL131106 PIH131106 PSD131106 QBZ131106 QLV131106 QVR131106 RFN131106 RPJ131106 RZF131106 SJB131106 SSX131106 TCT131106 TMP131106 TWL131106 UGH131106 UQD131106 UZZ131106 VJV131106 VTR131106 WDN131106 WNJ131106 WXF131106 AX196642 KT196642 UP196642 AEL196642 AOH196642 AYD196642 BHZ196642 BRV196642 CBR196642 CLN196642 CVJ196642 DFF196642 DPB196642 DYX196642 EIT196642 ESP196642 FCL196642 FMH196642 FWD196642 GFZ196642 GPV196642 GZR196642 HJN196642 HTJ196642 IDF196642 INB196642 IWX196642 JGT196642 JQP196642 KAL196642 KKH196642 KUD196642 LDZ196642 LNV196642 LXR196642 MHN196642 MRJ196642 NBF196642 NLB196642 NUX196642 OET196642 OOP196642 OYL196642 PIH196642 PSD196642 QBZ196642 QLV196642 QVR196642 RFN196642 RPJ196642 RZF196642 SJB196642 SSX196642 TCT196642 TMP196642 TWL196642 UGH196642 UQD196642 UZZ196642 VJV196642 VTR196642 WDN196642 WNJ196642 WXF196642 AX262178 KT262178 UP262178 AEL262178 AOH262178 AYD262178 BHZ262178 BRV262178 CBR262178 CLN262178 CVJ262178 DFF262178 DPB262178 DYX262178 EIT262178 ESP262178 FCL262178 FMH262178 FWD262178 GFZ262178 GPV262178 GZR262178 HJN262178 HTJ262178 IDF262178 INB262178 IWX262178 JGT262178 JQP262178 KAL262178 KKH262178 KUD262178 LDZ262178 LNV262178 LXR262178 MHN262178 MRJ262178 NBF262178 NLB262178 NUX262178 OET262178 OOP262178 OYL262178 PIH262178 PSD262178 QBZ262178 QLV262178 QVR262178 RFN262178 RPJ262178 RZF262178 SJB262178 SSX262178 TCT262178 TMP262178 TWL262178 UGH262178 UQD262178 UZZ262178 VJV262178 VTR262178 WDN262178 WNJ262178 WXF262178 AX327714 KT327714 UP327714 AEL327714 AOH327714 AYD327714 BHZ327714 BRV327714 CBR327714 CLN327714 CVJ327714 DFF327714 DPB327714 DYX327714 EIT327714 ESP327714 FCL327714 FMH327714 FWD327714 GFZ327714 GPV327714 GZR327714 HJN327714 HTJ327714 IDF327714 INB327714 IWX327714 JGT327714 JQP327714 KAL327714 KKH327714 KUD327714 LDZ327714 LNV327714 LXR327714 MHN327714 MRJ327714 NBF327714 NLB327714 NUX327714 OET327714 OOP327714 OYL327714 PIH327714 PSD327714 QBZ327714 QLV327714 QVR327714 RFN327714 RPJ327714 RZF327714 SJB327714 SSX327714 TCT327714 TMP327714 TWL327714 UGH327714 UQD327714 UZZ327714 VJV327714 VTR327714 WDN327714 WNJ327714 WXF327714 AX393250 KT393250 UP393250 AEL393250 AOH393250 AYD393250 BHZ393250 BRV393250 CBR393250 CLN393250 CVJ393250 DFF393250 DPB393250 DYX393250 EIT393250 ESP393250 FCL393250 FMH393250 FWD393250 GFZ393250 GPV393250 GZR393250 HJN393250 HTJ393250 IDF393250 INB393250 IWX393250 JGT393250 JQP393250 KAL393250 KKH393250 KUD393250 LDZ393250 LNV393250 LXR393250 MHN393250 MRJ393250 NBF393250 NLB393250 NUX393250 OET393250 OOP393250 OYL393250 PIH393250 PSD393250 QBZ393250 QLV393250 QVR393250 RFN393250 RPJ393250 RZF393250 SJB393250 SSX393250 TCT393250 TMP393250 TWL393250 UGH393250 UQD393250 UZZ393250 VJV393250 VTR393250 WDN393250 WNJ393250 WXF393250 AX458786 KT458786 UP458786 AEL458786 AOH458786 AYD458786 BHZ458786 BRV458786 CBR458786 CLN458786 CVJ458786 DFF458786 DPB458786 DYX458786 EIT458786 ESP458786 FCL458786 FMH458786 FWD458786 GFZ458786 GPV458786 GZR458786 HJN458786 HTJ458786 IDF458786 INB458786 IWX458786 JGT458786 JQP458786 KAL458786 KKH458786 KUD458786 LDZ458786 LNV458786 LXR458786 MHN458786 MRJ458786 NBF458786 NLB458786 NUX458786 OET458786 OOP458786 OYL458786 PIH458786 PSD458786 QBZ458786 QLV458786 QVR458786 RFN458786 RPJ458786 RZF458786 SJB458786 SSX458786 TCT458786 TMP458786 TWL458786 UGH458786 UQD458786 UZZ458786 VJV458786 VTR458786 WDN458786 WNJ458786 WXF458786 AX524322 KT524322 UP524322 AEL524322 AOH524322 AYD524322 BHZ524322 BRV524322 CBR524322 CLN524322 CVJ524322 DFF524322 DPB524322 DYX524322 EIT524322 ESP524322 FCL524322 FMH524322 FWD524322 GFZ524322 GPV524322 GZR524322 HJN524322 HTJ524322 IDF524322 INB524322 IWX524322 JGT524322 JQP524322 KAL524322 KKH524322 KUD524322 LDZ524322 LNV524322 LXR524322 MHN524322 MRJ524322 NBF524322 NLB524322 NUX524322 OET524322 OOP524322 OYL524322 PIH524322 PSD524322 QBZ524322 QLV524322 QVR524322 RFN524322 RPJ524322 RZF524322 SJB524322 SSX524322 TCT524322 TMP524322 TWL524322 UGH524322 UQD524322 UZZ524322 VJV524322 VTR524322 WDN524322 WNJ524322 WXF524322 AX589858 KT589858 UP589858 AEL589858 AOH589858 AYD589858 BHZ589858 BRV589858 CBR589858 CLN589858 CVJ589858 DFF589858 DPB589858 DYX589858 EIT589858 ESP589858 FCL589858 FMH589858 FWD589858 GFZ589858 GPV589858 GZR589858 HJN589858 HTJ589858 IDF589858 INB589858 IWX589858 JGT589858 JQP589858 KAL589858 KKH589858 KUD589858 LDZ589858 LNV589858 LXR589858 MHN589858 MRJ589858 NBF589858 NLB589858 NUX589858 OET589858 OOP589858 OYL589858 PIH589858 PSD589858 QBZ589858 QLV589858 QVR589858 RFN589858 RPJ589858 RZF589858 SJB589858 SSX589858 TCT589858 TMP589858 TWL589858 UGH589858 UQD589858 UZZ589858 VJV589858 VTR589858 WDN589858 WNJ589858 WXF589858 AX655394 KT655394 UP655394 AEL655394 AOH655394 AYD655394 BHZ655394 BRV655394 CBR655394 CLN655394 CVJ655394 DFF655394 DPB655394 DYX655394 EIT655394 ESP655394 FCL655394 FMH655394 FWD655394 GFZ655394 GPV655394 GZR655394 HJN655394 HTJ655394 IDF655394 INB655394 IWX655394 JGT655394 JQP655394 KAL655394 KKH655394 KUD655394 LDZ655394 LNV655394 LXR655394 MHN655394 MRJ655394 NBF655394 NLB655394 NUX655394 OET655394 OOP655394 OYL655394 PIH655394 PSD655394 QBZ655394 QLV655394 QVR655394 RFN655394 RPJ655394 RZF655394 SJB655394 SSX655394 TCT655394 TMP655394 TWL655394 UGH655394 UQD655394 UZZ655394 VJV655394 VTR655394 WDN655394 WNJ655394 WXF655394 AX720930 KT720930 UP720930 AEL720930 AOH720930 AYD720930 BHZ720930 BRV720930 CBR720930 CLN720930 CVJ720930 DFF720930 DPB720930 DYX720930 EIT720930 ESP720930 FCL720930 FMH720930 FWD720930 GFZ720930 GPV720930 GZR720930 HJN720930 HTJ720930 IDF720930 INB720930 IWX720930 JGT720930 JQP720930 KAL720930 KKH720930 KUD720930 LDZ720930 LNV720930 LXR720930 MHN720930 MRJ720930 NBF720930 NLB720930 NUX720930 OET720930 OOP720930 OYL720930 PIH720930 PSD720930 QBZ720930 QLV720930 QVR720930 RFN720930 RPJ720930 RZF720930 SJB720930 SSX720930 TCT720930 TMP720930 TWL720930 UGH720930 UQD720930 UZZ720930 VJV720930 VTR720930 WDN720930 WNJ720930 WXF720930 AX786466 KT786466 UP786466 AEL786466 AOH786466 AYD786466 BHZ786466 BRV786466 CBR786466 CLN786466 CVJ786466 DFF786466 DPB786466 DYX786466 EIT786466 ESP786466 FCL786466 FMH786466 FWD786466 GFZ786466 GPV786466 GZR786466 HJN786466 HTJ786466 IDF786466 INB786466 IWX786466 JGT786466 JQP786466 KAL786466 KKH786466 KUD786466 LDZ786466 LNV786466 LXR786466 MHN786466 MRJ786466 NBF786466 NLB786466 NUX786466 OET786466 OOP786466 OYL786466 PIH786466 PSD786466 QBZ786466 QLV786466 QVR786466 RFN786466 RPJ786466 RZF786466 SJB786466 SSX786466 TCT786466 TMP786466 TWL786466 UGH786466 UQD786466 UZZ786466 VJV786466 VTR786466 WDN786466 WNJ786466 WXF786466 AX852002 KT852002 UP852002 AEL852002 AOH852002 AYD852002 BHZ852002 BRV852002 CBR852002 CLN852002 CVJ852002 DFF852002 DPB852002 DYX852002 EIT852002 ESP852002 FCL852002 FMH852002 FWD852002 GFZ852002 GPV852002 GZR852002 HJN852002 HTJ852002 IDF852002 INB852002 IWX852002 JGT852002 JQP852002 KAL852002 KKH852002 KUD852002 LDZ852002 LNV852002 LXR852002 MHN852002 MRJ852002 NBF852002 NLB852002 NUX852002 OET852002 OOP852002 OYL852002 PIH852002 PSD852002 QBZ852002 QLV852002 QVR852002 RFN852002 RPJ852002 RZF852002 SJB852002 SSX852002 TCT852002 TMP852002 TWL852002 UGH852002 UQD852002 UZZ852002 VJV852002 VTR852002 WDN852002 WNJ852002 WXF852002 AX917538 KT917538 UP917538 AEL917538 AOH917538 AYD917538 BHZ917538 BRV917538 CBR917538 CLN917538 CVJ917538 DFF917538 DPB917538 DYX917538 EIT917538 ESP917538 FCL917538 FMH917538 FWD917538 GFZ917538 GPV917538 GZR917538 HJN917538 HTJ917538 IDF917538 INB917538 IWX917538 JGT917538 JQP917538 KAL917538 KKH917538 KUD917538 LDZ917538 LNV917538 LXR917538 MHN917538 MRJ917538 NBF917538 NLB917538 NUX917538 OET917538 OOP917538 OYL917538 PIH917538 PSD917538 QBZ917538 QLV917538 QVR917538 RFN917538 RPJ917538 RZF917538 SJB917538 SSX917538 TCT917538 TMP917538 TWL917538 UGH917538 UQD917538 UZZ917538 VJV917538 VTR917538 WDN917538 WNJ917538 WXF917538 AX983074 KT983074 UP983074 AEL983074 AOH983074 AYD983074 BHZ983074 BRV983074 CBR983074 CLN983074 CVJ983074 DFF983074 DPB983074 DYX983074 EIT983074 ESP983074 FCL983074 FMH983074 FWD983074 GFZ983074 GPV983074 GZR983074 HJN983074 HTJ983074 IDF983074 INB983074 IWX983074 JGT983074 JQP983074 KAL983074 KKH983074 KUD983074 LDZ983074 LNV983074 LXR983074 MHN983074 MRJ983074 NBF983074 NLB983074 NUX983074 OET983074 OOP983074 OYL983074 PIH983074 PSD983074 QBZ983074 QLV983074 QVR983074 RFN983074 RPJ983074 RZF983074 SJB983074 SSX983074 TCT983074 TMP983074 TWL983074 UGH983074 UQD983074 UZZ983074 VJV983074 VTR983074 WDN983074 WNJ983074 WXF983074 BR26 TZQ983120:TZV983132 UK31 AEG31 AOC31 AXY31 BHU31 BRQ31 CBM31 CLI31 CVE31 DFA31 DOW31 DYS31 EIO31 ESK31 FCG31 FMC31 FVY31 GFU31 GPQ31 GZM31 HJI31 HTE31 IDA31 IMW31 IWS31 JGO31 JQK31 KAG31 KKC31 KTY31 LDU31 LNQ31 LXM31 MHI31 MRE31 NBA31 NKW31 NUS31 OEO31 OOK31 OYG31 PIC31 PRY31 QBU31 QLQ31 QVM31 RFI31 RPE31 RZA31 SIW31 SSS31 TCO31 TMK31 TWG31 UGC31 UPY31 UZU31 VJQ31 VTM31 WDI31 WNE31 WXA31 AS65570 KO65570 UK65570 AEG65570 AOC65570 AXY65570 BHU65570 BRQ65570 CBM65570 CLI65570 CVE65570 DFA65570 DOW65570 DYS65570 EIO65570 ESK65570 FCG65570 FMC65570 FVY65570 GFU65570 GPQ65570 GZM65570 HJI65570 HTE65570 IDA65570 IMW65570 IWS65570 JGO65570 JQK65570 KAG65570 KKC65570 KTY65570 LDU65570 LNQ65570 LXM65570 MHI65570 MRE65570 NBA65570 NKW65570 NUS65570 OEO65570 OOK65570 OYG65570 PIC65570 PRY65570 QBU65570 QLQ65570 QVM65570 RFI65570 RPE65570 RZA65570 SIW65570 SSS65570 TCO65570 TMK65570 TWG65570 UGC65570 UPY65570 UZU65570 VJQ65570 VTM65570 WDI65570 WNE65570 WXA65570 AS131106 KO131106 UK131106 AEG131106 AOC131106 AXY131106 BHU131106 BRQ131106 CBM131106 CLI131106 CVE131106 DFA131106 DOW131106 DYS131106 EIO131106 ESK131106 FCG131106 FMC131106 FVY131106 GFU131106 GPQ131106 GZM131106 HJI131106 HTE131106 IDA131106 IMW131106 IWS131106 JGO131106 JQK131106 KAG131106 KKC131106 KTY131106 LDU131106 LNQ131106 LXM131106 MHI131106 MRE131106 NBA131106 NKW131106 NUS131106 OEO131106 OOK131106 OYG131106 PIC131106 PRY131106 QBU131106 QLQ131106 QVM131106 RFI131106 RPE131106 RZA131106 SIW131106 SSS131106 TCO131106 TMK131106 TWG131106 UGC131106 UPY131106 UZU131106 VJQ131106 VTM131106 WDI131106 WNE131106 WXA131106 AS196642 KO196642 UK196642 AEG196642 AOC196642 AXY196642 BHU196642 BRQ196642 CBM196642 CLI196642 CVE196642 DFA196642 DOW196642 DYS196642 EIO196642 ESK196642 FCG196642 FMC196642 FVY196642 GFU196642 GPQ196642 GZM196642 HJI196642 HTE196642 IDA196642 IMW196642 IWS196642 JGO196642 JQK196642 KAG196642 KKC196642 KTY196642 LDU196642 LNQ196642 LXM196642 MHI196642 MRE196642 NBA196642 NKW196642 NUS196642 OEO196642 OOK196642 OYG196642 PIC196642 PRY196642 QBU196642 QLQ196642 QVM196642 RFI196642 RPE196642 RZA196642 SIW196642 SSS196642 TCO196642 TMK196642 TWG196642 UGC196642 UPY196642 UZU196642 VJQ196642 VTM196642 WDI196642 WNE196642 WXA196642 AS262178 KO262178 UK262178 AEG262178 AOC262178 AXY262178 BHU262178 BRQ262178 CBM262178 CLI262178 CVE262178 DFA262178 DOW262178 DYS262178 EIO262178 ESK262178 FCG262178 FMC262178 FVY262178 GFU262178 GPQ262178 GZM262178 HJI262178 HTE262178 IDA262178 IMW262178 IWS262178 JGO262178 JQK262178 KAG262178 KKC262178 KTY262178 LDU262178 LNQ262178 LXM262178 MHI262178 MRE262178 NBA262178 NKW262178 NUS262178 OEO262178 OOK262178 OYG262178 PIC262178 PRY262178 QBU262178 QLQ262178 QVM262178 RFI262178 RPE262178 RZA262178 SIW262178 SSS262178 TCO262178 TMK262178 TWG262178 UGC262178 UPY262178 UZU262178 VJQ262178 VTM262178 WDI262178 WNE262178 WXA262178 AS327714 KO327714 UK327714 AEG327714 AOC327714 AXY327714 BHU327714 BRQ327714 CBM327714 CLI327714 CVE327714 DFA327714 DOW327714 DYS327714 EIO327714 ESK327714 FCG327714 FMC327714 FVY327714 GFU327714 GPQ327714 GZM327714 HJI327714 HTE327714 IDA327714 IMW327714 IWS327714 JGO327714 JQK327714 KAG327714 KKC327714 KTY327714 LDU327714 LNQ327714 LXM327714 MHI327714 MRE327714 NBA327714 NKW327714 NUS327714 OEO327714 OOK327714 OYG327714 PIC327714 PRY327714 QBU327714 QLQ327714 QVM327714 RFI327714 RPE327714 RZA327714 SIW327714 SSS327714 TCO327714 TMK327714 TWG327714 UGC327714 UPY327714 UZU327714 VJQ327714 VTM327714 WDI327714 WNE327714 WXA327714 AS393250 KO393250 UK393250 AEG393250 AOC393250 AXY393250 BHU393250 BRQ393250 CBM393250 CLI393250 CVE393250 DFA393250 DOW393250 DYS393250 EIO393250 ESK393250 FCG393250 FMC393250 FVY393250 GFU393250 GPQ393250 GZM393250 HJI393250 HTE393250 IDA393250 IMW393250 IWS393250 JGO393250 JQK393250 KAG393250 KKC393250 KTY393250 LDU393250 LNQ393250 LXM393250 MHI393250 MRE393250 NBA393250 NKW393250 NUS393250 OEO393250 OOK393250 OYG393250 PIC393250 PRY393250 QBU393250 QLQ393250 QVM393250 RFI393250 RPE393250 RZA393250 SIW393250 SSS393250 TCO393250 TMK393250 TWG393250 UGC393250 UPY393250 UZU393250 VJQ393250 VTM393250 WDI393250 WNE393250 WXA393250 AS458786 KO458786 UK458786 AEG458786 AOC458786 AXY458786 BHU458786 BRQ458786 CBM458786 CLI458786 CVE458786 DFA458786 DOW458786 DYS458786 EIO458786 ESK458786 FCG458786 FMC458786 FVY458786 GFU458786 GPQ458786 GZM458786 HJI458786 HTE458786 IDA458786 IMW458786 IWS458786 JGO458786 JQK458786 KAG458786 KKC458786 KTY458786 LDU458786 LNQ458786 LXM458786 MHI458786 MRE458786 NBA458786 NKW458786 NUS458786 OEO458786 OOK458786 OYG458786 PIC458786 PRY458786 QBU458786 QLQ458786 QVM458786 RFI458786 RPE458786 RZA458786 SIW458786 SSS458786 TCO458786 TMK458786 TWG458786 UGC458786 UPY458786 UZU458786 VJQ458786 VTM458786 WDI458786 WNE458786 WXA458786 AS524322 KO524322 UK524322 AEG524322 AOC524322 AXY524322 BHU524322 BRQ524322 CBM524322 CLI524322 CVE524322 DFA524322 DOW524322 DYS524322 EIO524322 ESK524322 FCG524322 FMC524322 FVY524322 GFU524322 GPQ524322 GZM524322 HJI524322 HTE524322 IDA524322 IMW524322 IWS524322 JGO524322 JQK524322 KAG524322 KKC524322 KTY524322 LDU524322 LNQ524322 LXM524322 MHI524322 MRE524322 NBA524322 NKW524322 NUS524322 OEO524322 OOK524322 OYG524322 PIC524322 PRY524322 QBU524322 QLQ524322 QVM524322 RFI524322 RPE524322 RZA524322 SIW524322 SSS524322 TCO524322 TMK524322 TWG524322 UGC524322 UPY524322 UZU524322 VJQ524322 VTM524322 WDI524322 WNE524322 WXA524322 AS589858 KO589858 UK589858 AEG589858 AOC589858 AXY589858 BHU589858 BRQ589858 CBM589858 CLI589858 CVE589858 DFA589858 DOW589858 DYS589858 EIO589858 ESK589858 FCG589858 FMC589858 FVY589858 GFU589858 GPQ589858 GZM589858 HJI589858 HTE589858 IDA589858 IMW589858 IWS589858 JGO589858 JQK589858 KAG589858 KKC589858 KTY589858 LDU589858 LNQ589858 LXM589858 MHI589858 MRE589858 NBA589858 NKW589858 NUS589858 OEO589858 OOK589858 OYG589858 PIC589858 PRY589858 QBU589858 QLQ589858 QVM589858 RFI589858 RPE589858 RZA589858 SIW589858 SSS589858 TCO589858 TMK589858 TWG589858 UGC589858 UPY589858 UZU589858 VJQ589858 VTM589858 WDI589858 WNE589858 WXA589858 AS655394 KO655394 UK655394 AEG655394 AOC655394 AXY655394 BHU655394 BRQ655394 CBM655394 CLI655394 CVE655394 DFA655394 DOW655394 DYS655394 EIO655394 ESK655394 FCG655394 FMC655394 FVY655394 GFU655394 GPQ655394 GZM655394 HJI655394 HTE655394 IDA655394 IMW655394 IWS655394 JGO655394 JQK655394 KAG655394 KKC655394 KTY655394 LDU655394 LNQ655394 LXM655394 MHI655394 MRE655394 NBA655394 NKW655394 NUS655394 OEO655394 OOK655394 OYG655394 PIC655394 PRY655394 QBU655394 QLQ655394 QVM655394 RFI655394 RPE655394 RZA655394 SIW655394 SSS655394 TCO655394 TMK655394 TWG655394 UGC655394 UPY655394 UZU655394 VJQ655394 VTM655394 WDI655394 WNE655394 WXA655394 AS720930 KO720930 UK720930 AEG720930 AOC720930 AXY720930 BHU720930 BRQ720930 CBM720930 CLI720930 CVE720930 DFA720930 DOW720930 DYS720930 EIO720930 ESK720930 FCG720930 FMC720930 FVY720930 GFU720930 GPQ720930 GZM720930 HJI720930 HTE720930 IDA720930 IMW720930 IWS720930 JGO720930 JQK720930 KAG720930 KKC720930 KTY720930 LDU720930 LNQ720930 LXM720930 MHI720930 MRE720930 NBA720930 NKW720930 NUS720930 OEO720930 OOK720930 OYG720930 PIC720930 PRY720930 QBU720930 QLQ720930 QVM720930 RFI720930 RPE720930 RZA720930 SIW720930 SSS720930 TCO720930 TMK720930 TWG720930 UGC720930 UPY720930 UZU720930 VJQ720930 VTM720930 WDI720930 WNE720930 WXA720930 AS786466 KO786466 UK786466 AEG786466 AOC786466 AXY786466 BHU786466 BRQ786466 CBM786466 CLI786466 CVE786466 DFA786466 DOW786466 DYS786466 EIO786466 ESK786466 FCG786466 FMC786466 FVY786466 GFU786466 GPQ786466 GZM786466 HJI786466 HTE786466 IDA786466 IMW786466 IWS786466 JGO786466 JQK786466 KAG786466 KKC786466 KTY786466 LDU786466 LNQ786466 LXM786466 MHI786466 MRE786466 NBA786466 NKW786466 NUS786466 OEO786466 OOK786466 OYG786466 PIC786466 PRY786466 QBU786466 QLQ786466 QVM786466 RFI786466 RPE786466 RZA786466 SIW786466 SSS786466 TCO786466 TMK786466 TWG786466 UGC786466 UPY786466 UZU786466 VJQ786466 VTM786466 WDI786466 WNE786466 WXA786466 AS852002 KO852002 UK852002 AEG852002 AOC852002 AXY852002 BHU852002 BRQ852002 CBM852002 CLI852002 CVE852002 DFA852002 DOW852002 DYS852002 EIO852002 ESK852002 FCG852002 FMC852002 FVY852002 GFU852002 GPQ852002 GZM852002 HJI852002 HTE852002 IDA852002 IMW852002 IWS852002 JGO852002 JQK852002 KAG852002 KKC852002 KTY852002 LDU852002 LNQ852002 LXM852002 MHI852002 MRE852002 NBA852002 NKW852002 NUS852002 OEO852002 OOK852002 OYG852002 PIC852002 PRY852002 QBU852002 QLQ852002 QVM852002 RFI852002 RPE852002 RZA852002 SIW852002 SSS852002 TCO852002 TMK852002 TWG852002 UGC852002 UPY852002 UZU852002 VJQ852002 VTM852002 WDI852002 WNE852002 WXA852002 AS917538 KO917538 UK917538 AEG917538 AOC917538 AXY917538 BHU917538 BRQ917538 CBM917538 CLI917538 CVE917538 DFA917538 DOW917538 DYS917538 EIO917538 ESK917538 FCG917538 FMC917538 FVY917538 GFU917538 GPQ917538 GZM917538 HJI917538 HTE917538 IDA917538 IMW917538 IWS917538 JGO917538 JQK917538 KAG917538 KKC917538 KTY917538 LDU917538 LNQ917538 LXM917538 MHI917538 MRE917538 NBA917538 NKW917538 NUS917538 OEO917538 OOK917538 OYG917538 PIC917538 PRY917538 QBU917538 QLQ917538 QVM917538 RFI917538 RPE917538 RZA917538 SIW917538 SSS917538 TCO917538 TMK917538 TWG917538 UGC917538 UPY917538 UZU917538 VJQ917538 VTM917538 WDI917538 WNE917538 WXA917538 AS983074 KO983074 UK983074 AEG983074 AOC983074 AXY983074 BHU983074 BRQ983074 CBM983074 CLI983074 CVE983074 DFA983074 DOW983074 DYS983074 EIO983074 ESK983074 FCG983074 FMC983074 FVY983074 GFU983074 GPQ983074 GZM983074 HJI983074 HTE983074 IDA983074 IMW983074 IWS983074 JGO983074 JQK983074 KAG983074 KKC983074 KTY983074 LDU983074 LNQ983074 LXM983074 MHI983074 MRE983074 NBA983074 NKW983074 NUS983074 OEO983074 OOK983074 OYG983074 PIC983074 PRY983074 QBU983074 QLQ983074 QVM983074 RFI983074 RPE983074 RZA983074 SIW983074 SSS983074 TCO983074 TMK983074 TWG983074 UGC983074 UPY983074 UZU983074 VJQ983074 VTM983074 WDI983074 WNE983074 WXA983074 BR31 UJM983120:UJR983132 UF31 AEB31 ANX31 AXT31 BHP31 BRL31 CBH31 CLD31 CUZ31 DEV31 DOR31 DYN31 EIJ31 ESF31 FCB31 FLX31 FVT31 GFP31 GPL31 GZH31 HJD31 HSZ31 ICV31 IMR31 IWN31 JGJ31 JQF31 KAB31 KJX31 KTT31 LDP31 LNL31 LXH31 MHD31 MQZ31 NAV31 NKR31 NUN31 OEJ31 OOF31 OYB31 PHX31 PRT31 QBP31 QLL31 QVH31 RFD31 ROZ31 RYV31 SIR31 SSN31 TCJ31 TMF31 TWB31 UFX31 UPT31 UZP31 VJL31 VTH31 WDD31 WMZ31 WWV31 AN65570 KJ65570 UF65570 AEB65570 ANX65570 AXT65570 BHP65570 BRL65570 CBH65570 CLD65570 CUZ65570 DEV65570 DOR65570 DYN65570 EIJ65570 ESF65570 FCB65570 FLX65570 FVT65570 GFP65570 GPL65570 GZH65570 HJD65570 HSZ65570 ICV65570 IMR65570 IWN65570 JGJ65570 JQF65570 KAB65570 KJX65570 KTT65570 LDP65570 LNL65570 LXH65570 MHD65570 MQZ65570 NAV65570 NKR65570 NUN65570 OEJ65570 OOF65570 OYB65570 PHX65570 PRT65570 QBP65570 QLL65570 QVH65570 RFD65570 ROZ65570 RYV65570 SIR65570 SSN65570 TCJ65570 TMF65570 TWB65570 UFX65570 UPT65570 UZP65570 VJL65570 VTH65570 WDD65570 WMZ65570 WWV65570 AN131106 KJ131106 UF131106 AEB131106 ANX131106 AXT131106 BHP131106 BRL131106 CBH131106 CLD131106 CUZ131106 DEV131106 DOR131106 DYN131106 EIJ131106 ESF131106 FCB131106 FLX131106 FVT131106 GFP131106 GPL131106 GZH131106 HJD131106 HSZ131106 ICV131106 IMR131106 IWN131106 JGJ131106 JQF131106 KAB131106 KJX131106 KTT131106 LDP131106 LNL131106 LXH131106 MHD131106 MQZ131106 NAV131106 NKR131106 NUN131106 OEJ131106 OOF131106 OYB131106 PHX131106 PRT131106 QBP131106 QLL131106 QVH131106 RFD131106 ROZ131106 RYV131106 SIR131106 SSN131106 TCJ131106 TMF131106 TWB131106 UFX131106 UPT131106 UZP131106 VJL131106 VTH131106 WDD131106 WMZ131106 WWV131106 AN196642 KJ196642 UF196642 AEB196642 ANX196642 AXT196642 BHP196642 BRL196642 CBH196642 CLD196642 CUZ196642 DEV196642 DOR196642 DYN196642 EIJ196642 ESF196642 FCB196642 FLX196642 FVT196642 GFP196642 GPL196642 GZH196642 HJD196642 HSZ196642 ICV196642 IMR196642 IWN196642 JGJ196642 JQF196642 KAB196642 KJX196642 KTT196642 LDP196642 LNL196642 LXH196642 MHD196642 MQZ196642 NAV196642 NKR196642 NUN196642 OEJ196642 OOF196642 OYB196642 PHX196642 PRT196642 QBP196642 QLL196642 QVH196642 RFD196642 ROZ196642 RYV196642 SIR196642 SSN196642 TCJ196642 TMF196642 TWB196642 UFX196642 UPT196642 UZP196642 VJL196642 VTH196642 WDD196642 WMZ196642 WWV196642 AN262178 KJ262178 UF262178 AEB262178 ANX262178 AXT262178 BHP262178 BRL262178 CBH262178 CLD262178 CUZ262178 DEV262178 DOR262178 DYN262178 EIJ262178 ESF262178 FCB262178 FLX262178 FVT262178 GFP262178 GPL262178 GZH262178 HJD262178 HSZ262178 ICV262178 IMR262178 IWN262178 JGJ262178 JQF262178 KAB262178 KJX262178 KTT262178 LDP262178 LNL262178 LXH262178 MHD262178 MQZ262178 NAV262178 NKR262178 NUN262178 OEJ262178 OOF262178 OYB262178 PHX262178 PRT262178 QBP262178 QLL262178 QVH262178 RFD262178 ROZ262178 RYV262178 SIR262178 SSN262178 TCJ262178 TMF262178 TWB262178 UFX262178 UPT262178 UZP262178 VJL262178 VTH262178 WDD262178 WMZ262178 WWV262178 AN327714 KJ327714 UF327714 AEB327714 ANX327714 AXT327714 BHP327714 BRL327714 CBH327714 CLD327714 CUZ327714 DEV327714 DOR327714 DYN327714 EIJ327714 ESF327714 FCB327714 FLX327714 FVT327714 GFP327714 GPL327714 GZH327714 HJD327714 HSZ327714 ICV327714 IMR327714 IWN327714 JGJ327714 JQF327714 KAB327714 KJX327714 KTT327714 LDP327714 LNL327714 LXH327714 MHD327714 MQZ327714 NAV327714 NKR327714 NUN327714 OEJ327714 OOF327714 OYB327714 PHX327714 PRT327714 QBP327714 QLL327714 QVH327714 RFD327714 ROZ327714 RYV327714 SIR327714 SSN327714 TCJ327714 TMF327714 TWB327714 UFX327714 UPT327714 UZP327714 VJL327714 VTH327714 WDD327714 WMZ327714 WWV327714 AN393250 KJ393250 UF393250 AEB393250 ANX393250 AXT393250 BHP393250 BRL393250 CBH393250 CLD393250 CUZ393250 DEV393250 DOR393250 DYN393250 EIJ393250 ESF393250 FCB393250 FLX393250 FVT393250 GFP393250 GPL393250 GZH393250 HJD393250 HSZ393250 ICV393250 IMR393250 IWN393250 JGJ393250 JQF393250 KAB393250 KJX393250 KTT393250 LDP393250 LNL393250 LXH393250 MHD393250 MQZ393250 NAV393250 NKR393250 NUN393250 OEJ393250 OOF393250 OYB393250 PHX393250 PRT393250 QBP393250 QLL393250 QVH393250 RFD393250 ROZ393250 RYV393250 SIR393250 SSN393250 TCJ393250 TMF393250 TWB393250 UFX393250 UPT393250 UZP393250 VJL393250 VTH393250 WDD393250 WMZ393250 WWV393250 AN458786 KJ458786 UF458786 AEB458786 ANX458786 AXT458786 BHP458786 BRL458786 CBH458786 CLD458786 CUZ458786 DEV458786 DOR458786 DYN458786 EIJ458786 ESF458786 FCB458786 FLX458786 FVT458786 GFP458786 GPL458786 GZH458786 HJD458786 HSZ458786 ICV458786 IMR458786 IWN458786 JGJ458786 JQF458786 KAB458786 KJX458786 KTT458786 LDP458786 LNL458786 LXH458786 MHD458786 MQZ458786 NAV458786 NKR458786 NUN458786 OEJ458786 OOF458786 OYB458786 PHX458786 PRT458786 QBP458786 QLL458786 QVH458786 RFD458786 ROZ458786 RYV458786 SIR458786 SSN458786 TCJ458786 TMF458786 TWB458786 UFX458786 UPT458786 UZP458786 VJL458786 VTH458786 WDD458786 WMZ458786 WWV458786 AN524322 KJ524322 UF524322 AEB524322 ANX524322 AXT524322 BHP524322 BRL524322 CBH524322 CLD524322 CUZ524322 DEV524322 DOR524322 DYN524322 EIJ524322 ESF524322 FCB524322 FLX524322 FVT524322 GFP524322 GPL524322 GZH524322 HJD524322 HSZ524322 ICV524322 IMR524322 IWN524322 JGJ524322 JQF524322 KAB524322 KJX524322 KTT524322 LDP524322 LNL524322 LXH524322 MHD524322 MQZ524322 NAV524322 NKR524322 NUN524322 OEJ524322 OOF524322 OYB524322 PHX524322 PRT524322 QBP524322 QLL524322 QVH524322 RFD524322 ROZ524322 RYV524322 SIR524322 SSN524322 TCJ524322 TMF524322 TWB524322 UFX524322 UPT524322 UZP524322 VJL524322 VTH524322 WDD524322 WMZ524322 WWV524322 AN589858 KJ589858 UF589858 AEB589858 ANX589858 AXT589858 BHP589858 BRL589858 CBH589858 CLD589858 CUZ589858 DEV589858 DOR589858 DYN589858 EIJ589858 ESF589858 FCB589858 FLX589858 FVT589858 GFP589858 GPL589858 GZH589858 HJD589858 HSZ589858 ICV589858 IMR589858 IWN589858 JGJ589858 JQF589858 KAB589858 KJX589858 KTT589858 LDP589858 LNL589858 LXH589858 MHD589858 MQZ589858 NAV589858 NKR589858 NUN589858 OEJ589858 OOF589858 OYB589858 PHX589858 PRT589858 QBP589858 QLL589858 QVH589858 RFD589858 ROZ589858 RYV589858 SIR589858 SSN589858 TCJ589858 TMF589858 TWB589858 UFX589858 UPT589858 UZP589858 VJL589858 VTH589858 WDD589858 WMZ589858 WWV589858 AN655394 KJ655394 UF655394 AEB655394 ANX655394 AXT655394 BHP655394 BRL655394 CBH655394 CLD655394 CUZ655394 DEV655394 DOR655394 DYN655394 EIJ655394 ESF655394 FCB655394 FLX655394 FVT655394 GFP655394 GPL655394 GZH655394 HJD655394 HSZ655394 ICV655394 IMR655394 IWN655394 JGJ655394 JQF655394 KAB655394 KJX655394 KTT655394 LDP655394 LNL655394 LXH655394 MHD655394 MQZ655394 NAV655394 NKR655394 NUN655394 OEJ655394 OOF655394 OYB655394 PHX655394 PRT655394 QBP655394 QLL655394 QVH655394 RFD655394 ROZ655394 RYV655394 SIR655394 SSN655394 TCJ655394 TMF655394 TWB655394 UFX655394 UPT655394 UZP655394 VJL655394 VTH655394 WDD655394 WMZ655394 WWV655394 AN720930 KJ720930 UF720930 AEB720930 ANX720930 AXT720930 BHP720930 BRL720930 CBH720930 CLD720930 CUZ720930 DEV720930 DOR720930 DYN720930 EIJ720930 ESF720930 FCB720930 FLX720930 FVT720930 GFP720930 GPL720930 GZH720930 HJD720930 HSZ720930 ICV720930 IMR720930 IWN720930 JGJ720930 JQF720930 KAB720930 KJX720930 KTT720930 LDP720930 LNL720930 LXH720930 MHD720930 MQZ720930 NAV720930 NKR720930 NUN720930 OEJ720930 OOF720930 OYB720930 PHX720930 PRT720930 QBP720930 QLL720930 QVH720930 RFD720930 ROZ720930 RYV720930 SIR720930 SSN720930 TCJ720930 TMF720930 TWB720930 UFX720930 UPT720930 UZP720930 VJL720930 VTH720930 WDD720930 WMZ720930 WWV720930 AN786466 KJ786466 UF786466 AEB786466 ANX786466 AXT786466 BHP786466 BRL786466 CBH786466 CLD786466 CUZ786466 DEV786466 DOR786466 DYN786466 EIJ786466 ESF786466 FCB786466 FLX786466 FVT786466 GFP786466 GPL786466 GZH786466 HJD786466 HSZ786466 ICV786466 IMR786466 IWN786466 JGJ786466 JQF786466 KAB786466 KJX786466 KTT786466 LDP786466 LNL786466 LXH786466 MHD786466 MQZ786466 NAV786466 NKR786466 NUN786466 OEJ786466 OOF786466 OYB786466 PHX786466 PRT786466 QBP786466 QLL786466 QVH786466 RFD786466 ROZ786466 RYV786466 SIR786466 SSN786466 TCJ786466 TMF786466 TWB786466 UFX786466 UPT786466 UZP786466 VJL786466 VTH786466 WDD786466 WMZ786466 WWV786466 AN852002 KJ852002 UF852002 AEB852002 ANX852002 AXT852002 BHP852002 BRL852002 CBH852002 CLD852002 CUZ852002 DEV852002 DOR852002 DYN852002 EIJ852002 ESF852002 FCB852002 FLX852002 FVT852002 GFP852002 GPL852002 GZH852002 HJD852002 HSZ852002 ICV852002 IMR852002 IWN852002 JGJ852002 JQF852002 KAB852002 KJX852002 KTT852002 LDP852002 LNL852002 LXH852002 MHD852002 MQZ852002 NAV852002 NKR852002 NUN852002 OEJ852002 OOF852002 OYB852002 PHX852002 PRT852002 QBP852002 QLL852002 QVH852002 RFD852002 ROZ852002 RYV852002 SIR852002 SSN852002 TCJ852002 TMF852002 TWB852002 UFX852002 UPT852002 UZP852002 VJL852002 VTH852002 WDD852002 WMZ852002 WWV852002 AN917538 KJ917538 UF917538 AEB917538 ANX917538 AXT917538 BHP917538 BRL917538 CBH917538 CLD917538 CUZ917538 DEV917538 DOR917538 DYN917538 EIJ917538 ESF917538 FCB917538 FLX917538 FVT917538 GFP917538 GPL917538 GZH917538 HJD917538 HSZ917538 ICV917538 IMR917538 IWN917538 JGJ917538 JQF917538 KAB917538 KJX917538 KTT917538 LDP917538 LNL917538 LXH917538 MHD917538 MQZ917538 NAV917538 NKR917538 NUN917538 OEJ917538 OOF917538 OYB917538 PHX917538 PRT917538 QBP917538 QLL917538 QVH917538 RFD917538 ROZ917538 RYV917538 SIR917538 SSN917538 TCJ917538 TMF917538 TWB917538 UFX917538 UPT917538 UZP917538 VJL917538 VTH917538 WDD917538 WMZ917538 WWV917538 AN983074 KJ983074 UF983074 AEB983074 ANX983074 AXT983074 BHP983074 BRL983074 CBH983074 CLD983074 CUZ983074 DEV983074 DOR983074 DYN983074 EIJ983074 ESF983074 FCB983074 FLX983074 FVT983074 GFP983074 GPL983074 GZH983074 HJD983074 HSZ983074 ICV983074 IMR983074 IWN983074 JGJ983074 JQF983074 KAB983074 KJX983074 KTT983074 LDP983074 LNL983074 LXH983074 MHD983074 MQZ983074 NAV983074 NKR983074 NUN983074 OEJ983074 OOF983074 OYB983074 PHX983074 PRT983074 QBP983074 QLL983074 QVH983074 RFD983074 ROZ983074 RYV983074 SIR983074 SSN983074 TCJ983074 TMF983074 TWB983074 UFX983074 UPT983074 UZP983074 VJL983074 VTH983074 WDD983074 WMZ983074 WWV983074 FQ49:GT61 PM49:QP61 ZI49:AAL61 AJE49:AKH61 ATA49:AUD61 BCW49:BDZ61 BMS49:BNV61 BWO49:BXR61 CGK49:CHN61 CQG49:CRJ61 DAC49:DBF61 DJY49:DLB61 DTU49:DUX61 EDQ49:EET61 ENM49:EOP61 EXI49:EYL61 FHE49:FIH61 FRA49:FSD61 GAW49:GBZ61 GKS49:GLV61 GUO49:GVR61 HEK49:HFN61 HOG49:HPJ61 HYC49:HZF61 IHY49:IJB61 IRU49:ISX61 JBQ49:JCT61 JLM49:JMP61 JVI49:JWL61 KFE49:KGH61 KPA49:KQD61 KYW49:KZZ61 LIS49:LJV61 LSO49:LTR61 MCK49:MDN61 MMG49:MNJ61 MWC49:MXF61 NFY49:NHB61 NPU49:NQX61 NZQ49:OAT61 OJM49:OKP61 OTI49:OUL61 PDE49:PEH61 PNA49:POD61 PWW49:PXZ61 QGS49:QHV61 QQO49:QRR61 RAK49:RBN61 RKG49:RLJ61 RUC49:RVF61 SDY49:SFB61 SNU49:SOX61 SXQ49:SYT61 THM49:TIP61 TRI49:TSL61 UBE49:UCH61 ULA49:UMD61 UUW49:UVZ61 VES49:VFV61 VOO49:VPR61 VYK49:VZN61 WIG49:WJJ61 WSC49:WTF61 XBY49:XDB61 FQ65588:GT65600 PM65588:QP65600 ZI65588:AAL65600 AJE65588:AKH65600 ATA65588:AUD65600 BCW65588:BDZ65600 BMS65588:BNV65600 BWO65588:BXR65600 CGK65588:CHN65600 CQG65588:CRJ65600 DAC65588:DBF65600 DJY65588:DLB65600 DTU65588:DUX65600 EDQ65588:EET65600 ENM65588:EOP65600 EXI65588:EYL65600 FHE65588:FIH65600 FRA65588:FSD65600 GAW65588:GBZ65600 GKS65588:GLV65600 GUO65588:GVR65600 HEK65588:HFN65600 HOG65588:HPJ65600 HYC65588:HZF65600 IHY65588:IJB65600 IRU65588:ISX65600 JBQ65588:JCT65600 JLM65588:JMP65600 JVI65588:JWL65600 KFE65588:KGH65600 KPA65588:KQD65600 KYW65588:KZZ65600 LIS65588:LJV65600 LSO65588:LTR65600 MCK65588:MDN65600 MMG65588:MNJ65600 MWC65588:MXF65600 NFY65588:NHB65600 NPU65588:NQX65600 NZQ65588:OAT65600 OJM65588:OKP65600 OTI65588:OUL65600 PDE65588:PEH65600 PNA65588:POD65600 PWW65588:PXZ65600 QGS65588:QHV65600 QQO65588:QRR65600 RAK65588:RBN65600 RKG65588:RLJ65600 RUC65588:RVF65600 SDY65588:SFB65600 SNU65588:SOX65600 SXQ65588:SYT65600 THM65588:TIP65600 TRI65588:TSL65600 UBE65588:UCH65600 ULA65588:UMD65600 UUW65588:UVZ65600 VES65588:VFV65600 VOO65588:VPR65600 VYK65588:VZN65600 WIG65588:WJJ65600 WSC65588:WTF65600 XBY65588:XDB65600 FQ131124:GT131136 PM131124:QP131136 ZI131124:AAL131136 AJE131124:AKH131136 ATA131124:AUD131136 BCW131124:BDZ131136 BMS131124:BNV131136 BWO131124:BXR131136 CGK131124:CHN131136 CQG131124:CRJ131136 DAC131124:DBF131136 DJY131124:DLB131136 DTU131124:DUX131136 EDQ131124:EET131136 ENM131124:EOP131136 EXI131124:EYL131136 FHE131124:FIH131136 FRA131124:FSD131136 GAW131124:GBZ131136 GKS131124:GLV131136 GUO131124:GVR131136 HEK131124:HFN131136 HOG131124:HPJ131136 HYC131124:HZF131136 IHY131124:IJB131136 IRU131124:ISX131136 JBQ131124:JCT131136 JLM131124:JMP131136 JVI131124:JWL131136 KFE131124:KGH131136 KPA131124:KQD131136 KYW131124:KZZ131136 LIS131124:LJV131136 LSO131124:LTR131136 MCK131124:MDN131136 MMG131124:MNJ131136 MWC131124:MXF131136 NFY131124:NHB131136 NPU131124:NQX131136 NZQ131124:OAT131136 OJM131124:OKP131136 OTI131124:OUL131136 PDE131124:PEH131136 PNA131124:POD131136 PWW131124:PXZ131136 QGS131124:QHV131136 QQO131124:QRR131136 RAK131124:RBN131136 RKG131124:RLJ131136 RUC131124:RVF131136 SDY131124:SFB131136 SNU131124:SOX131136 SXQ131124:SYT131136 THM131124:TIP131136 TRI131124:TSL131136 UBE131124:UCH131136 ULA131124:UMD131136 UUW131124:UVZ131136 VES131124:VFV131136 VOO131124:VPR131136 VYK131124:VZN131136 WIG131124:WJJ131136 WSC131124:WTF131136 XBY131124:XDB131136 FQ196660:GT196672 PM196660:QP196672 ZI196660:AAL196672 AJE196660:AKH196672 ATA196660:AUD196672 BCW196660:BDZ196672 BMS196660:BNV196672 BWO196660:BXR196672 CGK196660:CHN196672 CQG196660:CRJ196672 DAC196660:DBF196672 DJY196660:DLB196672 DTU196660:DUX196672 EDQ196660:EET196672 ENM196660:EOP196672 EXI196660:EYL196672 FHE196660:FIH196672 FRA196660:FSD196672 GAW196660:GBZ196672 GKS196660:GLV196672 GUO196660:GVR196672 HEK196660:HFN196672 HOG196660:HPJ196672 HYC196660:HZF196672 IHY196660:IJB196672 IRU196660:ISX196672 JBQ196660:JCT196672 JLM196660:JMP196672 JVI196660:JWL196672 KFE196660:KGH196672 KPA196660:KQD196672 KYW196660:KZZ196672 LIS196660:LJV196672 LSO196660:LTR196672 MCK196660:MDN196672 MMG196660:MNJ196672 MWC196660:MXF196672 NFY196660:NHB196672 NPU196660:NQX196672 NZQ196660:OAT196672 OJM196660:OKP196672 OTI196660:OUL196672 PDE196660:PEH196672 PNA196660:POD196672 PWW196660:PXZ196672 QGS196660:QHV196672 QQO196660:QRR196672 RAK196660:RBN196672 RKG196660:RLJ196672 RUC196660:RVF196672 SDY196660:SFB196672 SNU196660:SOX196672 SXQ196660:SYT196672 THM196660:TIP196672 TRI196660:TSL196672 UBE196660:UCH196672 ULA196660:UMD196672 UUW196660:UVZ196672 VES196660:VFV196672 VOO196660:VPR196672 VYK196660:VZN196672 WIG196660:WJJ196672 WSC196660:WTF196672 XBY196660:XDB196672 FQ262196:GT262208 PM262196:QP262208 ZI262196:AAL262208 AJE262196:AKH262208 ATA262196:AUD262208 BCW262196:BDZ262208 BMS262196:BNV262208 BWO262196:BXR262208 CGK262196:CHN262208 CQG262196:CRJ262208 DAC262196:DBF262208 DJY262196:DLB262208 DTU262196:DUX262208 EDQ262196:EET262208 ENM262196:EOP262208 EXI262196:EYL262208 FHE262196:FIH262208 FRA262196:FSD262208 GAW262196:GBZ262208 GKS262196:GLV262208 GUO262196:GVR262208 HEK262196:HFN262208 HOG262196:HPJ262208 HYC262196:HZF262208 IHY262196:IJB262208 IRU262196:ISX262208 JBQ262196:JCT262208 JLM262196:JMP262208 JVI262196:JWL262208 KFE262196:KGH262208 KPA262196:KQD262208 KYW262196:KZZ262208 LIS262196:LJV262208 LSO262196:LTR262208 MCK262196:MDN262208 MMG262196:MNJ262208 MWC262196:MXF262208 NFY262196:NHB262208 NPU262196:NQX262208 NZQ262196:OAT262208 OJM262196:OKP262208 OTI262196:OUL262208 PDE262196:PEH262208 PNA262196:POD262208 PWW262196:PXZ262208 QGS262196:QHV262208 QQO262196:QRR262208 RAK262196:RBN262208 RKG262196:RLJ262208 RUC262196:RVF262208 SDY262196:SFB262208 SNU262196:SOX262208 SXQ262196:SYT262208 THM262196:TIP262208 TRI262196:TSL262208 UBE262196:UCH262208 ULA262196:UMD262208 UUW262196:UVZ262208 VES262196:VFV262208 VOO262196:VPR262208 VYK262196:VZN262208 WIG262196:WJJ262208 WSC262196:WTF262208 XBY262196:XDB262208 FQ327732:GT327744 PM327732:QP327744 ZI327732:AAL327744 AJE327732:AKH327744 ATA327732:AUD327744 BCW327732:BDZ327744 BMS327732:BNV327744 BWO327732:BXR327744 CGK327732:CHN327744 CQG327732:CRJ327744 DAC327732:DBF327744 DJY327732:DLB327744 DTU327732:DUX327744 EDQ327732:EET327744 ENM327732:EOP327744 EXI327732:EYL327744 FHE327732:FIH327744 FRA327732:FSD327744 GAW327732:GBZ327744 GKS327732:GLV327744 GUO327732:GVR327744 HEK327732:HFN327744 HOG327732:HPJ327744 HYC327732:HZF327744 IHY327732:IJB327744 IRU327732:ISX327744 JBQ327732:JCT327744 JLM327732:JMP327744 JVI327732:JWL327744 KFE327732:KGH327744 KPA327732:KQD327744 KYW327732:KZZ327744 LIS327732:LJV327744 LSO327732:LTR327744 MCK327732:MDN327744 MMG327732:MNJ327744 MWC327732:MXF327744 NFY327732:NHB327744 NPU327732:NQX327744 NZQ327732:OAT327744 OJM327732:OKP327744 OTI327732:OUL327744 PDE327732:PEH327744 PNA327732:POD327744 PWW327732:PXZ327744 QGS327732:QHV327744 QQO327732:QRR327744 RAK327732:RBN327744 RKG327732:RLJ327744 RUC327732:RVF327744 SDY327732:SFB327744 SNU327732:SOX327744 SXQ327732:SYT327744 THM327732:TIP327744 TRI327732:TSL327744 UBE327732:UCH327744 ULA327732:UMD327744 UUW327732:UVZ327744 VES327732:VFV327744 VOO327732:VPR327744 VYK327732:VZN327744 WIG327732:WJJ327744 WSC327732:WTF327744 XBY327732:XDB327744 FQ393268:GT393280 PM393268:QP393280 ZI393268:AAL393280 AJE393268:AKH393280 ATA393268:AUD393280 BCW393268:BDZ393280 BMS393268:BNV393280 BWO393268:BXR393280 CGK393268:CHN393280 CQG393268:CRJ393280 DAC393268:DBF393280 DJY393268:DLB393280 DTU393268:DUX393280 EDQ393268:EET393280 ENM393268:EOP393280 EXI393268:EYL393280 FHE393268:FIH393280 FRA393268:FSD393280 GAW393268:GBZ393280 GKS393268:GLV393280 GUO393268:GVR393280 HEK393268:HFN393280 HOG393268:HPJ393280 HYC393268:HZF393280 IHY393268:IJB393280 IRU393268:ISX393280 JBQ393268:JCT393280 JLM393268:JMP393280 JVI393268:JWL393280 KFE393268:KGH393280 KPA393268:KQD393280 KYW393268:KZZ393280 LIS393268:LJV393280 LSO393268:LTR393280 MCK393268:MDN393280 MMG393268:MNJ393280 MWC393268:MXF393280 NFY393268:NHB393280 NPU393268:NQX393280 NZQ393268:OAT393280 OJM393268:OKP393280 OTI393268:OUL393280 PDE393268:PEH393280 PNA393268:POD393280 PWW393268:PXZ393280 QGS393268:QHV393280 QQO393268:QRR393280 RAK393268:RBN393280 RKG393268:RLJ393280 RUC393268:RVF393280 SDY393268:SFB393280 SNU393268:SOX393280 SXQ393268:SYT393280 THM393268:TIP393280 TRI393268:TSL393280 UBE393268:UCH393280 ULA393268:UMD393280 UUW393268:UVZ393280 VES393268:VFV393280 VOO393268:VPR393280 VYK393268:VZN393280 WIG393268:WJJ393280 WSC393268:WTF393280 XBY393268:XDB393280 FQ458804:GT458816 PM458804:QP458816 ZI458804:AAL458816 AJE458804:AKH458816 ATA458804:AUD458816 BCW458804:BDZ458816 BMS458804:BNV458816 BWO458804:BXR458816 CGK458804:CHN458816 CQG458804:CRJ458816 DAC458804:DBF458816 DJY458804:DLB458816 DTU458804:DUX458816 EDQ458804:EET458816 ENM458804:EOP458816 EXI458804:EYL458816 FHE458804:FIH458816 FRA458804:FSD458816 GAW458804:GBZ458816 GKS458804:GLV458816 GUO458804:GVR458816 HEK458804:HFN458816 HOG458804:HPJ458816 HYC458804:HZF458816 IHY458804:IJB458816 IRU458804:ISX458816 JBQ458804:JCT458816 JLM458804:JMP458816 JVI458804:JWL458816 KFE458804:KGH458816 KPA458804:KQD458816 KYW458804:KZZ458816 LIS458804:LJV458816 LSO458804:LTR458816 MCK458804:MDN458816 MMG458804:MNJ458816 MWC458804:MXF458816 NFY458804:NHB458816 NPU458804:NQX458816 NZQ458804:OAT458816 OJM458804:OKP458816 OTI458804:OUL458816 PDE458804:PEH458816 PNA458804:POD458816 PWW458804:PXZ458816 QGS458804:QHV458816 QQO458804:QRR458816 RAK458804:RBN458816 RKG458804:RLJ458816 RUC458804:RVF458816 SDY458804:SFB458816 SNU458804:SOX458816 SXQ458804:SYT458816 THM458804:TIP458816 TRI458804:TSL458816 UBE458804:UCH458816 ULA458804:UMD458816 UUW458804:UVZ458816 VES458804:VFV458816 VOO458804:VPR458816 VYK458804:VZN458816 WIG458804:WJJ458816 WSC458804:WTF458816 XBY458804:XDB458816 FQ524340:GT524352 PM524340:QP524352 ZI524340:AAL524352 AJE524340:AKH524352 ATA524340:AUD524352 BCW524340:BDZ524352 BMS524340:BNV524352 BWO524340:BXR524352 CGK524340:CHN524352 CQG524340:CRJ524352 DAC524340:DBF524352 DJY524340:DLB524352 DTU524340:DUX524352 EDQ524340:EET524352 ENM524340:EOP524352 EXI524340:EYL524352 FHE524340:FIH524352 FRA524340:FSD524352 GAW524340:GBZ524352 GKS524340:GLV524352 GUO524340:GVR524352 HEK524340:HFN524352 HOG524340:HPJ524352 HYC524340:HZF524352 IHY524340:IJB524352 IRU524340:ISX524352 JBQ524340:JCT524352 JLM524340:JMP524352 JVI524340:JWL524352 KFE524340:KGH524352 KPA524340:KQD524352 KYW524340:KZZ524352 LIS524340:LJV524352 LSO524340:LTR524352 MCK524340:MDN524352 MMG524340:MNJ524352 MWC524340:MXF524352 NFY524340:NHB524352 NPU524340:NQX524352 NZQ524340:OAT524352 OJM524340:OKP524352 OTI524340:OUL524352 PDE524340:PEH524352 PNA524340:POD524352 PWW524340:PXZ524352 QGS524340:QHV524352 QQO524340:QRR524352 RAK524340:RBN524352 RKG524340:RLJ524352 RUC524340:RVF524352 SDY524340:SFB524352 SNU524340:SOX524352 SXQ524340:SYT524352 THM524340:TIP524352 TRI524340:TSL524352 UBE524340:UCH524352 ULA524340:UMD524352 UUW524340:UVZ524352 VES524340:VFV524352 VOO524340:VPR524352 VYK524340:VZN524352 WIG524340:WJJ524352 WSC524340:WTF524352 XBY524340:XDB524352 FQ589876:GT589888 PM589876:QP589888 ZI589876:AAL589888 AJE589876:AKH589888 ATA589876:AUD589888 BCW589876:BDZ589888 BMS589876:BNV589888 BWO589876:BXR589888 CGK589876:CHN589888 CQG589876:CRJ589888 DAC589876:DBF589888 DJY589876:DLB589888 DTU589876:DUX589888 EDQ589876:EET589888 ENM589876:EOP589888 EXI589876:EYL589888 FHE589876:FIH589888 FRA589876:FSD589888 GAW589876:GBZ589888 GKS589876:GLV589888 GUO589876:GVR589888 HEK589876:HFN589888 HOG589876:HPJ589888 HYC589876:HZF589888 IHY589876:IJB589888 IRU589876:ISX589888 JBQ589876:JCT589888 JLM589876:JMP589888 JVI589876:JWL589888 KFE589876:KGH589888 KPA589876:KQD589888 KYW589876:KZZ589888 LIS589876:LJV589888 LSO589876:LTR589888 MCK589876:MDN589888 MMG589876:MNJ589888 MWC589876:MXF589888 NFY589876:NHB589888 NPU589876:NQX589888 NZQ589876:OAT589888 OJM589876:OKP589888 OTI589876:OUL589888 PDE589876:PEH589888 PNA589876:POD589888 PWW589876:PXZ589888 QGS589876:QHV589888 QQO589876:QRR589888 RAK589876:RBN589888 RKG589876:RLJ589888 RUC589876:RVF589888 SDY589876:SFB589888 SNU589876:SOX589888 SXQ589876:SYT589888 THM589876:TIP589888 TRI589876:TSL589888 UBE589876:UCH589888 ULA589876:UMD589888 UUW589876:UVZ589888 VES589876:VFV589888 VOO589876:VPR589888 VYK589876:VZN589888 WIG589876:WJJ589888 WSC589876:WTF589888 XBY589876:XDB589888 FQ655412:GT655424 PM655412:QP655424 ZI655412:AAL655424 AJE655412:AKH655424 ATA655412:AUD655424 BCW655412:BDZ655424 BMS655412:BNV655424 BWO655412:BXR655424 CGK655412:CHN655424 CQG655412:CRJ655424 DAC655412:DBF655424 DJY655412:DLB655424 DTU655412:DUX655424 EDQ655412:EET655424 ENM655412:EOP655424 EXI655412:EYL655424 FHE655412:FIH655424 FRA655412:FSD655424 GAW655412:GBZ655424 GKS655412:GLV655424 GUO655412:GVR655424 HEK655412:HFN655424 HOG655412:HPJ655424 HYC655412:HZF655424 IHY655412:IJB655424 IRU655412:ISX655424 JBQ655412:JCT655424 JLM655412:JMP655424 JVI655412:JWL655424 KFE655412:KGH655424 KPA655412:KQD655424 KYW655412:KZZ655424 LIS655412:LJV655424 LSO655412:LTR655424 MCK655412:MDN655424 MMG655412:MNJ655424 MWC655412:MXF655424 NFY655412:NHB655424 NPU655412:NQX655424 NZQ655412:OAT655424 OJM655412:OKP655424 OTI655412:OUL655424 PDE655412:PEH655424 PNA655412:POD655424 PWW655412:PXZ655424 QGS655412:QHV655424 QQO655412:QRR655424 RAK655412:RBN655424 RKG655412:RLJ655424 RUC655412:RVF655424 SDY655412:SFB655424 SNU655412:SOX655424 SXQ655412:SYT655424 THM655412:TIP655424 TRI655412:TSL655424 UBE655412:UCH655424 ULA655412:UMD655424 UUW655412:UVZ655424 VES655412:VFV655424 VOO655412:VPR655424 VYK655412:VZN655424 WIG655412:WJJ655424 WSC655412:WTF655424 XBY655412:XDB655424 FQ720948:GT720960 PM720948:QP720960 ZI720948:AAL720960 AJE720948:AKH720960 ATA720948:AUD720960 BCW720948:BDZ720960 BMS720948:BNV720960 BWO720948:BXR720960 CGK720948:CHN720960 CQG720948:CRJ720960 DAC720948:DBF720960 DJY720948:DLB720960 DTU720948:DUX720960 EDQ720948:EET720960 ENM720948:EOP720960 EXI720948:EYL720960 FHE720948:FIH720960 FRA720948:FSD720960 GAW720948:GBZ720960 GKS720948:GLV720960 GUO720948:GVR720960 HEK720948:HFN720960 HOG720948:HPJ720960 HYC720948:HZF720960 IHY720948:IJB720960 IRU720948:ISX720960 JBQ720948:JCT720960 JLM720948:JMP720960 JVI720948:JWL720960 KFE720948:KGH720960 KPA720948:KQD720960 KYW720948:KZZ720960 LIS720948:LJV720960 LSO720948:LTR720960 MCK720948:MDN720960 MMG720948:MNJ720960 MWC720948:MXF720960 NFY720948:NHB720960 NPU720948:NQX720960 NZQ720948:OAT720960 OJM720948:OKP720960 OTI720948:OUL720960 PDE720948:PEH720960 PNA720948:POD720960 PWW720948:PXZ720960 QGS720948:QHV720960 QQO720948:QRR720960 RAK720948:RBN720960 RKG720948:RLJ720960 RUC720948:RVF720960 SDY720948:SFB720960 SNU720948:SOX720960 SXQ720948:SYT720960 THM720948:TIP720960 TRI720948:TSL720960 UBE720948:UCH720960 ULA720948:UMD720960 UUW720948:UVZ720960 VES720948:VFV720960 VOO720948:VPR720960 VYK720948:VZN720960 WIG720948:WJJ720960 WSC720948:WTF720960 XBY720948:XDB720960 FQ786484:GT786496 PM786484:QP786496 ZI786484:AAL786496 AJE786484:AKH786496 ATA786484:AUD786496 BCW786484:BDZ786496 BMS786484:BNV786496 BWO786484:BXR786496 CGK786484:CHN786496 CQG786484:CRJ786496 DAC786484:DBF786496 DJY786484:DLB786496 DTU786484:DUX786496 EDQ786484:EET786496 ENM786484:EOP786496 EXI786484:EYL786496 FHE786484:FIH786496 FRA786484:FSD786496 GAW786484:GBZ786496 GKS786484:GLV786496 GUO786484:GVR786496 HEK786484:HFN786496 HOG786484:HPJ786496 HYC786484:HZF786496 IHY786484:IJB786496 IRU786484:ISX786496 JBQ786484:JCT786496 JLM786484:JMP786496 JVI786484:JWL786496 KFE786484:KGH786496 KPA786484:KQD786496 KYW786484:KZZ786496 LIS786484:LJV786496 LSO786484:LTR786496 MCK786484:MDN786496 MMG786484:MNJ786496 MWC786484:MXF786496 NFY786484:NHB786496 NPU786484:NQX786496 NZQ786484:OAT786496 OJM786484:OKP786496 OTI786484:OUL786496 PDE786484:PEH786496 PNA786484:POD786496 PWW786484:PXZ786496 QGS786484:QHV786496 QQO786484:QRR786496 RAK786484:RBN786496 RKG786484:RLJ786496 RUC786484:RVF786496 SDY786484:SFB786496 SNU786484:SOX786496 SXQ786484:SYT786496 THM786484:TIP786496 TRI786484:TSL786496 UBE786484:UCH786496 ULA786484:UMD786496 UUW786484:UVZ786496 VES786484:VFV786496 VOO786484:VPR786496 VYK786484:VZN786496 WIG786484:WJJ786496 WSC786484:WTF786496 XBY786484:XDB786496 FQ852020:GT852032 PM852020:QP852032 ZI852020:AAL852032 AJE852020:AKH852032 ATA852020:AUD852032 BCW852020:BDZ852032 BMS852020:BNV852032 BWO852020:BXR852032 CGK852020:CHN852032 CQG852020:CRJ852032 DAC852020:DBF852032 DJY852020:DLB852032 DTU852020:DUX852032 EDQ852020:EET852032 ENM852020:EOP852032 EXI852020:EYL852032 FHE852020:FIH852032 FRA852020:FSD852032 GAW852020:GBZ852032 GKS852020:GLV852032 GUO852020:GVR852032 HEK852020:HFN852032 HOG852020:HPJ852032 HYC852020:HZF852032 IHY852020:IJB852032 IRU852020:ISX852032 JBQ852020:JCT852032 JLM852020:JMP852032 JVI852020:JWL852032 KFE852020:KGH852032 KPA852020:KQD852032 KYW852020:KZZ852032 LIS852020:LJV852032 LSO852020:LTR852032 MCK852020:MDN852032 MMG852020:MNJ852032 MWC852020:MXF852032 NFY852020:NHB852032 NPU852020:NQX852032 NZQ852020:OAT852032 OJM852020:OKP852032 OTI852020:OUL852032 PDE852020:PEH852032 PNA852020:POD852032 PWW852020:PXZ852032 QGS852020:QHV852032 QQO852020:QRR852032 RAK852020:RBN852032 RKG852020:RLJ852032 RUC852020:RVF852032 SDY852020:SFB852032 SNU852020:SOX852032 SXQ852020:SYT852032 THM852020:TIP852032 TRI852020:TSL852032 UBE852020:UCH852032 ULA852020:UMD852032 UUW852020:UVZ852032 VES852020:VFV852032 VOO852020:VPR852032 VYK852020:VZN852032 WIG852020:WJJ852032 WSC852020:WTF852032 XBY852020:XDB852032 FQ917556:GT917568 PM917556:QP917568 ZI917556:AAL917568 AJE917556:AKH917568 ATA917556:AUD917568 BCW917556:BDZ917568 BMS917556:BNV917568 BWO917556:BXR917568 CGK917556:CHN917568 CQG917556:CRJ917568 DAC917556:DBF917568 DJY917556:DLB917568 DTU917556:DUX917568 EDQ917556:EET917568 ENM917556:EOP917568 EXI917556:EYL917568 FHE917556:FIH917568 FRA917556:FSD917568 GAW917556:GBZ917568 GKS917556:GLV917568 GUO917556:GVR917568 HEK917556:HFN917568 HOG917556:HPJ917568 HYC917556:HZF917568 IHY917556:IJB917568 IRU917556:ISX917568 JBQ917556:JCT917568 JLM917556:JMP917568 JVI917556:JWL917568 KFE917556:KGH917568 KPA917556:KQD917568 KYW917556:KZZ917568 LIS917556:LJV917568 LSO917556:LTR917568 MCK917556:MDN917568 MMG917556:MNJ917568 MWC917556:MXF917568 NFY917556:NHB917568 NPU917556:NQX917568 NZQ917556:OAT917568 OJM917556:OKP917568 OTI917556:OUL917568 PDE917556:PEH917568 PNA917556:POD917568 PWW917556:PXZ917568 QGS917556:QHV917568 QQO917556:QRR917568 RAK917556:RBN917568 RKG917556:RLJ917568 RUC917556:RVF917568 SDY917556:SFB917568 SNU917556:SOX917568 SXQ917556:SYT917568 THM917556:TIP917568 TRI917556:TSL917568 UBE917556:UCH917568 ULA917556:UMD917568 UUW917556:UVZ917568 VES917556:VFV917568 VOO917556:VPR917568 VYK917556:VZN917568 WIG917556:WJJ917568 WSC917556:WTF917568 XBY917556:XDB917568 FQ983092:GT983104 PM983092:QP983104 ZI983092:AAL983104 AJE983092:AKH983104 ATA983092:AUD983104 BCW983092:BDZ983104 BMS983092:BNV983104 BWO983092:BXR983104 CGK983092:CHN983104 CQG983092:CRJ983104 DAC983092:DBF983104 DJY983092:DLB983104 DTU983092:DUX983104 EDQ983092:EET983104 ENM983092:EOP983104 EXI983092:EYL983104 FHE983092:FIH983104 FRA983092:FSD983104 GAW983092:GBZ983104 GKS983092:GLV983104 GUO983092:GVR983104 HEK983092:HFN983104 HOG983092:HPJ983104 HYC983092:HZF983104 IHY983092:IJB983104 IRU983092:ISX983104 JBQ983092:JCT983104 JLM983092:JMP983104 JVI983092:JWL983104 KFE983092:KGH983104 KPA983092:KQD983104 KYW983092:KZZ983104 LIS983092:LJV983104 LSO983092:LTR983104 MCK983092:MDN983104 MMG983092:MNJ983104 MWC983092:MXF983104 NFY983092:NHB983104 NPU983092:NQX983104 NZQ983092:OAT983104 OJM983092:OKP983104 OTI983092:OUL983104 PDE983092:PEH983104 PNA983092:POD983104 PWW983092:PXZ983104 QGS983092:QHV983104 QQO983092:QRR983104 RAK983092:RBN983104 RKG983092:RLJ983104 RUC983092:RVF983104 SDY983092:SFB983104 SNU983092:SOX983104 SXQ983092:SYT983104 THM983092:TIP983104 TRI983092:TSL983104 UBE983092:UCH983104 ULA983092:UMD983104 UUW983092:UVZ983104 VES983092:VFV983104 VOO983092:VPR983104 VYK983092:VZN983104 WIG983092:WJJ983104 WSC983092:WTF983104 XBY983092:XDB983104 ER75:GP75 ON75:QL75 YJ75:AAH75 AIF75:AKD75 ASB75:ATZ75 BBX75:BDV75 BLT75:BNR75 BVP75:BXN75 CFL75:CHJ75 CPH75:CRF75 CZD75:DBB75 DIZ75:DKX75 DSV75:DUT75 ECR75:EEP75 EMN75:EOL75 EWJ75:EYH75 FGF75:FID75 FQB75:FRZ75 FZX75:GBV75 GJT75:GLR75 GTP75:GVN75 HDL75:HFJ75 HNH75:HPF75 HXD75:HZB75 IGZ75:IIX75 IQV75:IST75 JAR75:JCP75 JKN75:JML75 JUJ75:JWH75 KEF75:KGD75 KOB75:KPZ75 KXX75:KZV75 LHT75:LJR75 LRP75:LTN75 MBL75:MDJ75 MLH75:MNF75 MVD75:MXB75 NEZ75:NGX75 NOV75:NQT75 NYR75:OAP75 OIN75:OKL75 OSJ75:OUH75 PCF75:PED75 PMB75:PNZ75 PVX75:PXV75 QFT75:QHR75 QPP75:QRN75 QZL75:RBJ75 RJH75:RLF75 RTD75:RVB75 SCZ75:SEX75 SMV75:SOT75 SWR75:SYP75 TGN75:TIL75 TQJ75:TSH75 UAF75:UCD75 UKB75:ULZ75 UTX75:UVV75 VDT75:VFR75 VNP75:VPN75 VXL75:VZJ75 WHH75:WJF75 WRD75:WTB75 XAZ75:XCX75 ER65614:GP65615 ON65614:QL65615 YJ65614:AAH65615 AIF65614:AKD65615 ASB65614:ATZ65615 BBX65614:BDV65615 BLT65614:BNR65615 BVP65614:BXN65615 CFL65614:CHJ65615 CPH65614:CRF65615 CZD65614:DBB65615 DIZ65614:DKX65615 DSV65614:DUT65615 ECR65614:EEP65615 EMN65614:EOL65615 EWJ65614:EYH65615 FGF65614:FID65615 FQB65614:FRZ65615 FZX65614:GBV65615 GJT65614:GLR65615 GTP65614:GVN65615 HDL65614:HFJ65615 HNH65614:HPF65615 HXD65614:HZB65615 IGZ65614:IIX65615 IQV65614:IST65615 JAR65614:JCP65615 JKN65614:JML65615 JUJ65614:JWH65615 KEF65614:KGD65615 KOB65614:KPZ65615 KXX65614:KZV65615 LHT65614:LJR65615 LRP65614:LTN65615 MBL65614:MDJ65615 MLH65614:MNF65615 MVD65614:MXB65615 NEZ65614:NGX65615 NOV65614:NQT65615 NYR65614:OAP65615 OIN65614:OKL65615 OSJ65614:OUH65615 PCF65614:PED65615 PMB65614:PNZ65615 PVX65614:PXV65615 QFT65614:QHR65615 QPP65614:QRN65615 QZL65614:RBJ65615 RJH65614:RLF65615 RTD65614:RVB65615 SCZ65614:SEX65615 SMV65614:SOT65615 SWR65614:SYP65615 TGN65614:TIL65615 TQJ65614:TSH65615 UAF65614:UCD65615 UKB65614:ULZ65615 UTX65614:UVV65615 VDT65614:VFR65615 VNP65614:VPN65615 VXL65614:VZJ65615 WHH65614:WJF65615 WRD65614:WTB65615 XAZ65614:XCX65615 ER131150:GP131151 ON131150:QL131151 YJ131150:AAH131151 AIF131150:AKD131151 ASB131150:ATZ131151 BBX131150:BDV131151 BLT131150:BNR131151 BVP131150:BXN131151 CFL131150:CHJ131151 CPH131150:CRF131151 CZD131150:DBB131151 DIZ131150:DKX131151 DSV131150:DUT131151 ECR131150:EEP131151 EMN131150:EOL131151 EWJ131150:EYH131151 FGF131150:FID131151 FQB131150:FRZ131151 FZX131150:GBV131151 GJT131150:GLR131151 GTP131150:GVN131151 HDL131150:HFJ131151 HNH131150:HPF131151 HXD131150:HZB131151 IGZ131150:IIX131151 IQV131150:IST131151 JAR131150:JCP131151 JKN131150:JML131151 JUJ131150:JWH131151 KEF131150:KGD131151 KOB131150:KPZ131151 KXX131150:KZV131151 LHT131150:LJR131151 LRP131150:LTN131151 MBL131150:MDJ131151 MLH131150:MNF131151 MVD131150:MXB131151 NEZ131150:NGX131151 NOV131150:NQT131151 NYR131150:OAP131151 OIN131150:OKL131151 OSJ131150:OUH131151 PCF131150:PED131151 PMB131150:PNZ131151 PVX131150:PXV131151 QFT131150:QHR131151 QPP131150:QRN131151 QZL131150:RBJ131151 RJH131150:RLF131151 RTD131150:RVB131151 SCZ131150:SEX131151 SMV131150:SOT131151 SWR131150:SYP131151 TGN131150:TIL131151 TQJ131150:TSH131151 UAF131150:UCD131151 UKB131150:ULZ131151 UTX131150:UVV131151 VDT131150:VFR131151 VNP131150:VPN131151 VXL131150:VZJ131151 WHH131150:WJF131151 WRD131150:WTB131151 XAZ131150:XCX131151 ER196686:GP196687 ON196686:QL196687 YJ196686:AAH196687 AIF196686:AKD196687 ASB196686:ATZ196687 BBX196686:BDV196687 BLT196686:BNR196687 BVP196686:BXN196687 CFL196686:CHJ196687 CPH196686:CRF196687 CZD196686:DBB196687 DIZ196686:DKX196687 DSV196686:DUT196687 ECR196686:EEP196687 EMN196686:EOL196687 EWJ196686:EYH196687 FGF196686:FID196687 FQB196686:FRZ196687 FZX196686:GBV196687 GJT196686:GLR196687 GTP196686:GVN196687 HDL196686:HFJ196687 HNH196686:HPF196687 HXD196686:HZB196687 IGZ196686:IIX196687 IQV196686:IST196687 JAR196686:JCP196687 JKN196686:JML196687 JUJ196686:JWH196687 KEF196686:KGD196687 KOB196686:KPZ196687 KXX196686:KZV196687 LHT196686:LJR196687 LRP196686:LTN196687 MBL196686:MDJ196687 MLH196686:MNF196687 MVD196686:MXB196687 NEZ196686:NGX196687 NOV196686:NQT196687 NYR196686:OAP196687 OIN196686:OKL196687 OSJ196686:OUH196687 PCF196686:PED196687 PMB196686:PNZ196687 PVX196686:PXV196687 QFT196686:QHR196687 QPP196686:QRN196687 QZL196686:RBJ196687 RJH196686:RLF196687 RTD196686:RVB196687 SCZ196686:SEX196687 SMV196686:SOT196687 SWR196686:SYP196687 TGN196686:TIL196687 TQJ196686:TSH196687 UAF196686:UCD196687 UKB196686:ULZ196687 UTX196686:UVV196687 VDT196686:VFR196687 VNP196686:VPN196687 VXL196686:VZJ196687 WHH196686:WJF196687 WRD196686:WTB196687 XAZ196686:XCX196687 ER262222:GP262223 ON262222:QL262223 YJ262222:AAH262223 AIF262222:AKD262223 ASB262222:ATZ262223 BBX262222:BDV262223 BLT262222:BNR262223 BVP262222:BXN262223 CFL262222:CHJ262223 CPH262222:CRF262223 CZD262222:DBB262223 DIZ262222:DKX262223 DSV262222:DUT262223 ECR262222:EEP262223 EMN262222:EOL262223 EWJ262222:EYH262223 FGF262222:FID262223 FQB262222:FRZ262223 FZX262222:GBV262223 GJT262222:GLR262223 GTP262222:GVN262223 HDL262222:HFJ262223 HNH262222:HPF262223 HXD262222:HZB262223 IGZ262222:IIX262223 IQV262222:IST262223 JAR262222:JCP262223 JKN262222:JML262223 JUJ262222:JWH262223 KEF262222:KGD262223 KOB262222:KPZ262223 KXX262222:KZV262223 LHT262222:LJR262223 LRP262222:LTN262223 MBL262222:MDJ262223 MLH262222:MNF262223 MVD262222:MXB262223 NEZ262222:NGX262223 NOV262222:NQT262223 NYR262222:OAP262223 OIN262222:OKL262223 OSJ262222:OUH262223 PCF262222:PED262223 PMB262222:PNZ262223 PVX262222:PXV262223 QFT262222:QHR262223 QPP262222:QRN262223 QZL262222:RBJ262223 RJH262222:RLF262223 RTD262222:RVB262223 SCZ262222:SEX262223 SMV262222:SOT262223 SWR262222:SYP262223 TGN262222:TIL262223 TQJ262222:TSH262223 UAF262222:UCD262223 UKB262222:ULZ262223 UTX262222:UVV262223 VDT262222:VFR262223 VNP262222:VPN262223 VXL262222:VZJ262223 WHH262222:WJF262223 WRD262222:WTB262223 XAZ262222:XCX262223 ER327758:GP327759 ON327758:QL327759 YJ327758:AAH327759 AIF327758:AKD327759 ASB327758:ATZ327759 BBX327758:BDV327759 BLT327758:BNR327759 BVP327758:BXN327759 CFL327758:CHJ327759 CPH327758:CRF327759 CZD327758:DBB327759 DIZ327758:DKX327759 DSV327758:DUT327759 ECR327758:EEP327759 EMN327758:EOL327759 EWJ327758:EYH327759 FGF327758:FID327759 FQB327758:FRZ327759 FZX327758:GBV327759 GJT327758:GLR327759 GTP327758:GVN327759 HDL327758:HFJ327759 HNH327758:HPF327759 HXD327758:HZB327759 IGZ327758:IIX327759 IQV327758:IST327759 JAR327758:JCP327759 JKN327758:JML327759 JUJ327758:JWH327759 KEF327758:KGD327759 KOB327758:KPZ327759 KXX327758:KZV327759 LHT327758:LJR327759 LRP327758:LTN327759 MBL327758:MDJ327759 MLH327758:MNF327759 MVD327758:MXB327759 NEZ327758:NGX327759 NOV327758:NQT327759 NYR327758:OAP327759 OIN327758:OKL327759 OSJ327758:OUH327759 PCF327758:PED327759 PMB327758:PNZ327759 PVX327758:PXV327759 QFT327758:QHR327759 QPP327758:QRN327759 QZL327758:RBJ327759 RJH327758:RLF327759 RTD327758:RVB327759 SCZ327758:SEX327759 SMV327758:SOT327759 SWR327758:SYP327759 TGN327758:TIL327759 TQJ327758:TSH327759 UAF327758:UCD327759 UKB327758:ULZ327759 UTX327758:UVV327759 VDT327758:VFR327759 VNP327758:VPN327759 VXL327758:VZJ327759 WHH327758:WJF327759 WRD327758:WTB327759 XAZ327758:XCX327759 ER393294:GP393295 ON393294:QL393295 YJ393294:AAH393295 AIF393294:AKD393295 ASB393294:ATZ393295 BBX393294:BDV393295 BLT393294:BNR393295 BVP393294:BXN393295 CFL393294:CHJ393295 CPH393294:CRF393295 CZD393294:DBB393295 DIZ393294:DKX393295 DSV393294:DUT393295 ECR393294:EEP393295 EMN393294:EOL393295 EWJ393294:EYH393295 FGF393294:FID393295 FQB393294:FRZ393295 FZX393294:GBV393295 GJT393294:GLR393295 GTP393294:GVN393295 HDL393294:HFJ393295 HNH393294:HPF393295 HXD393294:HZB393295 IGZ393294:IIX393295 IQV393294:IST393295 JAR393294:JCP393295 JKN393294:JML393295 JUJ393294:JWH393295 KEF393294:KGD393295 KOB393294:KPZ393295 KXX393294:KZV393295 LHT393294:LJR393295 LRP393294:LTN393295 MBL393294:MDJ393295 MLH393294:MNF393295 MVD393294:MXB393295 NEZ393294:NGX393295 NOV393294:NQT393295 NYR393294:OAP393295 OIN393294:OKL393295 OSJ393294:OUH393295 PCF393294:PED393295 PMB393294:PNZ393295 PVX393294:PXV393295 QFT393294:QHR393295 QPP393294:QRN393295 QZL393294:RBJ393295 RJH393294:RLF393295 RTD393294:RVB393295 SCZ393294:SEX393295 SMV393294:SOT393295 SWR393294:SYP393295 TGN393294:TIL393295 TQJ393294:TSH393295 UAF393294:UCD393295 UKB393294:ULZ393295 UTX393294:UVV393295 VDT393294:VFR393295 VNP393294:VPN393295 VXL393294:VZJ393295 WHH393294:WJF393295 WRD393294:WTB393295 XAZ393294:XCX393295 ER458830:GP458831 ON458830:QL458831 YJ458830:AAH458831 AIF458830:AKD458831 ASB458830:ATZ458831 BBX458830:BDV458831 BLT458830:BNR458831 BVP458830:BXN458831 CFL458830:CHJ458831 CPH458830:CRF458831 CZD458830:DBB458831 DIZ458830:DKX458831 DSV458830:DUT458831 ECR458830:EEP458831 EMN458830:EOL458831 EWJ458830:EYH458831 FGF458830:FID458831 FQB458830:FRZ458831 FZX458830:GBV458831 GJT458830:GLR458831 GTP458830:GVN458831 HDL458830:HFJ458831 HNH458830:HPF458831 HXD458830:HZB458831 IGZ458830:IIX458831 IQV458830:IST458831 JAR458830:JCP458831 JKN458830:JML458831 JUJ458830:JWH458831 KEF458830:KGD458831 KOB458830:KPZ458831 KXX458830:KZV458831 LHT458830:LJR458831 LRP458830:LTN458831 MBL458830:MDJ458831 MLH458830:MNF458831 MVD458830:MXB458831 NEZ458830:NGX458831 NOV458830:NQT458831 NYR458830:OAP458831 OIN458830:OKL458831 OSJ458830:OUH458831 PCF458830:PED458831 PMB458830:PNZ458831 PVX458830:PXV458831 QFT458830:QHR458831 QPP458830:QRN458831 QZL458830:RBJ458831 RJH458830:RLF458831 RTD458830:RVB458831 SCZ458830:SEX458831 SMV458830:SOT458831 SWR458830:SYP458831 TGN458830:TIL458831 TQJ458830:TSH458831 UAF458830:UCD458831 UKB458830:ULZ458831 UTX458830:UVV458831 VDT458830:VFR458831 VNP458830:VPN458831 VXL458830:VZJ458831 WHH458830:WJF458831 WRD458830:WTB458831 XAZ458830:XCX458831 ER524366:GP524367 ON524366:QL524367 YJ524366:AAH524367 AIF524366:AKD524367 ASB524366:ATZ524367 BBX524366:BDV524367 BLT524366:BNR524367 BVP524366:BXN524367 CFL524366:CHJ524367 CPH524366:CRF524367 CZD524366:DBB524367 DIZ524366:DKX524367 DSV524366:DUT524367 ECR524366:EEP524367 EMN524366:EOL524367 EWJ524366:EYH524367 FGF524366:FID524367 FQB524366:FRZ524367 FZX524366:GBV524367 GJT524366:GLR524367 GTP524366:GVN524367 HDL524366:HFJ524367 HNH524366:HPF524367 HXD524366:HZB524367 IGZ524366:IIX524367 IQV524366:IST524367 JAR524366:JCP524367 JKN524366:JML524367 JUJ524366:JWH524367 KEF524366:KGD524367 KOB524366:KPZ524367 KXX524366:KZV524367 LHT524366:LJR524367 LRP524366:LTN524367 MBL524366:MDJ524367 MLH524366:MNF524367 MVD524366:MXB524367 NEZ524366:NGX524367 NOV524366:NQT524367 NYR524366:OAP524367 OIN524366:OKL524367 OSJ524366:OUH524367 PCF524366:PED524367 PMB524366:PNZ524367 PVX524366:PXV524367 QFT524366:QHR524367 QPP524366:QRN524367 QZL524366:RBJ524367 RJH524366:RLF524367 RTD524366:RVB524367 SCZ524366:SEX524367 SMV524366:SOT524367 SWR524366:SYP524367 TGN524366:TIL524367 TQJ524366:TSH524367 UAF524366:UCD524367 UKB524366:ULZ524367 UTX524366:UVV524367 VDT524366:VFR524367 VNP524366:VPN524367 VXL524366:VZJ524367 WHH524366:WJF524367 WRD524366:WTB524367 XAZ524366:XCX524367 ER589902:GP589903 ON589902:QL589903 YJ589902:AAH589903 AIF589902:AKD589903 ASB589902:ATZ589903 BBX589902:BDV589903 BLT589902:BNR589903 BVP589902:BXN589903 CFL589902:CHJ589903 CPH589902:CRF589903 CZD589902:DBB589903 DIZ589902:DKX589903 DSV589902:DUT589903 ECR589902:EEP589903 EMN589902:EOL589903 EWJ589902:EYH589903 FGF589902:FID589903 FQB589902:FRZ589903 FZX589902:GBV589903 GJT589902:GLR589903 GTP589902:GVN589903 HDL589902:HFJ589903 HNH589902:HPF589903 HXD589902:HZB589903 IGZ589902:IIX589903 IQV589902:IST589903 JAR589902:JCP589903 JKN589902:JML589903 JUJ589902:JWH589903 KEF589902:KGD589903 KOB589902:KPZ589903 KXX589902:KZV589903 LHT589902:LJR589903 LRP589902:LTN589903 MBL589902:MDJ589903 MLH589902:MNF589903 MVD589902:MXB589903 NEZ589902:NGX589903 NOV589902:NQT589903 NYR589902:OAP589903 OIN589902:OKL589903 OSJ589902:OUH589903 PCF589902:PED589903 PMB589902:PNZ589903 PVX589902:PXV589903 QFT589902:QHR589903 QPP589902:QRN589903 QZL589902:RBJ589903 RJH589902:RLF589903 RTD589902:RVB589903 SCZ589902:SEX589903 SMV589902:SOT589903 SWR589902:SYP589903 TGN589902:TIL589903 TQJ589902:TSH589903 UAF589902:UCD589903 UKB589902:ULZ589903 UTX589902:UVV589903 VDT589902:VFR589903 VNP589902:VPN589903 VXL589902:VZJ589903 WHH589902:WJF589903 WRD589902:WTB589903 XAZ589902:XCX589903 ER655438:GP655439 ON655438:QL655439 YJ655438:AAH655439 AIF655438:AKD655439 ASB655438:ATZ655439 BBX655438:BDV655439 BLT655438:BNR655439 BVP655438:BXN655439 CFL655438:CHJ655439 CPH655438:CRF655439 CZD655438:DBB655439 DIZ655438:DKX655439 DSV655438:DUT655439 ECR655438:EEP655439 EMN655438:EOL655439 EWJ655438:EYH655439 FGF655438:FID655439 FQB655438:FRZ655439 FZX655438:GBV655439 GJT655438:GLR655439 GTP655438:GVN655439 HDL655438:HFJ655439 HNH655438:HPF655439 HXD655438:HZB655439 IGZ655438:IIX655439 IQV655438:IST655439 JAR655438:JCP655439 JKN655438:JML655439 JUJ655438:JWH655439 KEF655438:KGD655439 KOB655438:KPZ655439 KXX655438:KZV655439 LHT655438:LJR655439 LRP655438:LTN655439 MBL655438:MDJ655439 MLH655438:MNF655439 MVD655438:MXB655439 NEZ655438:NGX655439 NOV655438:NQT655439 NYR655438:OAP655439 OIN655438:OKL655439 OSJ655438:OUH655439 PCF655438:PED655439 PMB655438:PNZ655439 PVX655438:PXV655439 QFT655438:QHR655439 QPP655438:QRN655439 QZL655438:RBJ655439 RJH655438:RLF655439 RTD655438:RVB655439 SCZ655438:SEX655439 SMV655438:SOT655439 SWR655438:SYP655439 TGN655438:TIL655439 TQJ655438:TSH655439 UAF655438:UCD655439 UKB655438:ULZ655439 UTX655438:UVV655439 VDT655438:VFR655439 VNP655438:VPN655439 VXL655438:VZJ655439 WHH655438:WJF655439 WRD655438:WTB655439 XAZ655438:XCX655439 ER720974:GP720975 ON720974:QL720975 YJ720974:AAH720975 AIF720974:AKD720975 ASB720974:ATZ720975 BBX720974:BDV720975 BLT720974:BNR720975 BVP720974:BXN720975 CFL720974:CHJ720975 CPH720974:CRF720975 CZD720974:DBB720975 DIZ720974:DKX720975 DSV720974:DUT720975 ECR720974:EEP720975 EMN720974:EOL720975 EWJ720974:EYH720975 FGF720974:FID720975 FQB720974:FRZ720975 FZX720974:GBV720975 GJT720974:GLR720975 GTP720974:GVN720975 HDL720974:HFJ720975 HNH720974:HPF720975 HXD720974:HZB720975 IGZ720974:IIX720975 IQV720974:IST720975 JAR720974:JCP720975 JKN720974:JML720975 JUJ720974:JWH720975 KEF720974:KGD720975 KOB720974:KPZ720975 KXX720974:KZV720975 LHT720974:LJR720975 LRP720974:LTN720975 MBL720974:MDJ720975 MLH720974:MNF720975 MVD720974:MXB720975 NEZ720974:NGX720975 NOV720974:NQT720975 NYR720974:OAP720975 OIN720974:OKL720975 OSJ720974:OUH720975 PCF720974:PED720975 PMB720974:PNZ720975 PVX720974:PXV720975 QFT720974:QHR720975 QPP720974:QRN720975 QZL720974:RBJ720975 RJH720974:RLF720975 RTD720974:RVB720975 SCZ720974:SEX720975 SMV720974:SOT720975 SWR720974:SYP720975 TGN720974:TIL720975 TQJ720974:TSH720975 UAF720974:UCD720975 UKB720974:ULZ720975 UTX720974:UVV720975 VDT720974:VFR720975 VNP720974:VPN720975 VXL720974:VZJ720975 WHH720974:WJF720975 WRD720974:WTB720975 XAZ720974:XCX720975 ER786510:GP786511 ON786510:QL786511 YJ786510:AAH786511 AIF786510:AKD786511 ASB786510:ATZ786511 BBX786510:BDV786511 BLT786510:BNR786511 BVP786510:BXN786511 CFL786510:CHJ786511 CPH786510:CRF786511 CZD786510:DBB786511 DIZ786510:DKX786511 DSV786510:DUT786511 ECR786510:EEP786511 EMN786510:EOL786511 EWJ786510:EYH786511 FGF786510:FID786511 FQB786510:FRZ786511 FZX786510:GBV786511 GJT786510:GLR786511 GTP786510:GVN786511 HDL786510:HFJ786511 HNH786510:HPF786511 HXD786510:HZB786511 IGZ786510:IIX786511 IQV786510:IST786511 JAR786510:JCP786511 JKN786510:JML786511 JUJ786510:JWH786511 KEF786510:KGD786511 KOB786510:KPZ786511 KXX786510:KZV786511 LHT786510:LJR786511 LRP786510:LTN786511 MBL786510:MDJ786511 MLH786510:MNF786511 MVD786510:MXB786511 NEZ786510:NGX786511 NOV786510:NQT786511 NYR786510:OAP786511 OIN786510:OKL786511 OSJ786510:OUH786511 PCF786510:PED786511 PMB786510:PNZ786511 PVX786510:PXV786511 QFT786510:QHR786511 QPP786510:QRN786511 QZL786510:RBJ786511 RJH786510:RLF786511 RTD786510:RVB786511 SCZ786510:SEX786511 SMV786510:SOT786511 SWR786510:SYP786511 TGN786510:TIL786511 TQJ786510:TSH786511 UAF786510:UCD786511 UKB786510:ULZ786511 UTX786510:UVV786511 VDT786510:VFR786511 VNP786510:VPN786511 VXL786510:VZJ786511 WHH786510:WJF786511 WRD786510:WTB786511 XAZ786510:XCX786511 ER852046:GP852047 ON852046:QL852047 YJ852046:AAH852047 AIF852046:AKD852047 ASB852046:ATZ852047 BBX852046:BDV852047 BLT852046:BNR852047 BVP852046:BXN852047 CFL852046:CHJ852047 CPH852046:CRF852047 CZD852046:DBB852047 DIZ852046:DKX852047 DSV852046:DUT852047 ECR852046:EEP852047 EMN852046:EOL852047 EWJ852046:EYH852047 FGF852046:FID852047 FQB852046:FRZ852047 FZX852046:GBV852047 GJT852046:GLR852047 GTP852046:GVN852047 HDL852046:HFJ852047 HNH852046:HPF852047 HXD852046:HZB852047 IGZ852046:IIX852047 IQV852046:IST852047 JAR852046:JCP852047 JKN852046:JML852047 JUJ852046:JWH852047 KEF852046:KGD852047 KOB852046:KPZ852047 KXX852046:KZV852047 LHT852046:LJR852047 LRP852046:LTN852047 MBL852046:MDJ852047 MLH852046:MNF852047 MVD852046:MXB852047 NEZ852046:NGX852047 NOV852046:NQT852047 NYR852046:OAP852047 OIN852046:OKL852047 OSJ852046:OUH852047 PCF852046:PED852047 PMB852046:PNZ852047 PVX852046:PXV852047 QFT852046:QHR852047 QPP852046:QRN852047 QZL852046:RBJ852047 RJH852046:RLF852047 RTD852046:RVB852047 SCZ852046:SEX852047 SMV852046:SOT852047 SWR852046:SYP852047 TGN852046:TIL852047 TQJ852046:TSH852047 UAF852046:UCD852047 UKB852046:ULZ852047 UTX852046:UVV852047 VDT852046:VFR852047 VNP852046:VPN852047 VXL852046:VZJ852047 WHH852046:WJF852047 WRD852046:WTB852047 XAZ852046:XCX852047 ER917582:GP917583 ON917582:QL917583 YJ917582:AAH917583 AIF917582:AKD917583 ASB917582:ATZ917583 BBX917582:BDV917583 BLT917582:BNR917583 BVP917582:BXN917583 CFL917582:CHJ917583 CPH917582:CRF917583 CZD917582:DBB917583 DIZ917582:DKX917583 DSV917582:DUT917583 ECR917582:EEP917583 EMN917582:EOL917583 EWJ917582:EYH917583 FGF917582:FID917583 FQB917582:FRZ917583 FZX917582:GBV917583 GJT917582:GLR917583 GTP917582:GVN917583 HDL917582:HFJ917583 HNH917582:HPF917583 HXD917582:HZB917583 IGZ917582:IIX917583 IQV917582:IST917583 JAR917582:JCP917583 JKN917582:JML917583 JUJ917582:JWH917583 KEF917582:KGD917583 KOB917582:KPZ917583 KXX917582:KZV917583 LHT917582:LJR917583 LRP917582:LTN917583 MBL917582:MDJ917583 MLH917582:MNF917583 MVD917582:MXB917583 NEZ917582:NGX917583 NOV917582:NQT917583 NYR917582:OAP917583 OIN917582:OKL917583 OSJ917582:OUH917583 PCF917582:PED917583 PMB917582:PNZ917583 PVX917582:PXV917583 QFT917582:QHR917583 QPP917582:QRN917583 QZL917582:RBJ917583 RJH917582:RLF917583 RTD917582:RVB917583 SCZ917582:SEX917583 SMV917582:SOT917583 SWR917582:SYP917583 TGN917582:TIL917583 TQJ917582:TSH917583 UAF917582:UCD917583 UKB917582:ULZ917583 UTX917582:UVV917583 VDT917582:VFR917583 VNP917582:VPN917583 VXL917582:VZJ917583 WHH917582:WJF917583 WRD917582:WTB917583 XAZ917582:XCX917583 ER983118:GP983119 ON983118:QL983119 YJ983118:AAH983119 AIF983118:AKD983119 ASB983118:ATZ983119 BBX983118:BDV983119 BLT983118:BNR983119 BVP983118:BXN983119 CFL983118:CHJ983119 CPH983118:CRF983119 CZD983118:DBB983119 DIZ983118:DKX983119 DSV983118:DUT983119 ECR983118:EEP983119 EMN983118:EOL983119 EWJ983118:EYH983119 FGF983118:FID983119 FQB983118:FRZ983119 FZX983118:GBV983119 GJT983118:GLR983119 GTP983118:GVN983119 HDL983118:HFJ983119 HNH983118:HPF983119 HXD983118:HZB983119 IGZ983118:IIX983119 IQV983118:IST983119 JAR983118:JCP983119 JKN983118:JML983119 JUJ983118:JWH983119 KEF983118:KGD983119 KOB983118:KPZ983119 KXX983118:KZV983119 LHT983118:LJR983119 LRP983118:LTN983119 MBL983118:MDJ983119 MLH983118:MNF983119 MVD983118:MXB983119 NEZ983118:NGX983119 NOV983118:NQT983119 NYR983118:OAP983119 OIN983118:OKL983119 OSJ983118:OUH983119 PCF983118:PED983119 PMB983118:PNZ983119 PVX983118:PXV983119 QFT983118:QHR983119 QPP983118:QRN983119 QZL983118:RBJ983119 RJH983118:RLF983119 RTD983118:RVB983119 SCZ983118:SEX983119 SMV983118:SOT983119 SWR983118:SYP983119 TGN983118:TIL983119 TQJ983118:TSH983119 UAF983118:UCD983119 UKB983118:ULZ983119 UTX983118:UVV983119 VDT983118:VFR983119 VNP983118:VPN983119 VXL983118:VZJ983119 WHH983118:WJF983119 WRD983118:WTB983119 XAZ983118:XCX983119 BM31 UTI983120:UTN983132 UA31 ADW31 ANS31 AXO31 BHK31 BRG31 CBC31 CKY31 CUU31 DEQ31 DOM31 DYI31 EIE31 ESA31 FBW31 FLS31 FVO31 GFK31 GPG31 GZC31 HIY31 HSU31 ICQ31 IMM31 IWI31 JGE31 JQA31 JZW31 KJS31 KTO31 LDK31 LNG31 LXC31 MGY31 MQU31 NAQ31 NKM31 NUI31 OEE31 OOA31 OXW31 PHS31 PRO31 QBK31 QLG31 QVC31 REY31 ROU31 RYQ31 SIM31 SSI31 TCE31 TMA31 TVW31 UFS31 UPO31 UZK31 VJG31 VTC31 WCY31 WMU31 WWQ31 AI65570 KE65570 UA65570 ADW65570 ANS65570 AXO65570 BHK65570 BRG65570 CBC65570 CKY65570 CUU65570 DEQ65570 DOM65570 DYI65570 EIE65570 ESA65570 FBW65570 FLS65570 FVO65570 GFK65570 GPG65570 GZC65570 HIY65570 HSU65570 ICQ65570 IMM65570 IWI65570 JGE65570 JQA65570 JZW65570 KJS65570 KTO65570 LDK65570 LNG65570 LXC65570 MGY65570 MQU65570 NAQ65570 NKM65570 NUI65570 OEE65570 OOA65570 OXW65570 PHS65570 PRO65570 QBK65570 QLG65570 QVC65570 REY65570 ROU65570 RYQ65570 SIM65570 SSI65570 TCE65570 TMA65570 TVW65570 UFS65570 UPO65570 UZK65570 VJG65570 VTC65570 WCY65570 WMU65570 WWQ65570 AI131106 KE131106 UA131106 ADW131106 ANS131106 AXO131106 BHK131106 BRG131106 CBC131106 CKY131106 CUU131106 DEQ131106 DOM131106 DYI131106 EIE131106 ESA131106 FBW131106 FLS131106 FVO131106 GFK131106 GPG131106 GZC131106 HIY131106 HSU131106 ICQ131106 IMM131106 IWI131106 JGE131106 JQA131106 JZW131106 KJS131106 KTO131106 LDK131106 LNG131106 LXC131106 MGY131106 MQU131106 NAQ131106 NKM131106 NUI131106 OEE131106 OOA131106 OXW131106 PHS131106 PRO131106 QBK131106 QLG131106 QVC131106 REY131106 ROU131106 RYQ131106 SIM131106 SSI131106 TCE131106 TMA131106 TVW131106 UFS131106 UPO131106 UZK131106 VJG131106 VTC131106 WCY131106 WMU131106 WWQ131106 AI196642 KE196642 UA196642 ADW196642 ANS196642 AXO196642 BHK196642 BRG196642 CBC196642 CKY196642 CUU196642 DEQ196642 DOM196642 DYI196642 EIE196642 ESA196642 FBW196642 FLS196642 FVO196642 GFK196642 GPG196642 GZC196642 HIY196642 HSU196642 ICQ196642 IMM196642 IWI196642 JGE196642 JQA196642 JZW196642 KJS196642 KTO196642 LDK196642 LNG196642 LXC196642 MGY196642 MQU196642 NAQ196642 NKM196642 NUI196642 OEE196642 OOA196642 OXW196642 PHS196642 PRO196642 QBK196642 QLG196642 QVC196642 REY196642 ROU196642 RYQ196642 SIM196642 SSI196642 TCE196642 TMA196642 TVW196642 UFS196642 UPO196642 UZK196642 VJG196642 VTC196642 WCY196642 WMU196642 WWQ196642 AI262178 KE262178 UA262178 ADW262178 ANS262178 AXO262178 BHK262178 BRG262178 CBC262178 CKY262178 CUU262178 DEQ262178 DOM262178 DYI262178 EIE262178 ESA262178 FBW262178 FLS262178 FVO262178 GFK262178 GPG262178 GZC262178 HIY262178 HSU262178 ICQ262178 IMM262178 IWI262178 JGE262178 JQA262178 JZW262178 KJS262178 KTO262178 LDK262178 LNG262178 LXC262178 MGY262178 MQU262178 NAQ262178 NKM262178 NUI262178 OEE262178 OOA262178 OXW262178 PHS262178 PRO262178 QBK262178 QLG262178 QVC262178 REY262178 ROU262178 RYQ262178 SIM262178 SSI262178 TCE262178 TMA262178 TVW262178 UFS262178 UPO262178 UZK262178 VJG262178 VTC262178 WCY262178 WMU262178 WWQ262178 AI327714 KE327714 UA327714 ADW327714 ANS327714 AXO327714 BHK327714 BRG327714 CBC327714 CKY327714 CUU327714 DEQ327714 DOM327714 DYI327714 EIE327714 ESA327714 FBW327714 FLS327714 FVO327714 GFK327714 GPG327714 GZC327714 HIY327714 HSU327714 ICQ327714 IMM327714 IWI327714 JGE327714 JQA327714 JZW327714 KJS327714 KTO327714 LDK327714 LNG327714 LXC327714 MGY327714 MQU327714 NAQ327714 NKM327714 NUI327714 OEE327714 OOA327714 OXW327714 PHS327714 PRO327714 QBK327714 QLG327714 QVC327714 REY327714 ROU327714 RYQ327714 SIM327714 SSI327714 TCE327714 TMA327714 TVW327714 UFS327714 UPO327714 UZK327714 VJG327714 VTC327714 WCY327714 WMU327714 WWQ327714 AI393250 KE393250 UA393250 ADW393250 ANS393250 AXO393250 BHK393250 BRG393250 CBC393250 CKY393250 CUU393250 DEQ393250 DOM393250 DYI393250 EIE393250 ESA393250 FBW393250 FLS393250 FVO393250 GFK393250 GPG393250 GZC393250 HIY393250 HSU393250 ICQ393250 IMM393250 IWI393250 JGE393250 JQA393250 JZW393250 KJS393250 KTO393250 LDK393250 LNG393250 LXC393250 MGY393250 MQU393250 NAQ393250 NKM393250 NUI393250 OEE393250 OOA393250 OXW393250 PHS393250 PRO393250 QBK393250 QLG393250 QVC393250 REY393250 ROU393250 RYQ393250 SIM393250 SSI393250 TCE393250 TMA393250 TVW393250 UFS393250 UPO393250 UZK393250 VJG393250 VTC393250 WCY393250 WMU393250 WWQ393250 AI458786 KE458786 UA458786 ADW458786 ANS458786 AXO458786 BHK458786 BRG458786 CBC458786 CKY458786 CUU458786 DEQ458786 DOM458786 DYI458786 EIE458786 ESA458786 FBW458786 FLS458786 FVO458786 GFK458786 GPG458786 GZC458786 HIY458786 HSU458786 ICQ458786 IMM458786 IWI458786 JGE458786 JQA458786 JZW458786 KJS458786 KTO458786 LDK458786 LNG458786 LXC458786 MGY458786 MQU458786 NAQ458786 NKM458786 NUI458786 OEE458786 OOA458786 OXW458786 PHS458786 PRO458786 QBK458786 QLG458786 QVC458786 REY458786 ROU458786 RYQ458786 SIM458786 SSI458786 TCE458786 TMA458786 TVW458786 UFS458786 UPO458786 UZK458786 VJG458786 VTC458786 WCY458786 WMU458786 WWQ458786 AI524322 KE524322 UA524322 ADW524322 ANS524322 AXO524322 BHK524322 BRG524322 CBC524322 CKY524322 CUU524322 DEQ524322 DOM524322 DYI524322 EIE524322 ESA524322 FBW524322 FLS524322 FVO524322 GFK524322 GPG524322 GZC524322 HIY524322 HSU524322 ICQ524322 IMM524322 IWI524322 JGE524322 JQA524322 JZW524322 KJS524322 KTO524322 LDK524322 LNG524322 LXC524322 MGY524322 MQU524322 NAQ524322 NKM524322 NUI524322 OEE524322 OOA524322 OXW524322 PHS524322 PRO524322 QBK524322 QLG524322 QVC524322 REY524322 ROU524322 RYQ524322 SIM524322 SSI524322 TCE524322 TMA524322 TVW524322 UFS524322 UPO524322 UZK524322 VJG524322 VTC524322 WCY524322 WMU524322 WWQ524322 AI589858 KE589858 UA589858 ADW589858 ANS589858 AXO589858 BHK589858 BRG589858 CBC589858 CKY589858 CUU589858 DEQ589858 DOM589858 DYI589858 EIE589858 ESA589858 FBW589858 FLS589858 FVO589858 GFK589858 GPG589858 GZC589858 HIY589858 HSU589858 ICQ589858 IMM589858 IWI589858 JGE589858 JQA589858 JZW589858 KJS589858 KTO589858 LDK589858 LNG589858 LXC589858 MGY589858 MQU589858 NAQ589858 NKM589858 NUI589858 OEE589858 OOA589858 OXW589858 PHS589858 PRO589858 QBK589858 QLG589858 QVC589858 REY589858 ROU589858 RYQ589858 SIM589858 SSI589858 TCE589858 TMA589858 TVW589858 UFS589858 UPO589858 UZK589858 VJG589858 VTC589858 WCY589858 WMU589858 WWQ589858 AI655394 KE655394 UA655394 ADW655394 ANS655394 AXO655394 BHK655394 BRG655394 CBC655394 CKY655394 CUU655394 DEQ655394 DOM655394 DYI655394 EIE655394 ESA655394 FBW655394 FLS655394 FVO655394 GFK655394 GPG655394 GZC655394 HIY655394 HSU655394 ICQ655394 IMM655394 IWI655394 JGE655394 JQA655394 JZW655394 KJS655394 KTO655394 LDK655394 LNG655394 LXC655394 MGY655394 MQU655394 NAQ655394 NKM655394 NUI655394 OEE655394 OOA655394 OXW655394 PHS655394 PRO655394 QBK655394 QLG655394 QVC655394 REY655394 ROU655394 RYQ655394 SIM655394 SSI655394 TCE655394 TMA655394 TVW655394 UFS655394 UPO655394 UZK655394 VJG655394 VTC655394 WCY655394 WMU655394 WWQ655394 AI720930 KE720930 UA720930 ADW720930 ANS720930 AXO720930 BHK720930 BRG720930 CBC720930 CKY720930 CUU720930 DEQ720930 DOM720930 DYI720930 EIE720930 ESA720930 FBW720930 FLS720930 FVO720930 GFK720930 GPG720930 GZC720930 HIY720930 HSU720930 ICQ720930 IMM720930 IWI720930 JGE720930 JQA720930 JZW720930 KJS720930 KTO720930 LDK720930 LNG720930 LXC720930 MGY720930 MQU720930 NAQ720930 NKM720930 NUI720930 OEE720930 OOA720930 OXW720930 PHS720930 PRO720930 QBK720930 QLG720930 QVC720930 REY720930 ROU720930 RYQ720930 SIM720930 SSI720930 TCE720930 TMA720930 TVW720930 UFS720930 UPO720930 UZK720930 VJG720930 VTC720930 WCY720930 WMU720930 WWQ720930 AI786466 KE786466 UA786466 ADW786466 ANS786466 AXO786466 BHK786466 BRG786466 CBC786466 CKY786466 CUU786466 DEQ786466 DOM786466 DYI786466 EIE786466 ESA786466 FBW786466 FLS786466 FVO786466 GFK786466 GPG786466 GZC786466 HIY786466 HSU786466 ICQ786466 IMM786466 IWI786466 JGE786466 JQA786466 JZW786466 KJS786466 KTO786466 LDK786466 LNG786466 LXC786466 MGY786466 MQU786466 NAQ786466 NKM786466 NUI786466 OEE786466 OOA786466 OXW786466 PHS786466 PRO786466 QBK786466 QLG786466 QVC786466 REY786466 ROU786466 RYQ786466 SIM786466 SSI786466 TCE786466 TMA786466 TVW786466 UFS786466 UPO786466 UZK786466 VJG786466 VTC786466 WCY786466 WMU786466 WWQ786466 AI852002 KE852002 UA852002 ADW852002 ANS852002 AXO852002 BHK852002 BRG852002 CBC852002 CKY852002 CUU852002 DEQ852002 DOM852002 DYI852002 EIE852002 ESA852002 FBW852002 FLS852002 FVO852002 GFK852002 GPG852002 GZC852002 HIY852002 HSU852002 ICQ852002 IMM852002 IWI852002 JGE852002 JQA852002 JZW852002 KJS852002 KTO852002 LDK852002 LNG852002 LXC852002 MGY852002 MQU852002 NAQ852002 NKM852002 NUI852002 OEE852002 OOA852002 OXW852002 PHS852002 PRO852002 QBK852002 QLG852002 QVC852002 REY852002 ROU852002 RYQ852002 SIM852002 SSI852002 TCE852002 TMA852002 TVW852002 UFS852002 UPO852002 UZK852002 VJG852002 VTC852002 WCY852002 WMU852002 WWQ852002 AI917538 KE917538 UA917538 ADW917538 ANS917538 AXO917538 BHK917538 BRG917538 CBC917538 CKY917538 CUU917538 DEQ917538 DOM917538 DYI917538 EIE917538 ESA917538 FBW917538 FLS917538 FVO917538 GFK917538 GPG917538 GZC917538 HIY917538 HSU917538 ICQ917538 IMM917538 IWI917538 JGE917538 JQA917538 JZW917538 KJS917538 KTO917538 LDK917538 LNG917538 LXC917538 MGY917538 MQU917538 NAQ917538 NKM917538 NUI917538 OEE917538 OOA917538 OXW917538 PHS917538 PRO917538 QBK917538 QLG917538 QVC917538 REY917538 ROU917538 RYQ917538 SIM917538 SSI917538 TCE917538 TMA917538 TVW917538 UFS917538 UPO917538 UZK917538 VJG917538 VTC917538 WCY917538 WMU917538 WWQ917538 AI983074 KE983074 UA983074 ADW983074 ANS983074 AXO983074 BHK983074 BRG983074 CBC983074 CKY983074 CUU983074 DEQ983074 DOM983074 DYI983074 EIE983074 ESA983074 FBW983074 FLS983074 FVO983074 GFK983074 GPG983074 GZC983074 HIY983074 HSU983074 ICQ983074 IMM983074 IWI983074 JGE983074 JQA983074 JZW983074 KJS983074 KTO983074 LDK983074 LNG983074 LXC983074 MGY983074 MQU983074 NAQ983074 NKM983074 NUI983074 OEE983074 OOA983074 OXW983074 PHS983074 PRO983074 QBK983074 QLG983074 QVC983074 REY983074 ROU983074 RYQ983074 SIM983074 SSI983074 TCE983074 TMA983074 TVW983074 UFS983074 UPO983074 UZK983074 VJG983074 VTC983074 WCY983074 WMU983074 WWQ983074 AD31 VDE983120:VDJ983132 TV31 ADR31 ANN31 AXJ31 BHF31 BRB31 CAX31 CKT31 CUP31 DEL31 DOH31 DYD31 EHZ31 ERV31 FBR31 FLN31 FVJ31 GFF31 GPB31 GYX31 HIT31 HSP31 ICL31 IMH31 IWD31 JFZ31 JPV31 JZR31 KJN31 KTJ31 LDF31 LNB31 LWX31 MGT31 MQP31 NAL31 NKH31 NUD31 ODZ31 ONV31 OXR31 PHN31 PRJ31 QBF31 QLB31 QUX31 RET31 ROP31 RYL31 SIH31 SSD31 TBZ31 TLV31 TVR31 UFN31 UPJ31 UZF31 VJB31 VSX31 WCT31 WMP31 WWL31 AD65570 JZ65570 TV65570 ADR65570 ANN65570 AXJ65570 BHF65570 BRB65570 CAX65570 CKT65570 CUP65570 DEL65570 DOH65570 DYD65570 EHZ65570 ERV65570 FBR65570 FLN65570 FVJ65570 GFF65570 GPB65570 GYX65570 HIT65570 HSP65570 ICL65570 IMH65570 IWD65570 JFZ65570 JPV65570 JZR65570 KJN65570 KTJ65570 LDF65570 LNB65570 LWX65570 MGT65570 MQP65570 NAL65570 NKH65570 NUD65570 ODZ65570 ONV65570 OXR65570 PHN65570 PRJ65570 QBF65570 QLB65570 QUX65570 RET65570 ROP65570 RYL65570 SIH65570 SSD65570 TBZ65570 TLV65570 TVR65570 UFN65570 UPJ65570 UZF65570 VJB65570 VSX65570 WCT65570 WMP65570 WWL65570 AD131106 JZ131106 TV131106 ADR131106 ANN131106 AXJ131106 BHF131106 BRB131106 CAX131106 CKT131106 CUP131106 DEL131106 DOH131106 DYD131106 EHZ131106 ERV131106 FBR131106 FLN131106 FVJ131106 GFF131106 GPB131106 GYX131106 HIT131106 HSP131106 ICL131106 IMH131106 IWD131106 JFZ131106 JPV131106 JZR131106 KJN131106 KTJ131106 LDF131106 LNB131106 LWX131106 MGT131106 MQP131106 NAL131106 NKH131106 NUD131106 ODZ131106 ONV131106 OXR131106 PHN131106 PRJ131106 QBF131106 QLB131106 QUX131106 RET131106 ROP131106 RYL131106 SIH131106 SSD131106 TBZ131106 TLV131106 TVR131106 UFN131106 UPJ131106 UZF131106 VJB131106 VSX131106 WCT131106 WMP131106 WWL131106 AD196642 JZ196642 TV196642 ADR196642 ANN196642 AXJ196642 BHF196642 BRB196642 CAX196642 CKT196642 CUP196642 DEL196642 DOH196642 DYD196642 EHZ196642 ERV196642 FBR196642 FLN196642 FVJ196642 GFF196642 GPB196642 GYX196642 HIT196642 HSP196642 ICL196642 IMH196642 IWD196642 JFZ196642 JPV196642 JZR196642 KJN196642 KTJ196642 LDF196642 LNB196642 LWX196642 MGT196642 MQP196642 NAL196642 NKH196642 NUD196642 ODZ196642 ONV196642 OXR196642 PHN196642 PRJ196642 QBF196642 QLB196642 QUX196642 RET196642 ROP196642 RYL196642 SIH196642 SSD196642 TBZ196642 TLV196642 TVR196642 UFN196642 UPJ196642 UZF196642 VJB196642 VSX196642 WCT196642 WMP196642 WWL196642 AD262178 JZ262178 TV262178 ADR262178 ANN262178 AXJ262178 BHF262178 BRB262178 CAX262178 CKT262178 CUP262178 DEL262178 DOH262178 DYD262178 EHZ262178 ERV262178 FBR262178 FLN262178 FVJ262178 GFF262178 GPB262178 GYX262178 HIT262178 HSP262178 ICL262178 IMH262178 IWD262178 JFZ262178 JPV262178 JZR262178 KJN262178 KTJ262178 LDF262178 LNB262178 LWX262178 MGT262178 MQP262178 NAL262178 NKH262178 NUD262178 ODZ262178 ONV262178 OXR262178 PHN262178 PRJ262178 QBF262178 QLB262178 QUX262178 RET262178 ROP262178 RYL262178 SIH262178 SSD262178 TBZ262178 TLV262178 TVR262178 UFN262178 UPJ262178 UZF262178 VJB262178 VSX262178 WCT262178 WMP262178 WWL262178 AD327714 JZ327714 TV327714 ADR327714 ANN327714 AXJ327714 BHF327714 BRB327714 CAX327714 CKT327714 CUP327714 DEL327714 DOH327714 DYD327714 EHZ327714 ERV327714 FBR327714 FLN327714 FVJ327714 GFF327714 GPB327714 GYX327714 HIT327714 HSP327714 ICL327714 IMH327714 IWD327714 JFZ327714 JPV327714 JZR327714 KJN327714 KTJ327714 LDF327714 LNB327714 LWX327714 MGT327714 MQP327714 NAL327714 NKH327714 NUD327714 ODZ327714 ONV327714 OXR327714 PHN327714 PRJ327714 QBF327714 QLB327714 QUX327714 RET327714 ROP327714 RYL327714 SIH327714 SSD327714 TBZ327714 TLV327714 TVR327714 UFN327714 UPJ327714 UZF327714 VJB327714 VSX327714 WCT327714 WMP327714 WWL327714 AD393250 JZ393250 TV393250 ADR393250 ANN393250 AXJ393250 BHF393250 BRB393250 CAX393250 CKT393250 CUP393250 DEL393250 DOH393250 DYD393250 EHZ393250 ERV393250 FBR393250 FLN393250 FVJ393250 GFF393250 GPB393250 GYX393250 HIT393250 HSP393250 ICL393250 IMH393250 IWD393250 JFZ393250 JPV393250 JZR393250 KJN393250 KTJ393250 LDF393250 LNB393250 LWX393250 MGT393250 MQP393250 NAL393250 NKH393250 NUD393250 ODZ393250 ONV393250 OXR393250 PHN393250 PRJ393250 QBF393250 QLB393250 QUX393250 RET393250 ROP393250 RYL393250 SIH393250 SSD393250 TBZ393250 TLV393250 TVR393250 UFN393250 UPJ393250 UZF393250 VJB393250 VSX393250 WCT393250 WMP393250 WWL393250 AD458786 JZ458786 TV458786 ADR458786 ANN458786 AXJ458786 BHF458786 BRB458786 CAX458786 CKT458786 CUP458786 DEL458786 DOH458786 DYD458786 EHZ458786 ERV458786 FBR458786 FLN458786 FVJ458786 GFF458786 GPB458786 GYX458786 HIT458786 HSP458786 ICL458786 IMH458786 IWD458786 JFZ458786 JPV458786 JZR458786 KJN458786 KTJ458786 LDF458786 LNB458786 LWX458786 MGT458786 MQP458786 NAL458786 NKH458786 NUD458786 ODZ458786 ONV458786 OXR458786 PHN458786 PRJ458786 QBF458786 QLB458786 QUX458786 RET458786 ROP458786 RYL458786 SIH458786 SSD458786 TBZ458786 TLV458786 TVR458786 UFN458786 UPJ458786 UZF458786 VJB458786 VSX458786 WCT458786 WMP458786 WWL458786 AD524322 JZ524322 TV524322 ADR524322 ANN524322 AXJ524322 BHF524322 BRB524322 CAX524322 CKT524322 CUP524322 DEL524322 DOH524322 DYD524322 EHZ524322 ERV524322 FBR524322 FLN524322 FVJ524322 GFF524322 GPB524322 GYX524322 HIT524322 HSP524322 ICL524322 IMH524322 IWD524322 JFZ524322 JPV524322 JZR524322 KJN524322 KTJ524322 LDF524322 LNB524322 LWX524322 MGT524322 MQP524322 NAL524322 NKH524322 NUD524322 ODZ524322 ONV524322 OXR524322 PHN524322 PRJ524322 QBF524322 QLB524322 QUX524322 RET524322 ROP524322 RYL524322 SIH524322 SSD524322 TBZ524322 TLV524322 TVR524322 UFN524322 UPJ524322 UZF524322 VJB524322 VSX524322 WCT524322 WMP524322 WWL524322 AD589858 JZ589858 TV589858 ADR589858 ANN589858 AXJ589858 BHF589858 BRB589858 CAX589858 CKT589858 CUP589858 DEL589858 DOH589858 DYD589858 EHZ589858 ERV589858 FBR589858 FLN589858 FVJ589858 GFF589858 GPB589858 GYX589858 HIT589858 HSP589858 ICL589858 IMH589858 IWD589858 JFZ589858 JPV589858 JZR589858 KJN589858 KTJ589858 LDF589858 LNB589858 LWX589858 MGT589858 MQP589858 NAL589858 NKH589858 NUD589858 ODZ589858 ONV589858 OXR589858 PHN589858 PRJ589858 QBF589858 QLB589858 QUX589858 RET589858 ROP589858 RYL589858 SIH589858 SSD589858 TBZ589858 TLV589858 TVR589858 UFN589858 UPJ589858 UZF589858 VJB589858 VSX589858 WCT589858 WMP589858 WWL589858 AD655394 JZ655394 TV655394 ADR655394 ANN655394 AXJ655394 BHF655394 BRB655394 CAX655394 CKT655394 CUP655394 DEL655394 DOH655394 DYD655394 EHZ655394 ERV655394 FBR655394 FLN655394 FVJ655394 GFF655394 GPB655394 GYX655394 HIT655394 HSP655394 ICL655394 IMH655394 IWD655394 JFZ655394 JPV655394 JZR655394 KJN655394 KTJ655394 LDF655394 LNB655394 LWX655394 MGT655394 MQP655394 NAL655394 NKH655394 NUD655394 ODZ655394 ONV655394 OXR655394 PHN655394 PRJ655394 QBF655394 QLB655394 QUX655394 RET655394 ROP655394 RYL655394 SIH655394 SSD655394 TBZ655394 TLV655394 TVR655394 UFN655394 UPJ655394 UZF655394 VJB655394 VSX655394 WCT655394 WMP655394 WWL655394 AD720930 JZ720930 TV720930 ADR720930 ANN720930 AXJ720930 BHF720930 BRB720930 CAX720930 CKT720930 CUP720930 DEL720930 DOH720930 DYD720930 EHZ720930 ERV720930 FBR720930 FLN720930 FVJ720930 GFF720930 GPB720930 GYX720930 HIT720930 HSP720930 ICL720930 IMH720930 IWD720930 JFZ720930 JPV720930 JZR720930 KJN720930 KTJ720930 LDF720930 LNB720930 LWX720930 MGT720930 MQP720930 NAL720930 NKH720930 NUD720930 ODZ720930 ONV720930 OXR720930 PHN720930 PRJ720930 QBF720930 QLB720930 QUX720930 RET720930 ROP720930 RYL720930 SIH720930 SSD720930 TBZ720930 TLV720930 TVR720930 UFN720930 UPJ720930 UZF720930 VJB720930 VSX720930 WCT720930 WMP720930 WWL720930 AD786466 JZ786466 TV786466 ADR786466 ANN786466 AXJ786466 BHF786466 BRB786466 CAX786466 CKT786466 CUP786466 DEL786466 DOH786466 DYD786466 EHZ786466 ERV786466 FBR786466 FLN786466 FVJ786466 GFF786466 GPB786466 GYX786466 HIT786466 HSP786466 ICL786466 IMH786466 IWD786466 JFZ786466 JPV786466 JZR786466 KJN786466 KTJ786466 LDF786466 LNB786466 LWX786466 MGT786466 MQP786466 NAL786466 NKH786466 NUD786466 ODZ786466 ONV786466 OXR786466 PHN786466 PRJ786466 QBF786466 QLB786466 QUX786466 RET786466 ROP786466 RYL786466 SIH786466 SSD786466 TBZ786466 TLV786466 TVR786466 UFN786466 UPJ786466 UZF786466 VJB786466 VSX786466 WCT786466 WMP786466 WWL786466 AD852002 JZ852002 TV852002 ADR852002 ANN852002 AXJ852002 BHF852002 BRB852002 CAX852002 CKT852002 CUP852002 DEL852002 DOH852002 DYD852002 EHZ852002 ERV852002 FBR852002 FLN852002 FVJ852002 GFF852002 GPB852002 GYX852002 HIT852002 HSP852002 ICL852002 IMH852002 IWD852002 JFZ852002 JPV852002 JZR852002 KJN852002 KTJ852002 LDF852002 LNB852002 LWX852002 MGT852002 MQP852002 NAL852002 NKH852002 NUD852002 ODZ852002 ONV852002 OXR852002 PHN852002 PRJ852002 QBF852002 QLB852002 QUX852002 RET852002 ROP852002 RYL852002 SIH852002 SSD852002 TBZ852002 TLV852002 TVR852002 UFN852002 UPJ852002 UZF852002 VJB852002 VSX852002 WCT852002 WMP852002 WWL852002 AD917538 JZ917538 TV917538 ADR917538 ANN917538 AXJ917538 BHF917538 BRB917538 CAX917538 CKT917538 CUP917538 DEL917538 DOH917538 DYD917538 EHZ917538 ERV917538 FBR917538 FLN917538 FVJ917538 GFF917538 GPB917538 GYX917538 HIT917538 HSP917538 ICL917538 IMH917538 IWD917538 JFZ917538 JPV917538 JZR917538 KJN917538 KTJ917538 LDF917538 LNB917538 LWX917538 MGT917538 MQP917538 NAL917538 NKH917538 NUD917538 ODZ917538 ONV917538 OXR917538 PHN917538 PRJ917538 QBF917538 QLB917538 QUX917538 RET917538 ROP917538 RYL917538 SIH917538 SSD917538 TBZ917538 TLV917538 TVR917538 UFN917538 UPJ917538 UZF917538 VJB917538 VSX917538 WCT917538 WMP917538 WWL917538 AD983074 JZ983074 TV983074 ADR983074 ANN983074 AXJ983074 BHF983074 BRB983074 CAX983074 CKT983074 CUP983074 DEL983074 DOH983074 DYD983074 EHZ983074 ERV983074 FBR983074 FLN983074 FVJ983074 GFF983074 GPB983074 GYX983074 HIT983074 HSP983074 ICL983074 IMH983074 IWD983074 JFZ983074 JPV983074 JZR983074 KJN983074 KTJ983074 LDF983074 LNB983074 LWX983074 MGT983074 MQP983074 NAL983074 NKH983074 NUD983074 ODZ983074 ONV983074 OXR983074 PHN983074 PRJ983074 QBF983074 QLB983074 QUX983074 RET983074 ROP983074 RYL983074 SIH983074 SSD983074 TBZ983074 TLV983074 TVR983074 UFN983074 UPJ983074 UZF983074 VJB983074 VSX983074 WCT983074 WMP983074 WWL983074 XF109:XK110 ON102:QL105 YJ102:AAH105 AIF102:AKD105 ASB102:ATZ105 BBX102:BDV105 BLT102:BNR105 BVP102:BXN105 CFL102:CHJ105 CPH102:CRF105 CZD102:DBB105 DIZ102:DKX105 DSV102:DUT105 ECR102:EEP105 EMN102:EOL105 EWJ102:EYH105 FGF102:FID105 FQB102:FRZ105 FZX102:GBV105 GJT102:GLR105 GTP102:GVN105 HDL102:HFJ105 HNH102:HPF105 HXD102:HZB105 IGZ102:IIX105 IQV102:IST105 JAR102:JCP105 JKN102:JML105 JUJ102:JWH105 KEF102:KGD105 KOB102:KPZ105 KXX102:KZV105 LHT102:LJR105 LRP102:LTN105 MBL102:MDJ105 MLH102:MNF105 MVD102:MXB105 NEZ102:NGX105 NOV102:NQT105 NYR102:OAP105 OIN102:OKL105 OSJ102:OUH105 PCF102:PED105 PMB102:PNZ105 PVX102:PXV105 QFT102:QHR105 QPP102:QRN105 QZL102:RBJ105 RJH102:RLF105 RTD102:RVB105 SCZ102:SEX105 SMV102:SOT105 SWR102:SYP105 TGN102:TIL105 TQJ102:TSH105 UAF102:UCD105 UKB102:ULZ105 UTX102:UVV105 VDT102:VFR105 VNP102:VPN105 VXL102:VZJ105 WHH102:WJF105 WRD102:WTB105 XAZ102:XCX105 ER65642:GP65645 ON65642:QL65645 YJ65642:AAH65645 AIF65642:AKD65645 ASB65642:ATZ65645 BBX65642:BDV65645 BLT65642:BNR65645 BVP65642:BXN65645 CFL65642:CHJ65645 CPH65642:CRF65645 CZD65642:DBB65645 DIZ65642:DKX65645 DSV65642:DUT65645 ECR65642:EEP65645 EMN65642:EOL65645 EWJ65642:EYH65645 FGF65642:FID65645 FQB65642:FRZ65645 FZX65642:GBV65645 GJT65642:GLR65645 GTP65642:GVN65645 HDL65642:HFJ65645 HNH65642:HPF65645 HXD65642:HZB65645 IGZ65642:IIX65645 IQV65642:IST65645 JAR65642:JCP65645 JKN65642:JML65645 JUJ65642:JWH65645 KEF65642:KGD65645 KOB65642:KPZ65645 KXX65642:KZV65645 LHT65642:LJR65645 LRP65642:LTN65645 MBL65642:MDJ65645 MLH65642:MNF65645 MVD65642:MXB65645 NEZ65642:NGX65645 NOV65642:NQT65645 NYR65642:OAP65645 OIN65642:OKL65645 OSJ65642:OUH65645 PCF65642:PED65645 PMB65642:PNZ65645 PVX65642:PXV65645 QFT65642:QHR65645 QPP65642:QRN65645 QZL65642:RBJ65645 RJH65642:RLF65645 RTD65642:RVB65645 SCZ65642:SEX65645 SMV65642:SOT65645 SWR65642:SYP65645 TGN65642:TIL65645 TQJ65642:TSH65645 UAF65642:UCD65645 UKB65642:ULZ65645 UTX65642:UVV65645 VDT65642:VFR65645 VNP65642:VPN65645 VXL65642:VZJ65645 WHH65642:WJF65645 WRD65642:WTB65645 XAZ65642:XCX65645 ER131178:GP131181 ON131178:QL131181 YJ131178:AAH131181 AIF131178:AKD131181 ASB131178:ATZ131181 BBX131178:BDV131181 BLT131178:BNR131181 BVP131178:BXN131181 CFL131178:CHJ131181 CPH131178:CRF131181 CZD131178:DBB131181 DIZ131178:DKX131181 DSV131178:DUT131181 ECR131178:EEP131181 EMN131178:EOL131181 EWJ131178:EYH131181 FGF131178:FID131181 FQB131178:FRZ131181 FZX131178:GBV131181 GJT131178:GLR131181 GTP131178:GVN131181 HDL131178:HFJ131181 HNH131178:HPF131181 HXD131178:HZB131181 IGZ131178:IIX131181 IQV131178:IST131181 JAR131178:JCP131181 JKN131178:JML131181 JUJ131178:JWH131181 KEF131178:KGD131181 KOB131178:KPZ131181 KXX131178:KZV131181 LHT131178:LJR131181 LRP131178:LTN131181 MBL131178:MDJ131181 MLH131178:MNF131181 MVD131178:MXB131181 NEZ131178:NGX131181 NOV131178:NQT131181 NYR131178:OAP131181 OIN131178:OKL131181 OSJ131178:OUH131181 PCF131178:PED131181 PMB131178:PNZ131181 PVX131178:PXV131181 QFT131178:QHR131181 QPP131178:QRN131181 QZL131178:RBJ131181 RJH131178:RLF131181 RTD131178:RVB131181 SCZ131178:SEX131181 SMV131178:SOT131181 SWR131178:SYP131181 TGN131178:TIL131181 TQJ131178:TSH131181 UAF131178:UCD131181 UKB131178:ULZ131181 UTX131178:UVV131181 VDT131178:VFR131181 VNP131178:VPN131181 VXL131178:VZJ131181 WHH131178:WJF131181 WRD131178:WTB131181 XAZ131178:XCX131181 ER196714:GP196717 ON196714:QL196717 YJ196714:AAH196717 AIF196714:AKD196717 ASB196714:ATZ196717 BBX196714:BDV196717 BLT196714:BNR196717 BVP196714:BXN196717 CFL196714:CHJ196717 CPH196714:CRF196717 CZD196714:DBB196717 DIZ196714:DKX196717 DSV196714:DUT196717 ECR196714:EEP196717 EMN196714:EOL196717 EWJ196714:EYH196717 FGF196714:FID196717 FQB196714:FRZ196717 FZX196714:GBV196717 GJT196714:GLR196717 GTP196714:GVN196717 HDL196714:HFJ196717 HNH196714:HPF196717 HXD196714:HZB196717 IGZ196714:IIX196717 IQV196714:IST196717 JAR196714:JCP196717 JKN196714:JML196717 JUJ196714:JWH196717 KEF196714:KGD196717 KOB196714:KPZ196717 KXX196714:KZV196717 LHT196714:LJR196717 LRP196714:LTN196717 MBL196714:MDJ196717 MLH196714:MNF196717 MVD196714:MXB196717 NEZ196714:NGX196717 NOV196714:NQT196717 NYR196714:OAP196717 OIN196714:OKL196717 OSJ196714:OUH196717 PCF196714:PED196717 PMB196714:PNZ196717 PVX196714:PXV196717 QFT196714:QHR196717 QPP196714:QRN196717 QZL196714:RBJ196717 RJH196714:RLF196717 RTD196714:RVB196717 SCZ196714:SEX196717 SMV196714:SOT196717 SWR196714:SYP196717 TGN196714:TIL196717 TQJ196714:TSH196717 UAF196714:UCD196717 UKB196714:ULZ196717 UTX196714:UVV196717 VDT196714:VFR196717 VNP196714:VPN196717 VXL196714:VZJ196717 WHH196714:WJF196717 WRD196714:WTB196717 XAZ196714:XCX196717 ER262250:GP262253 ON262250:QL262253 YJ262250:AAH262253 AIF262250:AKD262253 ASB262250:ATZ262253 BBX262250:BDV262253 BLT262250:BNR262253 BVP262250:BXN262253 CFL262250:CHJ262253 CPH262250:CRF262253 CZD262250:DBB262253 DIZ262250:DKX262253 DSV262250:DUT262253 ECR262250:EEP262253 EMN262250:EOL262253 EWJ262250:EYH262253 FGF262250:FID262253 FQB262250:FRZ262253 FZX262250:GBV262253 GJT262250:GLR262253 GTP262250:GVN262253 HDL262250:HFJ262253 HNH262250:HPF262253 HXD262250:HZB262253 IGZ262250:IIX262253 IQV262250:IST262253 JAR262250:JCP262253 JKN262250:JML262253 JUJ262250:JWH262253 KEF262250:KGD262253 KOB262250:KPZ262253 KXX262250:KZV262253 LHT262250:LJR262253 LRP262250:LTN262253 MBL262250:MDJ262253 MLH262250:MNF262253 MVD262250:MXB262253 NEZ262250:NGX262253 NOV262250:NQT262253 NYR262250:OAP262253 OIN262250:OKL262253 OSJ262250:OUH262253 PCF262250:PED262253 PMB262250:PNZ262253 PVX262250:PXV262253 QFT262250:QHR262253 QPP262250:QRN262253 QZL262250:RBJ262253 RJH262250:RLF262253 RTD262250:RVB262253 SCZ262250:SEX262253 SMV262250:SOT262253 SWR262250:SYP262253 TGN262250:TIL262253 TQJ262250:TSH262253 UAF262250:UCD262253 UKB262250:ULZ262253 UTX262250:UVV262253 VDT262250:VFR262253 VNP262250:VPN262253 VXL262250:VZJ262253 WHH262250:WJF262253 WRD262250:WTB262253 XAZ262250:XCX262253 ER327786:GP327789 ON327786:QL327789 YJ327786:AAH327789 AIF327786:AKD327789 ASB327786:ATZ327789 BBX327786:BDV327789 BLT327786:BNR327789 BVP327786:BXN327789 CFL327786:CHJ327789 CPH327786:CRF327789 CZD327786:DBB327789 DIZ327786:DKX327789 DSV327786:DUT327789 ECR327786:EEP327789 EMN327786:EOL327789 EWJ327786:EYH327789 FGF327786:FID327789 FQB327786:FRZ327789 FZX327786:GBV327789 GJT327786:GLR327789 GTP327786:GVN327789 HDL327786:HFJ327789 HNH327786:HPF327789 HXD327786:HZB327789 IGZ327786:IIX327789 IQV327786:IST327789 JAR327786:JCP327789 JKN327786:JML327789 JUJ327786:JWH327789 KEF327786:KGD327789 KOB327786:KPZ327789 KXX327786:KZV327789 LHT327786:LJR327789 LRP327786:LTN327789 MBL327786:MDJ327789 MLH327786:MNF327789 MVD327786:MXB327789 NEZ327786:NGX327789 NOV327786:NQT327789 NYR327786:OAP327789 OIN327786:OKL327789 OSJ327786:OUH327789 PCF327786:PED327789 PMB327786:PNZ327789 PVX327786:PXV327789 QFT327786:QHR327789 QPP327786:QRN327789 QZL327786:RBJ327789 RJH327786:RLF327789 RTD327786:RVB327789 SCZ327786:SEX327789 SMV327786:SOT327789 SWR327786:SYP327789 TGN327786:TIL327789 TQJ327786:TSH327789 UAF327786:UCD327789 UKB327786:ULZ327789 UTX327786:UVV327789 VDT327786:VFR327789 VNP327786:VPN327789 VXL327786:VZJ327789 WHH327786:WJF327789 WRD327786:WTB327789 XAZ327786:XCX327789 ER393322:GP393325 ON393322:QL393325 YJ393322:AAH393325 AIF393322:AKD393325 ASB393322:ATZ393325 BBX393322:BDV393325 BLT393322:BNR393325 BVP393322:BXN393325 CFL393322:CHJ393325 CPH393322:CRF393325 CZD393322:DBB393325 DIZ393322:DKX393325 DSV393322:DUT393325 ECR393322:EEP393325 EMN393322:EOL393325 EWJ393322:EYH393325 FGF393322:FID393325 FQB393322:FRZ393325 FZX393322:GBV393325 GJT393322:GLR393325 GTP393322:GVN393325 HDL393322:HFJ393325 HNH393322:HPF393325 HXD393322:HZB393325 IGZ393322:IIX393325 IQV393322:IST393325 JAR393322:JCP393325 JKN393322:JML393325 JUJ393322:JWH393325 KEF393322:KGD393325 KOB393322:KPZ393325 KXX393322:KZV393325 LHT393322:LJR393325 LRP393322:LTN393325 MBL393322:MDJ393325 MLH393322:MNF393325 MVD393322:MXB393325 NEZ393322:NGX393325 NOV393322:NQT393325 NYR393322:OAP393325 OIN393322:OKL393325 OSJ393322:OUH393325 PCF393322:PED393325 PMB393322:PNZ393325 PVX393322:PXV393325 QFT393322:QHR393325 QPP393322:QRN393325 QZL393322:RBJ393325 RJH393322:RLF393325 RTD393322:RVB393325 SCZ393322:SEX393325 SMV393322:SOT393325 SWR393322:SYP393325 TGN393322:TIL393325 TQJ393322:TSH393325 UAF393322:UCD393325 UKB393322:ULZ393325 UTX393322:UVV393325 VDT393322:VFR393325 VNP393322:VPN393325 VXL393322:VZJ393325 WHH393322:WJF393325 WRD393322:WTB393325 XAZ393322:XCX393325 ER458858:GP458861 ON458858:QL458861 YJ458858:AAH458861 AIF458858:AKD458861 ASB458858:ATZ458861 BBX458858:BDV458861 BLT458858:BNR458861 BVP458858:BXN458861 CFL458858:CHJ458861 CPH458858:CRF458861 CZD458858:DBB458861 DIZ458858:DKX458861 DSV458858:DUT458861 ECR458858:EEP458861 EMN458858:EOL458861 EWJ458858:EYH458861 FGF458858:FID458861 FQB458858:FRZ458861 FZX458858:GBV458861 GJT458858:GLR458861 GTP458858:GVN458861 HDL458858:HFJ458861 HNH458858:HPF458861 HXD458858:HZB458861 IGZ458858:IIX458861 IQV458858:IST458861 JAR458858:JCP458861 JKN458858:JML458861 JUJ458858:JWH458861 KEF458858:KGD458861 KOB458858:KPZ458861 KXX458858:KZV458861 LHT458858:LJR458861 LRP458858:LTN458861 MBL458858:MDJ458861 MLH458858:MNF458861 MVD458858:MXB458861 NEZ458858:NGX458861 NOV458858:NQT458861 NYR458858:OAP458861 OIN458858:OKL458861 OSJ458858:OUH458861 PCF458858:PED458861 PMB458858:PNZ458861 PVX458858:PXV458861 QFT458858:QHR458861 QPP458858:QRN458861 QZL458858:RBJ458861 RJH458858:RLF458861 RTD458858:RVB458861 SCZ458858:SEX458861 SMV458858:SOT458861 SWR458858:SYP458861 TGN458858:TIL458861 TQJ458858:TSH458861 UAF458858:UCD458861 UKB458858:ULZ458861 UTX458858:UVV458861 VDT458858:VFR458861 VNP458858:VPN458861 VXL458858:VZJ458861 WHH458858:WJF458861 WRD458858:WTB458861 XAZ458858:XCX458861 ER524394:GP524397 ON524394:QL524397 YJ524394:AAH524397 AIF524394:AKD524397 ASB524394:ATZ524397 BBX524394:BDV524397 BLT524394:BNR524397 BVP524394:BXN524397 CFL524394:CHJ524397 CPH524394:CRF524397 CZD524394:DBB524397 DIZ524394:DKX524397 DSV524394:DUT524397 ECR524394:EEP524397 EMN524394:EOL524397 EWJ524394:EYH524397 FGF524394:FID524397 FQB524394:FRZ524397 FZX524394:GBV524397 GJT524394:GLR524397 GTP524394:GVN524397 HDL524394:HFJ524397 HNH524394:HPF524397 HXD524394:HZB524397 IGZ524394:IIX524397 IQV524394:IST524397 JAR524394:JCP524397 JKN524394:JML524397 JUJ524394:JWH524397 KEF524394:KGD524397 KOB524394:KPZ524397 KXX524394:KZV524397 LHT524394:LJR524397 LRP524394:LTN524397 MBL524394:MDJ524397 MLH524394:MNF524397 MVD524394:MXB524397 NEZ524394:NGX524397 NOV524394:NQT524397 NYR524394:OAP524397 OIN524394:OKL524397 OSJ524394:OUH524397 PCF524394:PED524397 PMB524394:PNZ524397 PVX524394:PXV524397 QFT524394:QHR524397 QPP524394:QRN524397 QZL524394:RBJ524397 RJH524394:RLF524397 RTD524394:RVB524397 SCZ524394:SEX524397 SMV524394:SOT524397 SWR524394:SYP524397 TGN524394:TIL524397 TQJ524394:TSH524397 UAF524394:UCD524397 UKB524394:ULZ524397 UTX524394:UVV524397 VDT524394:VFR524397 VNP524394:VPN524397 VXL524394:VZJ524397 WHH524394:WJF524397 WRD524394:WTB524397 XAZ524394:XCX524397 ER589930:GP589933 ON589930:QL589933 YJ589930:AAH589933 AIF589930:AKD589933 ASB589930:ATZ589933 BBX589930:BDV589933 BLT589930:BNR589933 BVP589930:BXN589933 CFL589930:CHJ589933 CPH589930:CRF589933 CZD589930:DBB589933 DIZ589930:DKX589933 DSV589930:DUT589933 ECR589930:EEP589933 EMN589930:EOL589933 EWJ589930:EYH589933 FGF589930:FID589933 FQB589930:FRZ589933 FZX589930:GBV589933 GJT589930:GLR589933 GTP589930:GVN589933 HDL589930:HFJ589933 HNH589930:HPF589933 HXD589930:HZB589933 IGZ589930:IIX589933 IQV589930:IST589933 JAR589930:JCP589933 JKN589930:JML589933 JUJ589930:JWH589933 KEF589930:KGD589933 KOB589930:KPZ589933 KXX589930:KZV589933 LHT589930:LJR589933 LRP589930:LTN589933 MBL589930:MDJ589933 MLH589930:MNF589933 MVD589930:MXB589933 NEZ589930:NGX589933 NOV589930:NQT589933 NYR589930:OAP589933 OIN589930:OKL589933 OSJ589930:OUH589933 PCF589930:PED589933 PMB589930:PNZ589933 PVX589930:PXV589933 QFT589930:QHR589933 QPP589930:QRN589933 QZL589930:RBJ589933 RJH589930:RLF589933 RTD589930:RVB589933 SCZ589930:SEX589933 SMV589930:SOT589933 SWR589930:SYP589933 TGN589930:TIL589933 TQJ589930:TSH589933 UAF589930:UCD589933 UKB589930:ULZ589933 UTX589930:UVV589933 VDT589930:VFR589933 VNP589930:VPN589933 VXL589930:VZJ589933 WHH589930:WJF589933 WRD589930:WTB589933 XAZ589930:XCX589933 ER655466:GP655469 ON655466:QL655469 YJ655466:AAH655469 AIF655466:AKD655469 ASB655466:ATZ655469 BBX655466:BDV655469 BLT655466:BNR655469 BVP655466:BXN655469 CFL655466:CHJ655469 CPH655466:CRF655469 CZD655466:DBB655469 DIZ655466:DKX655469 DSV655466:DUT655469 ECR655466:EEP655469 EMN655466:EOL655469 EWJ655466:EYH655469 FGF655466:FID655469 FQB655466:FRZ655469 FZX655466:GBV655469 GJT655466:GLR655469 GTP655466:GVN655469 HDL655466:HFJ655469 HNH655466:HPF655469 HXD655466:HZB655469 IGZ655466:IIX655469 IQV655466:IST655469 JAR655466:JCP655469 JKN655466:JML655469 JUJ655466:JWH655469 KEF655466:KGD655469 KOB655466:KPZ655469 KXX655466:KZV655469 LHT655466:LJR655469 LRP655466:LTN655469 MBL655466:MDJ655469 MLH655466:MNF655469 MVD655466:MXB655469 NEZ655466:NGX655469 NOV655466:NQT655469 NYR655466:OAP655469 OIN655466:OKL655469 OSJ655466:OUH655469 PCF655466:PED655469 PMB655466:PNZ655469 PVX655466:PXV655469 QFT655466:QHR655469 QPP655466:QRN655469 QZL655466:RBJ655469 RJH655466:RLF655469 RTD655466:RVB655469 SCZ655466:SEX655469 SMV655466:SOT655469 SWR655466:SYP655469 TGN655466:TIL655469 TQJ655466:TSH655469 UAF655466:UCD655469 UKB655466:ULZ655469 UTX655466:UVV655469 VDT655466:VFR655469 VNP655466:VPN655469 VXL655466:VZJ655469 WHH655466:WJF655469 WRD655466:WTB655469 XAZ655466:XCX655469 ER721002:GP721005 ON721002:QL721005 YJ721002:AAH721005 AIF721002:AKD721005 ASB721002:ATZ721005 BBX721002:BDV721005 BLT721002:BNR721005 BVP721002:BXN721005 CFL721002:CHJ721005 CPH721002:CRF721005 CZD721002:DBB721005 DIZ721002:DKX721005 DSV721002:DUT721005 ECR721002:EEP721005 EMN721002:EOL721005 EWJ721002:EYH721005 FGF721002:FID721005 FQB721002:FRZ721005 FZX721002:GBV721005 GJT721002:GLR721005 GTP721002:GVN721005 HDL721002:HFJ721005 HNH721002:HPF721005 HXD721002:HZB721005 IGZ721002:IIX721005 IQV721002:IST721005 JAR721002:JCP721005 JKN721002:JML721005 JUJ721002:JWH721005 KEF721002:KGD721005 KOB721002:KPZ721005 KXX721002:KZV721005 LHT721002:LJR721005 LRP721002:LTN721005 MBL721002:MDJ721005 MLH721002:MNF721005 MVD721002:MXB721005 NEZ721002:NGX721005 NOV721002:NQT721005 NYR721002:OAP721005 OIN721002:OKL721005 OSJ721002:OUH721005 PCF721002:PED721005 PMB721002:PNZ721005 PVX721002:PXV721005 QFT721002:QHR721005 QPP721002:QRN721005 QZL721002:RBJ721005 RJH721002:RLF721005 RTD721002:RVB721005 SCZ721002:SEX721005 SMV721002:SOT721005 SWR721002:SYP721005 TGN721002:TIL721005 TQJ721002:TSH721005 UAF721002:UCD721005 UKB721002:ULZ721005 UTX721002:UVV721005 VDT721002:VFR721005 VNP721002:VPN721005 VXL721002:VZJ721005 WHH721002:WJF721005 WRD721002:WTB721005 XAZ721002:XCX721005 ER786538:GP786541 ON786538:QL786541 YJ786538:AAH786541 AIF786538:AKD786541 ASB786538:ATZ786541 BBX786538:BDV786541 BLT786538:BNR786541 BVP786538:BXN786541 CFL786538:CHJ786541 CPH786538:CRF786541 CZD786538:DBB786541 DIZ786538:DKX786541 DSV786538:DUT786541 ECR786538:EEP786541 EMN786538:EOL786541 EWJ786538:EYH786541 FGF786538:FID786541 FQB786538:FRZ786541 FZX786538:GBV786541 GJT786538:GLR786541 GTP786538:GVN786541 HDL786538:HFJ786541 HNH786538:HPF786541 HXD786538:HZB786541 IGZ786538:IIX786541 IQV786538:IST786541 JAR786538:JCP786541 JKN786538:JML786541 JUJ786538:JWH786541 KEF786538:KGD786541 KOB786538:KPZ786541 KXX786538:KZV786541 LHT786538:LJR786541 LRP786538:LTN786541 MBL786538:MDJ786541 MLH786538:MNF786541 MVD786538:MXB786541 NEZ786538:NGX786541 NOV786538:NQT786541 NYR786538:OAP786541 OIN786538:OKL786541 OSJ786538:OUH786541 PCF786538:PED786541 PMB786538:PNZ786541 PVX786538:PXV786541 QFT786538:QHR786541 QPP786538:QRN786541 QZL786538:RBJ786541 RJH786538:RLF786541 RTD786538:RVB786541 SCZ786538:SEX786541 SMV786538:SOT786541 SWR786538:SYP786541 TGN786538:TIL786541 TQJ786538:TSH786541 UAF786538:UCD786541 UKB786538:ULZ786541 UTX786538:UVV786541 VDT786538:VFR786541 VNP786538:VPN786541 VXL786538:VZJ786541 WHH786538:WJF786541 WRD786538:WTB786541 XAZ786538:XCX786541 ER852074:GP852077 ON852074:QL852077 YJ852074:AAH852077 AIF852074:AKD852077 ASB852074:ATZ852077 BBX852074:BDV852077 BLT852074:BNR852077 BVP852074:BXN852077 CFL852074:CHJ852077 CPH852074:CRF852077 CZD852074:DBB852077 DIZ852074:DKX852077 DSV852074:DUT852077 ECR852074:EEP852077 EMN852074:EOL852077 EWJ852074:EYH852077 FGF852074:FID852077 FQB852074:FRZ852077 FZX852074:GBV852077 GJT852074:GLR852077 GTP852074:GVN852077 HDL852074:HFJ852077 HNH852074:HPF852077 HXD852074:HZB852077 IGZ852074:IIX852077 IQV852074:IST852077 JAR852074:JCP852077 JKN852074:JML852077 JUJ852074:JWH852077 KEF852074:KGD852077 KOB852074:KPZ852077 KXX852074:KZV852077 LHT852074:LJR852077 LRP852074:LTN852077 MBL852074:MDJ852077 MLH852074:MNF852077 MVD852074:MXB852077 NEZ852074:NGX852077 NOV852074:NQT852077 NYR852074:OAP852077 OIN852074:OKL852077 OSJ852074:OUH852077 PCF852074:PED852077 PMB852074:PNZ852077 PVX852074:PXV852077 QFT852074:QHR852077 QPP852074:QRN852077 QZL852074:RBJ852077 RJH852074:RLF852077 RTD852074:RVB852077 SCZ852074:SEX852077 SMV852074:SOT852077 SWR852074:SYP852077 TGN852074:TIL852077 TQJ852074:TSH852077 UAF852074:UCD852077 UKB852074:ULZ852077 UTX852074:UVV852077 VDT852074:VFR852077 VNP852074:VPN852077 VXL852074:VZJ852077 WHH852074:WJF852077 WRD852074:WTB852077 XAZ852074:XCX852077 ER917610:GP917613 ON917610:QL917613 YJ917610:AAH917613 AIF917610:AKD917613 ASB917610:ATZ917613 BBX917610:BDV917613 BLT917610:BNR917613 BVP917610:BXN917613 CFL917610:CHJ917613 CPH917610:CRF917613 CZD917610:DBB917613 DIZ917610:DKX917613 DSV917610:DUT917613 ECR917610:EEP917613 EMN917610:EOL917613 EWJ917610:EYH917613 FGF917610:FID917613 FQB917610:FRZ917613 FZX917610:GBV917613 GJT917610:GLR917613 GTP917610:GVN917613 HDL917610:HFJ917613 HNH917610:HPF917613 HXD917610:HZB917613 IGZ917610:IIX917613 IQV917610:IST917613 JAR917610:JCP917613 JKN917610:JML917613 JUJ917610:JWH917613 KEF917610:KGD917613 KOB917610:KPZ917613 KXX917610:KZV917613 LHT917610:LJR917613 LRP917610:LTN917613 MBL917610:MDJ917613 MLH917610:MNF917613 MVD917610:MXB917613 NEZ917610:NGX917613 NOV917610:NQT917613 NYR917610:OAP917613 OIN917610:OKL917613 OSJ917610:OUH917613 PCF917610:PED917613 PMB917610:PNZ917613 PVX917610:PXV917613 QFT917610:QHR917613 QPP917610:QRN917613 QZL917610:RBJ917613 RJH917610:RLF917613 RTD917610:RVB917613 SCZ917610:SEX917613 SMV917610:SOT917613 SWR917610:SYP917613 TGN917610:TIL917613 TQJ917610:TSH917613 UAF917610:UCD917613 UKB917610:ULZ917613 UTX917610:UVV917613 VDT917610:VFR917613 VNP917610:VPN917613 VXL917610:VZJ917613 WHH917610:WJF917613 WRD917610:WTB917613 XAZ917610:XCX917613 ER983146:GP983149 ON983146:QL983149 YJ983146:AAH983149 AIF983146:AKD983149 ASB983146:ATZ983149 BBX983146:BDV983149 BLT983146:BNR983149 BVP983146:BXN983149 CFL983146:CHJ983149 CPH983146:CRF983149 CZD983146:DBB983149 DIZ983146:DKX983149 DSV983146:DUT983149 ECR983146:EEP983149 EMN983146:EOL983149 EWJ983146:EYH983149 FGF983146:FID983149 FQB983146:FRZ983149 FZX983146:GBV983149 GJT983146:GLR983149 GTP983146:GVN983149 HDL983146:HFJ983149 HNH983146:HPF983149 HXD983146:HZB983149 IGZ983146:IIX983149 IQV983146:IST983149 JAR983146:JCP983149 JKN983146:JML983149 JUJ983146:JWH983149 KEF983146:KGD983149 KOB983146:KPZ983149 KXX983146:KZV983149 LHT983146:LJR983149 LRP983146:LTN983149 MBL983146:MDJ983149 MLH983146:MNF983149 MVD983146:MXB983149 NEZ983146:NGX983149 NOV983146:NQT983149 NYR983146:OAP983149 OIN983146:OKL983149 OSJ983146:OUH983149 PCF983146:PED983149 PMB983146:PNZ983149 PVX983146:PXV983149 QFT983146:QHR983149 QPP983146:QRN983149 QZL983146:RBJ983149 RJH983146:RLF983149 RTD983146:RVB983149 SCZ983146:SEX983149 SMV983146:SOT983149 SWR983146:SYP983149 TGN983146:TIL983149 TQJ983146:TSH983149 UAF983146:UCD983149 UKB983146:ULZ983149 UTX983146:UVV983149 VDT983146:VFR983149 VNP983146:VPN983149 VXL983146:VZJ983149 WHH983146:WJF983149 WRD983146:WTB983149 XAZ983146:XCX983149 EC49:EH61 NY49:OD61 XU49:XZ61 AHQ49:AHV61 ARM49:ARR61 BBI49:BBN61 BLE49:BLJ61 BVA49:BVF61 CEW49:CFB61 COS49:COX61 CYO49:CYT61 DIK49:DIP61 DSG49:DSL61 ECC49:ECH61 ELY49:EMD61 EVU49:EVZ61 FFQ49:FFV61 FPM49:FPR61 FZI49:FZN61 GJE49:GJJ61 GTA49:GTF61 HCW49:HDB61 HMS49:HMX61 HWO49:HWT61 IGK49:IGP61 IQG49:IQL61 JAC49:JAH61 JJY49:JKD61 JTU49:JTZ61 KDQ49:KDV61 KNM49:KNR61 KXI49:KXN61 LHE49:LHJ61 LRA49:LRF61 MAW49:MBB61 MKS49:MKX61 MUO49:MUT61 NEK49:NEP61 NOG49:NOL61 NYC49:NYH61 OHY49:OID61 ORU49:ORZ61 PBQ49:PBV61 PLM49:PLR61 PVI49:PVN61 QFE49:QFJ61 QPA49:QPF61 QYW49:QZB61 RIS49:RIX61 RSO49:RST61 SCK49:SCP61 SMG49:SML61 SWC49:SWH61 TFY49:TGD61 TPU49:TPZ61 TZQ49:TZV61 UJM49:UJR61 UTI49:UTN61 VDE49:VDJ61 VNA49:VNF61 VWW49:VXB61 WGS49:WGX61 WQO49:WQT61 XAK49:XAP61 EC65588:EH65600 NY65588:OD65600 XU65588:XZ65600 AHQ65588:AHV65600 ARM65588:ARR65600 BBI65588:BBN65600 BLE65588:BLJ65600 BVA65588:BVF65600 CEW65588:CFB65600 COS65588:COX65600 CYO65588:CYT65600 DIK65588:DIP65600 DSG65588:DSL65600 ECC65588:ECH65600 ELY65588:EMD65600 EVU65588:EVZ65600 FFQ65588:FFV65600 FPM65588:FPR65600 FZI65588:FZN65600 GJE65588:GJJ65600 GTA65588:GTF65600 HCW65588:HDB65600 HMS65588:HMX65600 HWO65588:HWT65600 IGK65588:IGP65600 IQG65588:IQL65600 JAC65588:JAH65600 JJY65588:JKD65600 JTU65588:JTZ65600 KDQ65588:KDV65600 KNM65588:KNR65600 KXI65588:KXN65600 LHE65588:LHJ65600 LRA65588:LRF65600 MAW65588:MBB65600 MKS65588:MKX65600 MUO65588:MUT65600 NEK65588:NEP65600 NOG65588:NOL65600 NYC65588:NYH65600 OHY65588:OID65600 ORU65588:ORZ65600 PBQ65588:PBV65600 PLM65588:PLR65600 PVI65588:PVN65600 QFE65588:QFJ65600 QPA65588:QPF65600 QYW65588:QZB65600 RIS65588:RIX65600 RSO65588:RST65600 SCK65588:SCP65600 SMG65588:SML65600 SWC65588:SWH65600 TFY65588:TGD65600 TPU65588:TPZ65600 TZQ65588:TZV65600 UJM65588:UJR65600 UTI65588:UTN65600 VDE65588:VDJ65600 VNA65588:VNF65600 VWW65588:VXB65600 WGS65588:WGX65600 WQO65588:WQT65600 XAK65588:XAP65600 EC131124:EH131136 NY131124:OD131136 XU131124:XZ131136 AHQ131124:AHV131136 ARM131124:ARR131136 BBI131124:BBN131136 BLE131124:BLJ131136 BVA131124:BVF131136 CEW131124:CFB131136 COS131124:COX131136 CYO131124:CYT131136 DIK131124:DIP131136 DSG131124:DSL131136 ECC131124:ECH131136 ELY131124:EMD131136 EVU131124:EVZ131136 FFQ131124:FFV131136 FPM131124:FPR131136 FZI131124:FZN131136 GJE131124:GJJ131136 GTA131124:GTF131136 HCW131124:HDB131136 HMS131124:HMX131136 HWO131124:HWT131136 IGK131124:IGP131136 IQG131124:IQL131136 JAC131124:JAH131136 JJY131124:JKD131136 JTU131124:JTZ131136 KDQ131124:KDV131136 KNM131124:KNR131136 KXI131124:KXN131136 LHE131124:LHJ131136 LRA131124:LRF131136 MAW131124:MBB131136 MKS131124:MKX131136 MUO131124:MUT131136 NEK131124:NEP131136 NOG131124:NOL131136 NYC131124:NYH131136 OHY131124:OID131136 ORU131124:ORZ131136 PBQ131124:PBV131136 PLM131124:PLR131136 PVI131124:PVN131136 QFE131124:QFJ131136 QPA131124:QPF131136 QYW131124:QZB131136 RIS131124:RIX131136 RSO131124:RST131136 SCK131124:SCP131136 SMG131124:SML131136 SWC131124:SWH131136 TFY131124:TGD131136 TPU131124:TPZ131136 TZQ131124:TZV131136 UJM131124:UJR131136 UTI131124:UTN131136 VDE131124:VDJ131136 VNA131124:VNF131136 VWW131124:VXB131136 WGS131124:WGX131136 WQO131124:WQT131136 XAK131124:XAP131136 EC196660:EH196672 NY196660:OD196672 XU196660:XZ196672 AHQ196660:AHV196672 ARM196660:ARR196672 BBI196660:BBN196672 BLE196660:BLJ196672 BVA196660:BVF196672 CEW196660:CFB196672 COS196660:COX196672 CYO196660:CYT196672 DIK196660:DIP196672 DSG196660:DSL196672 ECC196660:ECH196672 ELY196660:EMD196672 EVU196660:EVZ196672 FFQ196660:FFV196672 FPM196660:FPR196672 FZI196660:FZN196672 GJE196660:GJJ196672 GTA196660:GTF196672 HCW196660:HDB196672 HMS196660:HMX196672 HWO196660:HWT196672 IGK196660:IGP196672 IQG196660:IQL196672 JAC196660:JAH196672 JJY196660:JKD196672 JTU196660:JTZ196672 KDQ196660:KDV196672 KNM196660:KNR196672 KXI196660:KXN196672 LHE196660:LHJ196672 LRA196660:LRF196672 MAW196660:MBB196672 MKS196660:MKX196672 MUO196660:MUT196672 NEK196660:NEP196672 NOG196660:NOL196672 NYC196660:NYH196672 OHY196660:OID196672 ORU196660:ORZ196672 PBQ196660:PBV196672 PLM196660:PLR196672 PVI196660:PVN196672 QFE196660:QFJ196672 QPA196660:QPF196672 QYW196660:QZB196672 RIS196660:RIX196672 RSO196660:RST196672 SCK196660:SCP196672 SMG196660:SML196672 SWC196660:SWH196672 TFY196660:TGD196672 TPU196660:TPZ196672 TZQ196660:TZV196672 UJM196660:UJR196672 UTI196660:UTN196672 VDE196660:VDJ196672 VNA196660:VNF196672 VWW196660:VXB196672 WGS196660:WGX196672 WQO196660:WQT196672 XAK196660:XAP196672 EC262196:EH262208 NY262196:OD262208 XU262196:XZ262208 AHQ262196:AHV262208 ARM262196:ARR262208 BBI262196:BBN262208 BLE262196:BLJ262208 BVA262196:BVF262208 CEW262196:CFB262208 COS262196:COX262208 CYO262196:CYT262208 DIK262196:DIP262208 DSG262196:DSL262208 ECC262196:ECH262208 ELY262196:EMD262208 EVU262196:EVZ262208 FFQ262196:FFV262208 FPM262196:FPR262208 FZI262196:FZN262208 GJE262196:GJJ262208 GTA262196:GTF262208 HCW262196:HDB262208 HMS262196:HMX262208 HWO262196:HWT262208 IGK262196:IGP262208 IQG262196:IQL262208 JAC262196:JAH262208 JJY262196:JKD262208 JTU262196:JTZ262208 KDQ262196:KDV262208 KNM262196:KNR262208 KXI262196:KXN262208 LHE262196:LHJ262208 LRA262196:LRF262208 MAW262196:MBB262208 MKS262196:MKX262208 MUO262196:MUT262208 NEK262196:NEP262208 NOG262196:NOL262208 NYC262196:NYH262208 OHY262196:OID262208 ORU262196:ORZ262208 PBQ262196:PBV262208 PLM262196:PLR262208 PVI262196:PVN262208 QFE262196:QFJ262208 QPA262196:QPF262208 QYW262196:QZB262208 RIS262196:RIX262208 RSO262196:RST262208 SCK262196:SCP262208 SMG262196:SML262208 SWC262196:SWH262208 TFY262196:TGD262208 TPU262196:TPZ262208 TZQ262196:TZV262208 UJM262196:UJR262208 UTI262196:UTN262208 VDE262196:VDJ262208 VNA262196:VNF262208 VWW262196:VXB262208 WGS262196:WGX262208 WQO262196:WQT262208 XAK262196:XAP262208 EC327732:EH327744 NY327732:OD327744 XU327732:XZ327744 AHQ327732:AHV327744 ARM327732:ARR327744 BBI327732:BBN327744 BLE327732:BLJ327744 BVA327732:BVF327744 CEW327732:CFB327744 COS327732:COX327744 CYO327732:CYT327744 DIK327732:DIP327744 DSG327732:DSL327744 ECC327732:ECH327744 ELY327732:EMD327744 EVU327732:EVZ327744 FFQ327732:FFV327744 FPM327732:FPR327744 FZI327732:FZN327744 GJE327732:GJJ327744 GTA327732:GTF327744 HCW327732:HDB327744 HMS327732:HMX327744 HWO327732:HWT327744 IGK327732:IGP327744 IQG327732:IQL327744 JAC327732:JAH327744 JJY327732:JKD327744 JTU327732:JTZ327744 KDQ327732:KDV327744 KNM327732:KNR327744 KXI327732:KXN327744 LHE327732:LHJ327744 LRA327732:LRF327744 MAW327732:MBB327744 MKS327732:MKX327744 MUO327732:MUT327744 NEK327732:NEP327744 NOG327732:NOL327744 NYC327732:NYH327744 OHY327732:OID327744 ORU327732:ORZ327744 PBQ327732:PBV327744 PLM327732:PLR327744 PVI327732:PVN327744 QFE327732:QFJ327744 QPA327732:QPF327744 QYW327732:QZB327744 RIS327732:RIX327744 RSO327732:RST327744 SCK327732:SCP327744 SMG327732:SML327744 SWC327732:SWH327744 TFY327732:TGD327744 TPU327732:TPZ327744 TZQ327732:TZV327744 UJM327732:UJR327744 UTI327732:UTN327744 VDE327732:VDJ327744 VNA327732:VNF327744 VWW327732:VXB327744 WGS327732:WGX327744 WQO327732:WQT327744 XAK327732:XAP327744 EC393268:EH393280 NY393268:OD393280 XU393268:XZ393280 AHQ393268:AHV393280 ARM393268:ARR393280 BBI393268:BBN393280 BLE393268:BLJ393280 BVA393268:BVF393280 CEW393268:CFB393280 COS393268:COX393280 CYO393268:CYT393280 DIK393268:DIP393280 DSG393268:DSL393280 ECC393268:ECH393280 ELY393268:EMD393280 EVU393268:EVZ393280 FFQ393268:FFV393280 FPM393268:FPR393280 FZI393268:FZN393280 GJE393268:GJJ393280 GTA393268:GTF393280 HCW393268:HDB393280 HMS393268:HMX393280 HWO393268:HWT393280 IGK393268:IGP393280 IQG393268:IQL393280 JAC393268:JAH393280 JJY393268:JKD393280 JTU393268:JTZ393280 KDQ393268:KDV393280 KNM393268:KNR393280 KXI393268:KXN393280 LHE393268:LHJ393280 LRA393268:LRF393280 MAW393268:MBB393280 MKS393268:MKX393280 MUO393268:MUT393280 NEK393268:NEP393280 NOG393268:NOL393280 NYC393268:NYH393280 OHY393268:OID393280 ORU393268:ORZ393280 PBQ393268:PBV393280 PLM393268:PLR393280 PVI393268:PVN393280 QFE393268:QFJ393280 QPA393268:QPF393280 QYW393268:QZB393280 RIS393268:RIX393280 RSO393268:RST393280 SCK393268:SCP393280 SMG393268:SML393280 SWC393268:SWH393280 TFY393268:TGD393280 TPU393268:TPZ393280 TZQ393268:TZV393280 UJM393268:UJR393280 UTI393268:UTN393280 VDE393268:VDJ393280 VNA393268:VNF393280 VWW393268:VXB393280 WGS393268:WGX393280 WQO393268:WQT393280 XAK393268:XAP393280 EC458804:EH458816 NY458804:OD458816 XU458804:XZ458816 AHQ458804:AHV458816 ARM458804:ARR458816 BBI458804:BBN458816 BLE458804:BLJ458816 BVA458804:BVF458816 CEW458804:CFB458816 COS458804:COX458816 CYO458804:CYT458816 DIK458804:DIP458816 DSG458804:DSL458816 ECC458804:ECH458816 ELY458804:EMD458816 EVU458804:EVZ458816 FFQ458804:FFV458816 FPM458804:FPR458816 FZI458804:FZN458816 GJE458804:GJJ458816 GTA458804:GTF458816 HCW458804:HDB458816 HMS458804:HMX458816 HWO458804:HWT458816 IGK458804:IGP458816 IQG458804:IQL458816 JAC458804:JAH458816 JJY458804:JKD458816 JTU458804:JTZ458816 KDQ458804:KDV458816 KNM458804:KNR458816 KXI458804:KXN458816 LHE458804:LHJ458816 LRA458804:LRF458816 MAW458804:MBB458816 MKS458804:MKX458816 MUO458804:MUT458816 NEK458804:NEP458816 NOG458804:NOL458816 NYC458804:NYH458816 OHY458804:OID458816 ORU458804:ORZ458816 PBQ458804:PBV458816 PLM458804:PLR458816 PVI458804:PVN458816 QFE458804:QFJ458816 QPA458804:QPF458816 QYW458804:QZB458816 RIS458804:RIX458816 RSO458804:RST458816 SCK458804:SCP458816 SMG458804:SML458816 SWC458804:SWH458816 TFY458804:TGD458816 TPU458804:TPZ458816 TZQ458804:TZV458816 UJM458804:UJR458816 UTI458804:UTN458816 VDE458804:VDJ458816 VNA458804:VNF458816 VWW458804:VXB458816 WGS458804:WGX458816 WQO458804:WQT458816 XAK458804:XAP458816 EC524340:EH524352 NY524340:OD524352 XU524340:XZ524352 AHQ524340:AHV524352 ARM524340:ARR524352 BBI524340:BBN524352 BLE524340:BLJ524352 BVA524340:BVF524352 CEW524340:CFB524352 COS524340:COX524352 CYO524340:CYT524352 DIK524340:DIP524352 DSG524340:DSL524352 ECC524340:ECH524352 ELY524340:EMD524352 EVU524340:EVZ524352 FFQ524340:FFV524352 FPM524340:FPR524352 FZI524340:FZN524352 GJE524340:GJJ524352 GTA524340:GTF524352 HCW524340:HDB524352 HMS524340:HMX524352 HWO524340:HWT524352 IGK524340:IGP524352 IQG524340:IQL524352 JAC524340:JAH524352 JJY524340:JKD524352 JTU524340:JTZ524352 KDQ524340:KDV524352 KNM524340:KNR524352 KXI524340:KXN524352 LHE524340:LHJ524352 LRA524340:LRF524352 MAW524340:MBB524352 MKS524340:MKX524352 MUO524340:MUT524352 NEK524340:NEP524352 NOG524340:NOL524352 NYC524340:NYH524352 OHY524340:OID524352 ORU524340:ORZ524352 PBQ524340:PBV524352 PLM524340:PLR524352 PVI524340:PVN524352 QFE524340:QFJ524352 QPA524340:QPF524352 QYW524340:QZB524352 RIS524340:RIX524352 RSO524340:RST524352 SCK524340:SCP524352 SMG524340:SML524352 SWC524340:SWH524352 TFY524340:TGD524352 TPU524340:TPZ524352 TZQ524340:TZV524352 UJM524340:UJR524352 UTI524340:UTN524352 VDE524340:VDJ524352 VNA524340:VNF524352 VWW524340:VXB524352 WGS524340:WGX524352 WQO524340:WQT524352 XAK524340:XAP524352 EC589876:EH589888 NY589876:OD589888 XU589876:XZ589888 AHQ589876:AHV589888 ARM589876:ARR589888 BBI589876:BBN589888 BLE589876:BLJ589888 BVA589876:BVF589888 CEW589876:CFB589888 COS589876:COX589888 CYO589876:CYT589888 DIK589876:DIP589888 DSG589876:DSL589888 ECC589876:ECH589888 ELY589876:EMD589888 EVU589876:EVZ589888 FFQ589876:FFV589888 FPM589876:FPR589888 FZI589876:FZN589888 GJE589876:GJJ589888 GTA589876:GTF589888 HCW589876:HDB589888 HMS589876:HMX589888 HWO589876:HWT589888 IGK589876:IGP589888 IQG589876:IQL589888 JAC589876:JAH589888 JJY589876:JKD589888 JTU589876:JTZ589888 KDQ589876:KDV589888 KNM589876:KNR589888 KXI589876:KXN589888 LHE589876:LHJ589888 LRA589876:LRF589888 MAW589876:MBB589888 MKS589876:MKX589888 MUO589876:MUT589888 NEK589876:NEP589888 NOG589876:NOL589888 NYC589876:NYH589888 OHY589876:OID589888 ORU589876:ORZ589888 PBQ589876:PBV589888 PLM589876:PLR589888 PVI589876:PVN589888 QFE589876:QFJ589888 QPA589876:QPF589888 QYW589876:QZB589888 RIS589876:RIX589888 RSO589876:RST589888 SCK589876:SCP589888 SMG589876:SML589888 SWC589876:SWH589888 TFY589876:TGD589888 TPU589876:TPZ589888 TZQ589876:TZV589888 UJM589876:UJR589888 UTI589876:UTN589888 VDE589876:VDJ589888 VNA589876:VNF589888 VWW589876:VXB589888 WGS589876:WGX589888 WQO589876:WQT589888 XAK589876:XAP589888 EC655412:EH655424 NY655412:OD655424 XU655412:XZ655424 AHQ655412:AHV655424 ARM655412:ARR655424 BBI655412:BBN655424 BLE655412:BLJ655424 BVA655412:BVF655424 CEW655412:CFB655424 COS655412:COX655424 CYO655412:CYT655424 DIK655412:DIP655424 DSG655412:DSL655424 ECC655412:ECH655424 ELY655412:EMD655424 EVU655412:EVZ655424 FFQ655412:FFV655424 FPM655412:FPR655424 FZI655412:FZN655424 GJE655412:GJJ655424 GTA655412:GTF655424 HCW655412:HDB655424 HMS655412:HMX655424 HWO655412:HWT655424 IGK655412:IGP655424 IQG655412:IQL655424 JAC655412:JAH655424 JJY655412:JKD655424 JTU655412:JTZ655424 KDQ655412:KDV655424 KNM655412:KNR655424 KXI655412:KXN655424 LHE655412:LHJ655424 LRA655412:LRF655424 MAW655412:MBB655424 MKS655412:MKX655424 MUO655412:MUT655424 NEK655412:NEP655424 NOG655412:NOL655424 NYC655412:NYH655424 OHY655412:OID655424 ORU655412:ORZ655424 PBQ655412:PBV655424 PLM655412:PLR655424 PVI655412:PVN655424 QFE655412:QFJ655424 QPA655412:QPF655424 QYW655412:QZB655424 RIS655412:RIX655424 RSO655412:RST655424 SCK655412:SCP655424 SMG655412:SML655424 SWC655412:SWH655424 TFY655412:TGD655424 TPU655412:TPZ655424 TZQ655412:TZV655424 UJM655412:UJR655424 UTI655412:UTN655424 VDE655412:VDJ655424 VNA655412:VNF655424 VWW655412:VXB655424 WGS655412:WGX655424 WQO655412:WQT655424 XAK655412:XAP655424 EC720948:EH720960 NY720948:OD720960 XU720948:XZ720960 AHQ720948:AHV720960 ARM720948:ARR720960 BBI720948:BBN720960 BLE720948:BLJ720960 BVA720948:BVF720960 CEW720948:CFB720960 COS720948:COX720960 CYO720948:CYT720960 DIK720948:DIP720960 DSG720948:DSL720960 ECC720948:ECH720960 ELY720948:EMD720960 EVU720948:EVZ720960 FFQ720948:FFV720960 FPM720948:FPR720960 FZI720948:FZN720960 GJE720948:GJJ720960 GTA720948:GTF720960 HCW720948:HDB720960 HMS720948:HMX720960 HWO720948:HWT720960 IGK720948:IGP720960 IQG720948:IQL720960 JAC720948:JAH720960 JJY720948:JKD720960 JTU720948:JTZ720960 KDQ720948:KDV720960 KNM720948:KNR720960 KXI720948:KXN720960 LHE720948:LHJ720960 LRA720948:LRF720960 MAW720948:MBB720960 MKS720948:MKX720960 MUO720948:MUT720960 NEK720948:NEP720960 NOG720948:NOL720960 NYC720948:NYH720960 OHY720948:OID720960 ORU720948:ORZ720960 PBQ720948:PBV720960 PLM720948:PLR720960 PVI720948:PVN720960 QFE720948:QFJ720960 QPA720948:QPF720960 QYW720948:QZB720960 RIS720948:RIX720960 RSO720948:RST720960 SCK720948:SCP720960 SMG720948:SML720960 SWC720948:SWH720960 TFY720948:TGD720960 TPU720948:TPZ720960 TZQ720948:TZV720960 UJM720948:UJR720960 UTI720948:UTN720960 VDE720948:VDJ720960 VNA720948:VNF720960 VWW720948:VXB720960 WGS720948:WGX720960 WQO720948:WQT720960 XAK720948:XAP720960 EC786484:EH786496 NY786484:OD786496 XU786484:XZ786496 AHQ786484:AHV786496 ARM786484:ARR786496 BBI786484:BBN786496 BLE786484:BLJ786496 BVA786484:BVF786496 CEW786484:CFB786496 COS786484:COX786496 CYO786484:CYT786496 DIK786484:DIP786496 DSG786484:DSL786496 ECC786484:ECH786496 ELY786484:EMD786496 EVU786484:EVZ786496 FFQ786484:FFV786496 FPM786484:FPR786496 FZI786484:FZN786496 GJE786484:GJJ786496 GTA786484:GTF786496 HCW786484:HDB786496 HMS786484:HMX786496 HWO786484:HWT786496 IGK786484:IGP786496 IQG786484:IQL786496 JAC786484:JAH786496 JJY786484:JKD786496 JTU786484:JTZ786496 KDQ786484:KDV786496 KNM786484:KNR786496 KXI786484:KXN786496 LHE786484:LHJ786496 LRA786484:LRF786496 MAW786484:MBB786496 MKS786484:MKX786496 MUO786484:MUT786496 NEK786484:NEP786496 NOG786484:NOL786496 NYC786484:NYH786496 OHY786484:OID786496 ORU786484:ORZ786496 PBQ786484:PBV786496 PLM786484:PLR786496 PVI786484:PVN786496 QFE786484:QFJ786496 QPA786484:QPF786496 QYW786484:QZB786496 RIS786484:RIX786496 RSO786484:RST786496 SCK786484:SCP786496 SMG786484:SML786496 SWC786484:SWH786496 TFY786484:TGD786496 TPU786484:TPZ786496 TZQ786484:TZV786496 UJM786484:UJR786496 UTI786484:UTN786496 VDE786484:VDJ786496 VNA786484:VNF786496 VWW786484:VXB786496 WGS786484:WGX786496 WQO786484:WQT786496 XAK786484:XAP786496 EC852020:EH852032 NY852020:OD852032 XU852020:XZ852032 AHQ852020:AHV852032 ARM852020:ARR852032 BBI852020:BBN852032 BLE852020:BLJ852032 BVA852020:BVF852032 CEW852020:CFB852032 COS852020:COX852032 CYO852020:CYT852032 DIK852020:DIP852032 DSG852020:DSL852032 ECC852020:ECH852032 ELY852020:EMD852032 EVU852020:EVZ852032 FFQ852020:FFV852032 FPM852020:FPR852032 FZI852020:FZN852032 GJE852020:GJJ852032 GTA852020:GTF852032 HCW852020:HDB852032 HMS852020:HMX852032 HWO852020:HWT852032 IGK852020:IGP852032 IQG852020:IQL852032 JAC852020:JAH852032 JJY852020:JKD852032 JTU852020:JTZ852032 KDQ852020:KDV852032 KNM852020:KNR852032 KXI852020:KXN852032 LHE852020:LHJ852032 LRA852020:LRF852032 MAW852020:MBB852032 MKS852020:MKX852032 MUO852020:MUT852032 NEK852020:NEP852032 NOG852020:NOL852032 NYC852020:NYH852032 OHY852020:OID852032 ORU852020:ORZ852032 PBQ852020:PBV852032 PLM852020:PLR852032 PVI852020:PVN852032 QFE852020:QFJ852032 QPA852020:QPF852032 QYW852020:QZB852032 RIS852020:RIX852032 RSO852020:RST852032 SCK852020:SCP852032 SMG852020:SML852032 SWC852020:SWH852032 TFY852020:TGD852032 TPU852020:TPZ852032 TZQ852020:TZV852032 UJM852020:UJR852032 UTI852020:UTN852032 VDE852020:VDJ852032 VNA852020:VNF852032 VWW852020:VXB852032 WGS852020:WGX852032 WQO852020:WQT852032 XAK852020:XAP852032 EC917556:EH917568 NY917556:OD917568 XU917556:XZ917568 AHQ917556:AHV917568 ARM917556:ARR917568 BBI917556:BBN917568 BLE917556:BLJ917568 BVA917556:BVF917568 CEW917556:CFB917568 COS917556:COX917568 CYO917556:CYT917568 DIK917556:DIP917568 DSG917556:DSL917568 ECC917556:ECH917568 ELY917556:EMD917568 EVU917556:EVZ917568 FFQ917556:FFV917568 FPM917556:FPR917568 FZI917556:FZN917568 GJE917556:GJJ917568 GTA917556:GTF917568 HCW917556:HDB917568 HMS917556:HMX917568 HWO917556:HWT917568 IGK917556:IGP917568 IQG917556:IQL917568 JAC917556:JAH917568 JJY917556:JKD917568 JTU917556:JTZ917568 KDQ917556:KDV917568 KNM917556:KNR917568 KXI917556:KXN917568 LHE917556:LHJ917568 LRA917556:LRF917568 MAW917556:MBB917568 MKS917556:MKX917568 MUO917556:MUT917568 NEK917556:NEP917568 NOG917556:NOL917568 NYC917556:NYH917568 OHY917556:OID917568 ORU917556:ORZ917568 PBQ917556:PBV917568 PLM917556:PLR917568 PVI917556:PVN917568 QFE917556:QFJ917568 QPA917556:QPF917568 QYW917556:QZB917568 RIS917556:RIX917568 RSO917556:RST917568 SCK917556:SCP917568 SMG917556:SML917568 SWC917556:SWH917568 TFY917556:TGD917568 TPU917556:TPZ917568 TZQ917556:TZV917568 UJM917556:UJR917568 UTI917556:UTN917568 VDE917556:VDJ917568 VNA917556:VNF917568 VWW917556:VXB917568 WGS917556:WGX917568 WQO917556:WQT917568 XAK917556:XAP917568 EC983092:EH983104 NY983092:OD983104 XU983092:XZ983104 AHQ983092:AHV983104 ARM983092:ARR983104 BBI983092:BBN983104 BLE983092:BLJ983104 BVA983092:BVF983104 CEW983092:CFB983104 COS983092:COX983104 CYO983092:CYT983104 DIK983092:DIP983104 DSG983092:DSL983104 ECC983092:ECH983104 ELY983092:EMD983104 EVU983092:EVZ983104 FFQ983092:FFV983104 FPM983092:FPR983104 FZI983092:FZN983104 GJE983092:GJJ983104 GTA983092:GTF983104 HCW983092:HDB983104 HMS983092:HMX983104 HWO983092:HWT983104 IGK983092:IGP983104 IQG983092:IQL983104 JAC983092:JAH983104 JJY983092:JKD983104 JTU983092:JTZ983104 KDQ983092:KDV983104 KNM983092:KNR983104 KXI983092:KXN983104 LHE983092:LHJ983104 LRA983092:LRF983104 MAW983092:MBB983104 MKS983092:MKX983104 MUO983092:MUT983104 NEK983092:NEP983104 NOG983092:NOL983104 NYC983092:NYH983104 OHY983092:OID983104 ORU983092:ORZ983104 PBQ983092:PBV983104 PLM983092:PLR983104 PVI983092:PVN983104 QFE983092:QFJ983104 QPA983092:QPF983104 QYW983092:QZB983104 RIS983092:RIX983104 RSO983092:RST983104 SCK983092:SCP983104 SMG983092:SML983104 SWC983092:SWH983104 TFY983092:TGD983104 TPU983092:TPZ983104 TZQ983092:TZV983104 UJM983092:UJR983104 UTI983092:UTN983104 VDE983092:VDJ983104 VNA983092:VNF983104 VWW983092:VXB983104 WGS983092:WGX983104 WQO983092:WQT983104 XAK983092:XAP983104 NY113:OA116 XU113:XW116 AHQ113:AHS116 ARM113:ARO116 BBI113:BBK116 BLE113:BLG116 BVA113:BVC116 CEW113:CEY116 COS113:COU116 CYO113:CYQ116 DIK113:DIM116 DSG113:DSI116 ECC113:ECE116 ELY113:EMA116 EVU113:EVW116 FFQ113:FFS116 FPM113:FPO116 FZI113:FZK116 GJE113:GJG116 GTA113:GTC116 HCW113:HCY116 HMS113:HMU116 HWO113:HWQ116 IGK113:IGM116 IQG113:IQI116 JAC113:JAE116 JJY113:JKA116 JTU113:JTW116 KDQ113:KDS116 KNM113:KNO116 KXI113:KXK116 LHE113:LHG116 LRA113:LRC116 MAW113:MAY116 MKS113:MKU116 MUO113:MUQ116 NEK113:NEM116 NOG113:NOI116 NYC113:NYE116 OHY113:OIA116 ORU113:ORW116 PBQ113:PBS116 PLM113:PLO116 PVI113:PVK116 QFE113:QFG116 QPA113:QPC116 QYW113:QYY116 RIS113:RIU116 RSO113:RSQ116 SCK113:SCM116 SMG113:SMI116 SWC113:SWE116 TFY113:TGA116 TPU113:TPW116 TZQ113:TZS116 UJM113:UJO116 UTI113:UTK116 VDE113:VDG116 VNA113:VNC116 VWW113:VWY116 WGS113:WGU116 WQO113:WQQ116 XAK113:XAM116 CY76 EC65649:EE65652 NY65649:OA65652 XU65649:XW65652 AHQ65649:AHS65652 ARM65649:ARO65652 BBI65649:BBK65652 BLE65649:BLG65652 BVA65649:BVC65652 CEW65649:CEY65652 COS65649:COU65652 CYO65649:CYQ65652 DIK65649:DIM65652 DSG65649:DSI65652 ECC65649:ECE65652 ELY65649:EMA65652 EVU65649:EVW65652 FFQ65649:FFS65652 FPM65649:FPO65652 FZI65649:FZK65652 GJE65649:GJG65652 GTA65649:GTC65652 HCW65649:HCY65652 HMS65649:HMU65652 HWO65649:HWQ65652 IGK65649:IGM65652 IQG65649:IQI65652 JAC65649:JAE65652 JJY65649:JKA65652 JTU65649:JTW65652 KDQ65649:KDS65652 KNM65649:KNO65652 KXI65649:KXK65652 LHE65649:LHG65652 LRA65649:LRC65652 MAW65649:MAY65652 MKS65649:MKU65652 MUO65649:MUQ65652 NEK65649:NEM65652 NOG65649:NOI65652 NYC65649:NYE65652 OHY65649:OIA65652 ORU65649:ORW65652 PBQ65649:PBS65652 PLM65649:PLO65652 PVI65649:PVK65652 QFE65649:QFG65652 QPA65649:QPC65652 QYW65649:QYY65652 RIS65649:RIU65652 RSO65649:RSQ65652 SCK65649:SCM65652 SMG65649:SMI65652 SWC65649:SWE65652 TFY65649:TGA65652 TPU65649:TPW65652 TZQ65649:TZS65652 UJM65649:UJO65652 UTI65649:UTK65652 VDE65649:VDG65652 VNA65649:VNC65652 VWW65649:VWY65652 WGS65649:WGU65652 WQO65649:WQQ65652 XAK65649:XAM65652 EC131185:EE131188 NY131185:OA131188 XU131185:XW131188 AHQ131185:AHS131188 ARM131185:ARO131188 BBI131185:BBK131188 BLE131185:BLG131188 BVA131185:BVC131188 CEW131185:CEY131188 COS131185:COU131188 CYO131185:CYQ131188 DIK131185:DIM131188 DSG131185:DSI131188 ECC131185:ECE131188 ELY131185:EMA131188 EVU131185:EVW131188 FFQ131185:FFS131188 FPM131185:FPO131188 FZI131185:FZK131188 GJE131185:GJG131188 GTA131185:GTC131188 HCW131185:HCY131188 HMS131185:HMU131188 HWO131185:HWQ131188 IGK131185:IGM131188 IQG131185:IQI131188 JAC131185:JAE131188 JJY131185:JKA131188 JTU131185:JTW131188 KDQ131185:KDS131188 KNM131185:KNO131188 KXI131185:KXK131188 LHE131185:LHG131188 LRA131185:LRC131188 MAW131185:MAY131188 MKS131185:MKU131188 MUO131185:MUQ131188 NEK131185:NEM131188 NOG131185:NOI131188 NYC131185:NYE131188 OHY131185:OIA131188 ORU131185:ORW131188 PBQ131185:PBS131188 PLM131185:PLO131188 PVI131185:PVK131188 QFE131185:QFG131188 QPA131185:QPC131188 QYW131185:QYY131188 RIS131185:RIU131188 RSO131185:RSQ131188 SCK131185:SCM131188 SMG131185:SMI131188 SWC131185:SWE131188 TFY131185:TGA131188 TPU131185:TPW131188 TZQ131185:TZS131188 UJM131185:UJO131188 UTI131185:UTK131188 VDE131185:VDG131188 VNA131185:VNC131188 VWW131185:VWY131188 WGS131185:WGU131188 WQO131185:WQQ131188 XAK131185:XAM131188 EC196721:EE196724 NY196721:OA196724 XU196721:XW196724 AHQ196721:AHS196724 ARM196721:ARO196724 BBI196721:BBK196724 BLE196721:BLG196724 BVA196721:BVC196724 CEW196721:CEY196724 COS196721:COU196724 CYO196721:CYQ196724 DIK196721:DIM196724 DSG196721:DSI196724 ECC196721:ECE196724 ELY196721:EMA196724 EVU196721:EVW196724 FFQ196721:FFS196724 FPM196721:FPO196724 FZI196721:FZK196724 GJE196721:GJG196724 GTA196721:GTC196724 HCW196721:HCY196724 HMS196721:HMU196724 HWO196721:HWQ196724 IGK196721:IGM196724 IQG196721:IQI196724 JAC196721:JAE196724 JJY196721:JKA196724 JTU196721:JTW196724 KDQ196721:KDS196724 KNM196721:KNO196724 KXI196721:KXK196724 LHE196721:LHG196724 LRA196721:LRC196724 MAW196721:MAY196724 MKS196721:MKU196724 MUO196721:MUQ196724 NEK196721:NEM196724 NOG196721:NOI196724 NYC196721:NYE196724 OHY196721:OIA196724 ORU196721:ORW196724 PBQ196721:PBS196724 PLM196721:PLO196724 PVI196721:PVK196724 QFE196721:QFG196724 QPA196721:QPC196724 QYW196721:QYY196724 RIS196721:RIU196724 RSO196721:RSQ196724 SCK196721:SCM196724 SMG196721:SMI196724 SWC196721:SWE196724 TFY196721:TGA196724 TPU196721:TPW196724 TZQ196721:TZS196724 UJM196721:UJO196724 UTI196721:UTK196724 VDE196721:VDG196724 VNA196721:VNC196724 VWW196721:VWY196724 WGS196721:WGU196724 WQO196721:WQQ196724 XAK196721:XAM196724 EC262257:EE262260 NY262257:OA262260 XU262257:XW262260 AHQ262257:AHS262260 ARM262257:ARO262260 BBI262257:BBK262260 BLE262257:BLG262260 BVA262257:BVC262260 CEW262257:CEY262260 COS262257:COU262260 CYO262257:CYQ262260 DIK262257:DIM262260 DSG262257:DSI262260 ECC262257:ECE262260 ELY262257:EMA262260 EVU262257:EVW262260 FFQ262257:FFS262260 FPM262257:FPO262260 FZI262257:FZK262260 GJE262257:GJG262260 GTA262257:GTC262260 HCW262257:HCY262260 HMS262257:HMU262260 HWO262257:HWQ262260 IGK262257:IGM262260 IQG262257:IQI262260 JAC262257:JAE262260 JJY262257:JKA262260 JTU262257:JTW262260 KDQ262257:KDS262260 KNM262257:KNO262260 KXI262257:KXK262260 LHE262257:LHG262260 LRA262257:LRC262260 MAW262257:MAY262260 MKS262257:MKU262260 MUO262257:MUQ262260 NEK262257:NEM262260 NOG262257:NOI262260 NYC262257:NYE262260 OHY262257:OIA262260 ORU262257:ORW262260 PBQ262257:PBS262260 PLM262257:PLO262260 PVI262257:PVK262260 QFE262257:QFG262260 QPA262257:QPC262260 QYW262257:QYY262260 RIS262257:RIU262260 RSO262257:RSQ262260 SCK262257:SCM262260 SMG262257:SMI262260 SWC262257:SWE262260 TFY262257:TGA262260 TPU262257:TPW262260 TZQ262257:TZS262260 UJM262257:UJO262260 UTI262257:UTK262260 VDE262257:VDG262260 VNA262257:VNC262260 VWW262257:VWY262260 WGS262257:WGU262260 WQO262257:WQQ262260 XAK262257:XAM262260 EC327793:EE327796 NY327793:OA327796 XU327793:XW327796 AHQ327793:AHS327796 ARM327793:ARO327796 BBI327793:BBK327796 BLE327793:BLG327796 BVA327793:BVC327796 CEW327793:CEY327796 COS327793:COU327796 CYO327793:CYQ327796 DIK327793:DIM327796 DSG327793:DSI327796 ECC327793:ECE327796 ELY327793:EMA327796 EVU327793:EVW327796 FFQ327793:FFS327796 FPM327793:FPO327796 FZI327793:FZK327796 GJE327793:GJG327796 GTA327793:GTC327796 HCW327793:HCY327796 HMS327793:HMU327796 HWO327793:HWQ327796 IGK327793:IGM327796 IQG327793:IQI327796 JAC327793:JAE327796 JJY327793:JKA327796 JTU327793:JTW327796 KDQ327793:KDS327796 KNM327793:KNO327796 KXI327793:KXK327796 LHE327793:LHG327796 LRA327793:LRC327796 MAW327793:MAY327796 MKS327793:MKU327796 MUO327793:MUQ327796 NEK327793:NEM327796 NOG327793:NOI327796 NYC327793:NYE327796 OHY327793:OIA327796 ORU327793:ORW327796 PBQ327793:PBS327796 PLM327793:PLO327796 PVI327793:PVK327796 QFE327793:QFG327796 QPA327793:QPC327796 QYW327793:QYY327796 RIS327793:RIU327796 RSO327793:RSQ327796 SCK327793:SCM327796 SMG327793:SMI327796 SWC327793:SWE327796 TFY327793:TGA327796 TPU327793:TPW327796 TZQ327793:TZS327796 UJM327793:UJO327796 UTI327793:UTK327796 VDE327793:VDG327796 VNA327793:VNC327796 VWW327793:VWY327796 WGS327793:WGU327796 WQO327793:WQQ327796 XAK327793:XAM327796 EC393329:EE393332 NY393329:OA393332 XU393329:XW393332 AHQ393329:AHS393332 ARM393329:ARO393332 BBI393329:BBK393332 BLE393329:BLG393332 BVA393329:BVC393332 CEW393329:CEY393332 COS393329:COU393332 CYO393329:CYQ393332 DIK393329:DIM393332 DSG393329:DSI393332 ECC393329:ECE393332 ELY393329:EMA393332 EVU393329:EVW393332 FFQ393329:FFS393332 FPM393329:FPO393332 FZI393329:FZK393332 GJE393329:GJG393332 GTA393329:GTC393332 HCW393329:HCY393332 HMS393329:HMU393332 HWO393329:HWQ393332 IGK393329:IGM393332 IQG393329:IQI393332 JAC393329:JAE393332 JJY393329:JKA393332 JTU393329:JTW393332 KDQ393329:KDS393332 KNM393329:KNO393332 KXI393329:KXK393332 LHE393329:LHG393332 LRA393329:LRC393332 MAW393329:MAY393332 MKS393329:MKU393332 MUO393329:MUQ393332 NEK393329:NEM393332 NOG393329:NOI393332 NYC393329:NYE393332 OHY393329:OIA393332 ORU393329:ORW393332 PBQ393329:PBS393332 PLM393329:PLO393332 PVI393329:PVK393332 QFE393329:QFG393332 QPA393329:QPC393332 QYW393329:QYY393332 RIS393329:RIU393332 RSO393329:RSQ393332 SCK393329:SCM393332 SMG393329:SMI393332 SWC393329:SWE393332 TFY393329:TGA393332 TPU393329:TPW393332 TZQ393329:TZS393332 UJM393329:UJO393332 UTI393329:UTK393332 VDE393329:VDG393332 VNA393329:VNC393332 VWW393329:VWY393332 WGS393329:WGU393332 WQO393329:WQQ393332 XAK393329:XAM393332 EC458865:EE458868 NY458865:OA458868 XU458865:XW458868 AHQ458865:AHS458868 ARM458865:ARO458868 BBI458865:BBK458868 BLE458865:BLG458868 BVA458865:BVC458868 CEW458865:CEY458868 COS458865:COU458868 CYO458865:CYQ458868 DIK458865:DIM458868 DSG458865:DSI458868 ECC458865:ECE458868 ELY458865:EMA458868 EVU458865:EVW458868 FFQ458865:FFS458868 FPM458865:FPO458868 FZI458865:FZK458868 GJE458865:GJG458868 GTA458865:GTC458868 HCW458865:HCY458868 HMS458865:HMU458868 HWO458865:HWQ458868 IGK458865:IGM458868 IQG458865:IQI458868 JAC458865:JAE458868 JJY458865:JKA458868 JTU458865:JTW458868 KDQ458865:KDS458868 KNM458865:KNO458868 KXI458865:KXK458868 LHE458865:LHG458868 LRA458865:LRC458868 MAW458865:MAY458868 MKS458865:MKU458868 MUO458865:MUQ458868 NEK458865:NEM458868 NOG458865:NOI458868 NYC458865:NYE458868 OHY458865:OIA458868 ORU458865:ORW458868 PBQ458865:PBS458868 PLM458865:PLO458868 PVI458865:PVK458868 QFE458865:QFG458868 QPA458865:QPC458868 QYW458865:QYY458868 RIS458865:RIU458868 RSO458865:RSQ458868 SCK458865:SCM458868 SMG458865:SMI458868 SWC458865:SWE458868 TFY458865:TGA458868 TPU458865:TPW458868 TZQ458865:TZS458868 UJM458865:UJO458868 UTI458865:UTK458868 VDE458865:VDG458868 VNA458865:VNC458868 VWW458865:VWY458868 WGS458865:WGU458868 WQO458865:WQQ458868 XAK458865:XAM458868 EC524401:EE524404 NY524401:OA524404 XU524401:XW524404 AHQ524401:AHS524404 ARM524401:ARO524404 BBI524401:BBK524404 BLE524401:BLG524404 BVA524401:BVC524404 CEW524401:CEY524404 COS524401:COU524404 CYO524401:CYQ524404 DIK524401:DIM524404 DSG524401:DSI524404 ECC524401:ECE524404 ELY524401:EMA524404 EVU524401:EVW524404 FFQ524401:FFS524404 FPM524401:FPO524404 FZI524401:FZK524404 GJE524401:GJG524404 GTA524401:GTC524404 HCW524401:HCY524404 HMS524401:HMU524404 HWO524401:HWQ524404 IGK524401:IGM524404 IQG524401:IQI524404 JAC524401:JAE524404 JJY524401:JKA524404 JTU524401:JTW524404 KDQ524401:KDS524404 KNM524401:KNO524404 KXI524401:KXK524404 LHE524401:LHG524404 LRA524401:LRC524404 MAW524401:MAY524404 MKS524401:MKU524404 MUO524401:MUQ524404 NEK524401:NEM524404 NOG524401:NOI524404 NYC524401:NYE524404 OHY524401:OIA524404 ORU524401:ORW524404 PBQ524401:PBS524404 PLM524401:PLO524404 PVI524401:PVK524404 QFE524401:QFG524404 QPA524401:QPC524404 QYW524401:QYY524404 RIS524401:RIU524404 RSO524401:RSQ524404 SCK524401:SCM524404 SMG524401:SMI524404 SWC524401:SWE524404 TFY524401:TGA524404 TPU524401:TPW524404 TZQ524401:TZS524404 UJM524401:UJO524404 UTI524401:UTK524404 VDE524401:VDG524404 VNA524401:VNC524404 VWW524401:VWY524404 WGS524401:WGU524404 WQO524401:WQQ524404 XAK524401:XAM524404 EC589937:EE589940 NY589937:OA589940 XU589937:XW589940 AHQ589937:AHS589940 ARM589937:ARO589940 BBI589937:BBK589940 BLE589937:BLG589940 BVA589937:BVC589940 CEW589937:CEY589940 COS589937:COU589940 CYO589937:CYQ589940 DIK589937:DIM589940 DSG589937:DSI589940 ECC589937:ECE589940 ELY589937:EMA589940 EVU589937:EVW589940 FFQ589937:FFS589940 FPM589937:FPO589940 FZI589937:FZK589940 GJE589937:GJG589940 GTA589937:GTC589940 HCW589937:HCY589940 HMS589937:HMU589940 HWO589937:HWQ589940 IGK589937:IGM589940 IQG589937:IQI589940 JAC589937:JAE589940 JJY589937:JKA589940 JTU589937:JTW589940 KDQ589937:KDS589940 KNM589937:KNO589940 KXI589937:KXK589940 LHE589937:LHG589940 LRA589937:LRC589940 MAW589937:MAY589940 MKS589937:MKU589940 MUO589937:MUQ589940 NEK589937:NEM589940 NOG589937:NOI589940 NYC589937:NYE589940 OHY589937:OIA589940 ORU589937:ORW589940 PBQ589937:PBS589940 PLM589937:PLO589940 PVI589937:PVK589940 QFE589937:QFG589940 QPA589937:QPC589940 QYW589937:QYY589940 RIS589937:RIU589940 RSO589937:RSQ589940 SCK589937:SCM589940 SMG589937:SMI589940 SWC589937:SWE589940 TFY589937:TGA589940 TPU589937:TPW589940 TZQ589937:TZS589940 UJM589937:UJO589940 UTI589937:UTK589940 VDE589937:VDG589940 VNA589937:VNC589940 VWW589937:VWY589940 WGS589937:WGU589940 WQO589937:WQQ589940 XAK589937:XAM589940 EC655473:EE655476 NY655473:OA655476 XU655473:XW655476 AHQ655473:AHS655476 ARM655473:ARO655476 BBI655473:BBK655476 BLE655473:BLG655476 BVA655473:BVC655476 CEW655473:CEY655476 COS655473:COU655476 CYO655473:CYQ655476 DIK655473:DIM655476 DSG655473:DSI655476 ECC655473:ECE655476 ELY655473:EMA655476 EVU655473:EVW655476 FFQ655473:FFS655476 FPM655473:FPO655476 FZI655473:FZK655476 GJE655473:GJG655476 GTA655473:GTC655476 HCW655473:HCY655476 HMS655473:HMU655476 HWO655473:HWQ655476 IGK655473:IGM655476 IQG655473:IQI655476 JAC655473:JAE655476 JJY655473:JKA655476 JTU655473:JTW655476 KDQ655473:KDS655476 KNM655473:KNO655476 KXI655473:KXK655476 LHE655473:LHG655476 LRA655473:LRC655476 MAW655473:MAY655476 MKS655473:MKU655476 MUO655473:MUQ655476 NEK655473:NEM655476 NOG655473:NOI655476 NYC655473:NYE655476 OHY655473:OIA655476 ORU655473:ORW655476 PBQ655473:PBS655476 PLM655473:PLO655476 PVI655473:PVK655476 QFE655473:QFG655476 QPA655473:QPC655476 QYW655473:QYY655476 RIS655473:RIU655476 RSO655473:RSQ655476 SCK655473:SCM655476 SMG655473:SMI655476 SWC655473:SWE655476 TFY655473:TGA655476 TPU655473:TPW655476 TZQ655473:TZS655476 UJM655473:UJO655476 UTI655473:UTK655476 VDE655473:VDG655476 VNA655473:VNC655476 VWW655473:VWY655476 WGS655473:WGU655476 WQO655473:WQQ655476 XAK655473:XAM655476 EC721009:EE721012 NY721009:OA721012 XU721009:XW721012 AHQ721009:AHS721012 ARM721009:ARO721012 BBI721009:BBK721012 BLE721009:BLG721012 BVA721009:BVC721012 CEW721009:CEY721012 COS721009:COU721012 CYO721009:CYQ721012 DIK721009:DIM721012 DSG721009:DSI721012 ECC721009:ECE721012 ELY721009:EMA721012 EVU721009:EVW721012 FFQ721009:FFS721012 FPM721009:FPO721012 FZI721009:FZK721012 GJE721009:GJG721012 GTA721009:GTC721012 HCW721009:HCY721012 HMS721009:HMU721012 HWO721009:HWQ721012 IGK721009:IGM721012 IQG721009:IQI721012 JAC721009:JAE721012 JJY721009:JKA721012 JTU721009:JTW721012 KDQ721009:KDS721012 KNM721009:KNO721012 KXI721009:KXK721012 LHE721009:LHG721012 LRA721009:LRC721012 MAW721009:MAY721012 MKS721009:MKU721012 MUO721009:MUQ721012 NEK721009:NEM721012 NOG721009:NOI721012 NYC721009:NYE721012 OHY721009:OIA721012 ORU721009:ORW721012 PBQ721009:PBS721012 PLM721009:PLO721012 PVI721009:PVK721012 QFE721009:QFG721012 QPA721009:QPC721012 QYW721009:QYY721012 RIS721009:RIU721012 RSO721009:RSQ721012 SCK721009:SCM721012 SMG721009:SMI721012 SWC721009:SWE721012 TFY721009:TGA721012 TPU721009:TPW721012 TZQ721009:TZS721012 UJM721009:UJO721012 UTI721009:UTK721012 VDE721009:VDG721012 VNA721009:VNC721012 VWW721009:VWY721012 WGS721009:WGU721012 WQO721009:WQQ721012 XAK721009:XAM721012 EC786545:EE786548 NY786545:OA786548 XU786545:XW786548 AHQ786545:AHS786548 ARM786545:ARO786548 BBI786545:BBK786548 BLE786545:BLG786548 BVA786545:BVC786548 CEW786545:CEY786548 COS786545:COU786548 CYO786545:CYQ786548 DIK786545:DIM786548 DSG786545:DSI786548 ECC786545:ECE786548 ELY786545:EMA786548 EVU786545:EVW786548 FFQ786545:FFS786548 FPM786545:FPO786548 FZI786545:FZK786548 GJE786545:GJG786548 GTA786545:GTC786548 HCW786545:HCY786548 HMS786545:HMU786548 HWO786545:HWQ786548 IGK786545:IGM786548 IQG786545:IQI786548 JAC786545:JAE786548 JJY786545:JKA786548 JTU786545:JTW786548 KDQ786545:KDS786548 KNM786545:KNO786548 KXI786545:KXK786548 LHE786545:LHG786548 LRA786545:LRC786548 MAW786545:MAY786548 MKS786545:MKU786548 MUO786545:MUQ786548 NEK786545:NEM786548 NOG786545:NOI786548 NYC786545:NYE786548 OHY786545:OIA786548 ORU786545:ORW786548 PBQ786545:PBS786548 PLM786545:PLO786548 PVI786545:PVK786548 QFE786545:QFG786548 QPA786545:QPC786548 QYW786545:QYY786548 RIS786545:RIU786548 RSO786545:RSQ786548 SCK786545:SCM786548 SMG786545:SMI786548 SWC786545:SWE786548 TFY786545:TGA786548 TPU786545:TPW786548 TZQ786545:TZS786548 UJM786545:UJO786548 UTI786545:UTK786548 VDE786545:VDG786548 VNA786545:VNC786548 VWW786545:VWY786548 WGS786545:WGU786548 WQO786545:WQQ786548 XAK786545:XAM786548 EC852081:EE852084 NY852081:OA852084 XU852081:XW852084 AHQ852081:AHS852084 ARM852081:ARO852084 BBI852081:BBK852084 BLE852081:BLG852084 BVA852081:BVC852084 CEW852081:CEY852084 COS852081:COU852084 CYO852081:CYQ852084 DIK852081:DIM852084 DSG852081:DSI852084 ECC852081:ECE852084 ELY852081:EMA852084 EVU852081:EVW852084 FFQ852081:FFS852084 FPM852081:FPO852084 FZI852081:FZK852084 GJE852081:GJG852084 GTA852081:GTC852084 HCW852081:HCY852084 HMS852081:HMU852084 HWO852081:HWQ852084 IGK852081:IGM852084 IQG852081:IQI852084 JAC852081:JAE852084 JJY852081:JKA852084 JTU852081:JTW852084 KDQ852081:KDS852084 KNM852081:KNO852084 KXI852081:KXK852084 LHE852081:LHG852084 LRA852081:LRC852084 MAW852081:MAY852084 MKS852081:MKU852084 MUO852081:MUQ852084 NEK852081:NEM852084 NOG852081:NOI852084 NYC852081:NYE852084 OHY852081:OIA852084 ORU852081:ORW852084 PBQ852081:PBS852084 PLM852081:PLO852084 PVI852081:PVK852084 QFE852081:QFG852084 QPA852081:QPC852084 QYW852081:QYY852084 RIS852081:RIU852084 RSO852081:RSQ852084 SCK852081:SCM852084 SMG852081:SMI852084 SWC852081:SWE852084 TFY852081:TGA852084 TPU852081:TPW852084 TZQ852081:TZS852084 UJM852081:UJO852084 UTI852081:UTK852084 VDE852081:VDG852084 VNA852081:VNC852084 VWW852081:VWY852084 WGS852081:WGU852084 WQO852081:WQQ852084 XAK852081:XAM852084 EC917617:EE917620 NY917617:OA917620 XU917617:XW917620 AHQ917617:AHS917620 ARM917617:ARO917620 BBI917617:BBK917620 BLE917617:BLG917620 BVA917617:BVC917620 CEW917617:CEY917620 COS917617:COU917620 CYO917617:CYQ917620 DIK917617:DIM917620 DSG917617:DSI917620 ECC917617:ECE917620 ELY917617:EMA917620 EVU917617:EVW917620 FFQ917617:FFS917620 FPM917617:FPO917620 FZI917617:FZK917620 GJE917617:GJG917620 GTA917617:GTC917620 HCW917617:HCY917620 HMS917617:HMU917620 HWO917617:HWQ917620 IGK917617:IGM917620 IQG917617:IQI917620 JAC917617:JAE917620 JJY917617:JKA917620 JTU917617:JTW917620 KDQ917617:KDS917620 KNM917617:KNO917620 KXI917617:KXK917620 LHE917617:LHG917620 LRA917617:LRC917620 MAW917617:MAY917620 MKS917617:MKU917620 MUO917617:MUQ917620 NEK917617:NEM917620 NOG917617:NOI917620 NYC917617:NYE917620 OHY917617:OIA917620 ORU917617:ORW917620 PBQ917617:PBS917620 PLM917617:PLO917620 PVI917617:PVK917620 QFE917617:QFG917620 QPA917617:QPC917620 QYW917617:QYY917620 RIS917617:RIU917620 RSO917617:RSQ917620 SCK917617:SCM917620 SMG917617:SMI917620 SWC917617:SWE917620 TFY917617:TGA917620 TPU917617:TPW917620 TZQ917617:TZS917620 UJM917617:UJO917620 UTI917617:UTK917620 VDE917617:VDG917620 VNA917617:VNC917620 VWW917617:VWY917620 WGS917617:WGU917620 WQO917617:WQQ917620 XAK917617:XAM917620 EC983153:EE983156 NY983153:OA983156 XU983153:XW983156 AHQ983153:AHS983156 ARM983153:ARO983156 BBI983153:BBK983156 BLE983153:BLG983156 BVA983153:BVC983156 CEW983153:CEY983156 COS983153:COU983156 CYO983153:CYQ983156 DIK983153:DIM983156 DSG983153:DSI983156 ECC983153:ECE983156 ELY983153:EMA983156 EVU983153:EVW983156 FFQ983153:FFS983156 FPM983153:FPO983156 FZI983153:FZK983156 GJE983153:GJG983156 GTA983153:GTC983156 HCW983153:HCY983156 HMS983153:HMU983156 HWO983153:HWQ983156 IGK983153:IGM983156 IQG983153:IQI983156 JAC983153:JAE983156 JJY983153:JKA983156 JTU983153:JTW983156 KDQ983153:KDS983156 KNM983153:KNO983156 KXI983153:KXK983156 LHE983153:LHG983156 LRA983153:LRC983156 MAW983153:MAY983156 MKS983153:MKU983156 MUO983153:MUQ983156 NEK983153:NEM983156 NOG983153:NOI983156 NYC983153:NYE983156 OHY983153:OIA983156 ORU983153:ORW983156 PBQ983153:PBS983156 PLM983153:PLO983156 PVI983153:PVK983156 QFE983153:QFG983156 QPA983153:QPC983156 QYW983153:QYY983156 RIS983153:RIU983156 RSO983153:RSQ983156 SCK983153:SCM983156 SMG983153:SMI983156 SWC983153:SWE983156 TFY983153:TGA983156 TPU983153:TPW983156 TZQ983153:TZS983156 UJM983153:UJO983156 UTI983153:UTK983156 VDE983153:VDG983156 VNA983153:VNC983156 VWW983153:VWY983156 WGS983153:WGU983156 WQO983153:WQQ983156 XAK983153:XAM983156 GQ65615:GR65615 QM65615:QN65615 AAI65615:AAJ65615 AKE65615:AKF65615 AUA65615:AUB65615 BDW65615:BDX65615 BNS65615:BNT65615 BXO65615:BXP65615 CHK65615:CHL65615 CRG65615:CRH65615 DBC65615:DBD65615 DKY65615:DKZ65615 DUU65615:DUV65615 EEQ65615:EER65615 EOM65615:EON65615 EYI65615:EYJ65615 FIE65615:FIF65615 FSA65615:FSB65615 GBW65615:GBX65615 GLS65615:GLT65615 GVO65615:GVP65615 HFK65615:HFL65615 HPG65615:HPH65615 HZC65615:HZD65615 IIY65615:IIZ65615 ISU65615:ISV65615 JCQ65615:JCR65615 JMM65615:JMN65615 JWI65615:JWJ65615 KGE65615:KGF65615 KQA65615:KQB65615 KZW65615:KZX65615 LJS65615:LJT65615 LTO65615:LTP65615 MDK65615:MDL65615 MNG65615:MNH65615 MXC65615:MXD65615 NGY65615:NGZ65615 NQU65615:NQV65615 OAQ65615:OAR65615 OKM65615:OKN65615 OUI65615:OUJ65615 PEE65615:PEF65615 POA65615:POB65615 PXW65615:PXX65615 QHS65615:QHT65615 QRO65615:QRP65615 RBK65615:RBL65615 RLG65615:RLH65615 RVC65615:RVD65615 SEY65615:SEZ65615 SOU65615:SOV65615 SYQ65615:SYR65615 TIM65615:TIN65615 TSI65615:TSJ65615 UCE65615:UCF65615 UMA65615:UMB65615 UVW65615:UVX65615 VFS65615:VFT65615 VPO65615:VPP65615 VZK65615:VZL65615 WJG65615:WJH65615 WTC65615:WTD65615 XCY65615:XCZ65615 GQ131151:GR131151 QM131151:QN131151 AAI131151:AAJ131151 AKE131151:AKF131151 AUA131151:AUB131151 BDW131151:BDX131151 BNS131151:BNT131151 BXO131151:BXP131151 CHK131151:CHL131151 CRG131151:CRH131151 DBC131151:DBD131151 DKY131151:DKZ131151 DUU131151:DUV131151 EEQ131151:EER131151 EOM131151:EON131151 EYI131151:EYJ131151 FIE131151:FIF131151 FSA131151:FSB131151 GBW131151:GBX131151 GLS131151:GLT131151 GVO131151:GVP131151 HFK131151:HFL131151 HPG131151:HPH131151 HZC131151:HZD131151 IIY131151:IIZ131151 ISU131151:ISV131151 JCQ131151:JCR131151 JMM131151:JMN131151 JWI131151:JWJ131151 KGE131151:KGF131151 KQA131151:KQB131151 KZW131151:KZX131151 LJS131151:LJT131151 LTO131151:LTP131151 MDK131151:MDL131151 MNG131151:MNH131151 MXC131151:MXD131151 NGY131151:NGZ131151 NQU131151:NQV131151 OAQ131151:OAR131151 OKM131151:OKN131151 OUI131151:OUJ131151 PEE131151:PEF131151 POA131151:POB131151 PXW131151:PXX131151 QHS131151:QHT131151 QRO131151:QRP131151 RBK131151:RBL131151 RLG131151:RLH131151 RVC131151:RVD131151 SEY131151:SEZ131151 SOU131151:SOV131151 SYQ131151:SYR131151 TIM131151:TIN131151 TSI131151:TSJ131151 UCE131151:UCF131151 UMA131151:UMB131151 UVW131151:UVX131151 VFS131151:VFT131151 VPO131151:VPP131151 VZK131151:VZL131151 WJG131151:WJH131151 WTC131151:WTD131151 XCY131151:XCZ131151 GQ196687:GR196687 QM196687:QN196687 AAI196687:AAJ196687 AKE196687:AKF196687 AUA196687:AUB196687 BDW196687:BDX196687 BNS196687:BNT196687 BXO196687:BXP196687 CHK196687:CHL196687 CRG196687:CRH196687 DBC196687:DBD196687 DKY196687:DKZ196687 DUU196687:DUV196687 EEQ196687:EER196687 EOM196687:EON196687 EYI196687:EYJ196687 FIE196687:FIF196687 FSA196687:FSB196687 GBW196687:GBX196687 GLS196687:GLT196687 GVO196687:GVP196687 HFK196687:HFL196687 HPG196687:HPH196687 HZC196687:HZD196687 IIY196687:IIZ196687 ISU196687:ISV196687 JCQ196687:JCR196687 JMM196687:JMN196687 JWI196687:JWJ196687 KGE196687:KGF196687 KQA196687:KQB196687 KZW196687:KZX196687 LJS196687:LJT196687 LTO196687:LTP196687 MDK196687:MDL196687 MNG196687:MNH196687 MXC196687:MXD196687 NGY196687:NGZ196687 NQU196687:NQV196687 OAQ196687:OAR196687 OKM196687:OKN196687 OUI196687:OUJ196687 PEE196687:PEF196687 POA196687:POB196687 PXW196687:PXX196687 QHS196687:QHT196687 QRO196687:QRP196687 RBK196687:RBL196687 RLG196687:RLH196687 RVC196687:RVD196687 SEY196687:SEZ196687 SOU196687:SOV196687 SYQ196687:SYR196687 TIM196687:TIN196687 TSI196687:TSJ196687 UCE196687:UCF196687 UMA196687:UMB196687 UVW196687:UVX196687 VFS196687:VFT196687 VPO196687:VPP196687 VZK196687:VZL196687 WJG196687:WJH196687 WTC196687:WTD196687 XCY196687:XCZ196687 GQ262223:GR262223 QM262223:QN262223 AAI262223:AAJ262223 AKE262223:AKF262223 AUA262223:AUB262223 BDW262223:BDX262223 BNS262223:BNT262223 BXO262223:BXP262223 CHK262223:CHL262223 CRG262223:CRH262223 DBC262223:DBD262223 DKY262223:DKZ262223 DUU262223:DUV262223 EEQ262223:EER262223 EOM262223:EON262223 EYI262223:EYJ262223 FIE262223:FIF262223 FSA262223:FSB262223 GBW262223:GBX262223 GLS262223:GLT262223 GVO262223:GVP262223 HFK262223:HFL262223 HPG262223:HPH262223 HZC262223:HZD262223 IIY262223:IIZ262223 ISU262223:ISV262223 JCQ262223:JCR262223 JMM262223:JMN262223 JWI262223:JWJ262223 KGE262223:KGF262223 KQA262223:KQB262223 KZW262223:KZX262223 LJS262223:LJT262223 LTO262223:LTP262223 MDK262223:MDL262223 MNG262223:MNH262223 MXC262223:MXD262223 NGY262223:NGZ262223 NQU262223:NQV262223 OAQ262223:OAR262223 OKM262223:OKN262223 OUI262223:OUJ262223 PEE262223:PEF262223 POA262223:POB262223 PXW262223:PXX262223 QHS262223:QHT262223 QRO262223:QRP262223 RBK262223:RBL262223 RLG262223:RLH262223 RVC262223:RVD262223 SEY262223:SEZ262223 SOU262223:SOV262223 SYQ262223:SYR262223 TIM262223:TIN262223 TSI262223:TSJ262223 UCE262223:UCF262223 UMA262223:UMB262223 UVW262223:UVX262223 VFS262223:VFT262223 VPO262223:VPP262223 VZK262223:VZL262223 WJG262223:WJH262223 WTC262223:WTD262223 XCY262223:XCZ262223 GQ327759:GR327759 QM327759:QN327759 AAI327759:AAJ327759 AKE327759:AKF327759 AUA327759:AUB327759 BDW327759:BDX327759 BNS327759:BNT327759 BXO327759:BXP327759 CHK327759:CHL327759 CRG327759:CRH327759 DBC327759:DBD327759 DKY327759:DKZ327759 DUU327759:DUV327759 EEQ327759:EER327759 EOM327759:EON327759 EYI327759:EYJ327759 FIE327759:FIF327759 FSA327759:FSB327759 GBW327759:GBX327759 GLS327759:GLT327759 GVO327759:GVP327759 HFK327759:HFL327759 HPG327759:HPH327759 HZC327759:HZD327759 IIY327759:IIZ327759 ISU327759:ISV327759 JCQ327759:JCR327759 JMM327759:JMN327759 JWI327759:JWJ327759 KGE327759:KGF327759 KQA327759:KQB327759 KZW327759:KZX327759 LJS327759:LJT327759 LTO327759:LTP327759 MDK327759:MDL327759 MNG327759:MNH327759 MXC327759:MXD327759 NGY327759:NGZ327759 NQU327759:NQV327759 OAQ327759:OAR327759 OKM327759:OKN327759 OUI327759:OUJ327759 PEE327759:PEF327759 POA327759:POB327759 PXW327759:PXX327759 QHS327759:QHT327759 QRO327759:QRP327759 RBK327759:RBL327759 RLG327759:RLH327759 RVC327759:RVD327759 SEY327759:SEZ327759 SOU327759:SOV327759 SYQ327759:SYR327759 TIM327759:TIN327759 TSI327759:TSJ327759 UCE327759:UCF327759 UMA327759:UMB327759 UVW327759:UVX327759 VFS327759:VFT327759 VPO327759:VPP327759 VZK327759:VZL327759 WJG327759:WJH327759 WTC327759:WTD327759 XCY327759:XCZ327759 GQ393295:GR393295 QM393295:QN393295 AAI393295:AAJ393295 AKE393295:AKF393295 AUA393295:AUB393295 BDW393295:BDX393295 BNS393295:BNT393295 BXO393295:BXP393295 CHK393295:CHL393295 CRG393295:CRH393295 DBC393295:DBD393295 DKY393295:DKZ393295 DUU393295:DUV393295 EEQ393295:EER393295 EOM393295:EON393295 EYI393295:EYJ393295 FIE393295:FIF393295 FSA393295:FSB393295 GBW393295:GBX393295 GLS393295:GLT393295 GVO393295:GVP393295 HFK393295:HFL393295 HPG393295:HPH393295 HZC393295:HZD393295 IIY393295:IIZ393295 ISU393295:ISV393295 JCQ393295:JCR393295 JMM393295:JMN393295 JWI393295:JWJ393295 KGE393295:KGF393295 KQA393295:KQB393295 KZW393295:KZX393295 LJS393295:LJT393295 LTO393295:LTP393295 MDK393295:MDL393295 MNG393295:MNH393295 MXC393295:MXD393295 NGY393295:NGZ393295 NQU393295:NQV393295 OAQ393295:OAR393295 OKM393295:OKN393295 OUI393295:OUJ393295 PEE393295:PEF393295 POA393295:POB393295 PXW393295:PXX393295 QHS393295:QHT393295 QRO393295:QRP393295 RBK393295:RBL393295 RLG393295:RLH393295 RVC393295:RVD393295 SEY393295:SEZ393295 SOU393295:SOV393295 SYQ393295:SYR393295 TIM393295:TIN393295 TSI393295:TSJ393295 UCE393295:UCF393295 UMA393295:UMB393295 UVW393295:UVX393295 VFS393295:VFT393295 VPO393295:VPP393295 VZK393295:VZL393295 WJG393295:WJH393295 WTC393295:WTD393295 XCY393295:XCZ393295 GQ458831:GR458831 QM458831:QN458831 AAI458831:AAJ458831 AKE458831:AKF458831 AUA458831:AUB458831 BDW458831:BDX458831 BNS458831:BNT458831 BXO458831:BXP458831 CHK458831:CHL458831 CRG458831:CRH458831 DBC458831:DBD458831 DKY458831:DKZ458831 DUU458831:DUV458831 EEQ458831:EER458831 EOM458831:EON458831 EYI458831:EYJ458831 FIE458831:FIF458831 FSA458831:FSB458831 GBW458831:GBX458831 GLS458831:GLT458831 GVO458831:GVP458831 HFK458831:HFL458831 HPG458831:HPH458831 HZC458831:HZD458831 IIY458831:IIZ458831 ISU458831:ISV458831 JCQ458831:JCR458831 JMM458831:JMN458831 JWI458831:JWJ458831 KGE458831:KGF458831 KQA458831:KQB458831 KZW458831:KZX458831 LJS458831:LJT458831 LTO458831:LTP458831 MDK458831:MDL458831 MNG458831:MNH458831 MXC458831:MXD458831 NGY458831:NGZ458831 NQU458831:NQV458831 OAQ458831:OAR458831 OKM458831:OKN458831 OUI458831:OUJ458831 PEE458831:PEF458831 POA458831:POB458831 PXW458831:PXX458831 QHS458831:QHT458831 QRO458831:QRP458831 RBK458831:RBL458831 RLG458831:RLH458831 RVC458831:RVD458831 SEY458831:SEZ458831 SOU458831:SOV458831 SYQ458831:SYR458831 TIM458831:TIN458831 TSI458831:TSJ458831 UCE458831:UCF458831 UMA458831:UMB458831 UVW458831:UVX458831 VFS458831:VFT458831 VPO458831:VPP458831 VZK458831:VZL458831 WJG458831:WJH458831 WTC458831:WTD458831 XCY458831:XCZ458831 GQ524367:GR524367 QM524367:QN524367 AAI524367:AAJ524367 AKE524367:AKF524367 AUA524367:AUB524367 BDW524367:BDX524367 BNS524367:BNT524367 BXO524367:BXP524367 CHK524367:CHL524367 CRG524367:CRH524367 DBC524367:DBD524367 DKY524367:DKZ524367 DUU524367:DUV524367 EEQ524367:EER524367 EOM524367:EON524367 EYI524367:EYJ524367 FIE524367:FIF524367 FSA524367:FSB524367 GBW524367:GBX524367 GLS524367:GLT524367 GVO524367:GVP524367 HFK524367:HFL524367 HPG524367:HPH524367 HZC524367:HZD524367 IIY524367:IIZ524367 ISU524367:ISV524367 JCQ524367:JCR524367 JMM524367:JMN524367 JWI524367:JWJ524367 KGE524367:KGF524367 KQA524367:KQB524367 KZW524367:KZX524367 LJS524367:LJT524367 LTO524367:LTP524367 MDK524367:MDL524367 MNG524367:MNH524367 MXC524367:MXD524367 NGY524367:NGZ524367 NQU524367:NQV524367 OAQ524367:OAR524367 OKM524367:OKN524367 OUI524367:OUJ524367 PEE524367:PEF524367 POA524367:POB524367 PXW524367:PXX524367 QHS524367:QHT524367 QRO524367:QRP524367 RBK524367:RBL524367 RLG524367:RLH524367 RVC524367:RVD524367 SEY524367:SEZ524367 SOU524367:SOV524367 SYQ524367:SYR524367 TIM524367:TIN524367 TSI524367:TSJ524367 UCE524367:UCF524367 UMA524367:UMB524367 UVW524367:UVX524367 VFS524367:VFT524367 VPO524367:VPP524367 VZK524367:VZL524367 WJG524367:WJH524367 WTC524367:WTD524367 XCY524367:XCZ524367 GQ589903:GR589903 QM589903:QN589903 AAI589903:AAJ589903 AKE589903:AKF589903 AUA589903:AUB589903 BDW589903:BDX589903 BNS589903:BNT589903 BXO589903:BXP589903 CHK589903:CHL589903 CRG589903:CRH589903 DBC589903:DBD589903 DKY589903:DKZ589903 DUU589903:DUV589903 EEQ589903:EER589903 EOM589903:EON589903 EYI589903:EYJ589903 FIE589903:FIF589903 FSA589903:FSB589903 GBW589903:GBX589903 GLS589903:GLT589903 GVO589903:GVP589903 HFK589903:HFL589903 HPG589903:HPH589903 HZC589903:HZD589903 IIY589903:IIZ589903 ISU589903:ISV589903 JCQ589903:JCR589903 JMM589903:JMN589903 JWI589903:JWJ589903 KGE589903:KGF589903 KQA589903:KQB589903 KZW589903:KZX589903 LJS589903:LJT589903 LTO589903:LTP589903 MDK589903:MDL589903 MNG589903:MNH589903 MXC589903:MXD589903 NGY589903:NGZ589903 NQU589903:NQV589903 OAQ589903:OAR589903 OKM589903:OKN589903 OUI589903:OUJ589903 PEE589903:PEF589903 POA589903:POB589903 PXW589903:PXX589903 QHS589903:QHT589903 QRO589903:QRP589903 RBK589903:RBL589903 RLG589903:RLH589903 RVC589903:RVD589903 SEY589903:SEZ589903 SOU589903:SOV589903 SYQ589903:SYR589903 TIM589903:TIN589903 TSI589903:TSJ589903 UCE589903:UCF589903 UMA589903:UMB589903 UVW589903:UVX589903 VFS589903:VFT589903 VPO589903:VPP589903 VZK589903:VZL589903 WJG589903:WJH589903 WTC589903:WTD589903 XCY589903:XCZ589903 GQ655439:GR655439 QM655439:QN655439 AAI655439:AAJ655439 AKE655439:AKF655439 AUA655439:AUB655439 BDW655439:BDX655439 BNS655439:BNT655439 BXO655439:BXP655439 CHK655439:CHL655439 CRG655439:CRH655439 DBC655439:DBD655439 DKY655439:DKZ655439 DUU655439:DUV655439 EEQ655439:EER655439 EOM655439:EON655439 EYI655439:EYJ655439 FIE655439:FIF655439 FSA655439:FSB655439 GBW655439:GBX655439 GLS655439:GLT655439 GVO655439:GVP655439 HFK655439:HFL655439 HPG655439:HPH655439 HZC655439:HZD655439 IIY655439:IIZ655439 ISU655439:ISV655439 JCQ655439:JCR655439 JMM655439:JMN655439 JWI655439:JWJ655439 KGE655439:KGF655439 KQA655439:KQB655439 KZW655439:KZX655439 LJS655439:LJT655439 LTO655439:LTP655439 MDK655439:MDL655439 MNG655439:MNH655439 MXC655439:MXD655439 NGY655439:NGZ655439 NQU655439:NQV655439 OAQ655439:OAR655439 OKM655439:OKN655439 OUI655439:OUJ655439 PEE655439:PEF655439 POA655439:POB655439 PXW655439:PXX655439 QHS655439:QHT655439 QRO655439:QRP655439 RBK655439:RBL655439 RLG655439:RLH655439 RVC655439:RVD655439 SEY655439:SEZ655439 SOU655439:SOV655439 SYQ655439:SYR655439 TIM655439:TIN655439 TSI655439:TSJ655439 UCE655439:UCF655439 UMA655439:UMB655439 UVW655439:UVX655439 VFS655439:VFT655439 VPO655439:VPP655439 VZK655439:VZL655439 WJG655439:WJH655439 WTC655439:WTD655439 XCY655439:XCZ655439 GQ720975:GR720975 QM720975:QN720975 AAI720975:AAJ720975 AKE720975:AKF720975 AUA720975:AUB720975 BDW720975:BDX720975 BNS720975:BNT720975 BXO720975:BXP720975 CHK720975:CHL720975 CRG720975:CRH720975 DBC720975:DBD720975 DKY720975:DKZ720975 DUU720975:DUV720975 EEQ720975:EER720975 EOM720975:EON720975 EYI720975:EYJ720975 FIE720975:FIF720975 FSA720975:FSB720975 GBW720975:GBX720975 GLS720975:GLT720975 GVO720975:GVP720975 HFK720975:HFL720975 HPG720975:HPH720975 HZC720975:HZD720975 IIY720975:IIZ720975 ISU720975:ISV720975 JCQ720975:JCR720975 JMM720975:JMN720975 JWI720975:JWJ720975 KGE720975:KGF720975 KQA720975:KQB720975 KZW720975:KZX720975 LJS720975:LJT720975 LTO720975:LTP720975 MDK720975:MDL720975 MNG720975:MNH720975 MXC720975:MXD720975 NGY720975:NGZ720975 NQU720975:NQV720975 OAQ720975:OAR720975 OKM720975:OKN720975 OUI720975:OUJ720975 PEE720975:PEF720975 POA720975:POB720975 PXW720975:PXX720975 QHS720975:QHT720975 QRO720975:QRP720975 RBK720975:RBL720975 RLG720975:RLH720975 RVC720975:RVD720975 SEY720975:SEZ720975 SOU720975:SOV720975 SYQ720975:SYR720975 TIM720975:TIN720975 TSI720975:TSJ720975 UCE720975:UCF720975 UMA720975:UMB720975 UVW720975:UVX720975 VFS720975:VFT720975 VPO720975:VPP720975 VZK720975:VZL720975 WJG720975:WJH720975 WTC720975:WTD720975 XCY720975:XCZ720975 GQ786511:GR786511 QM786511:QN786511 AAI786511:AAJ786511 AKE786511:AKF786511 AUA786511:AUB786511 BDW786511:BDX786511 BNS786511:BNT786511 BXO786511:BXP786511 CHK786511:CHL786511 CRG786511:CRH786511 DBC786511:DBD786511 DKY786511:DKZ786511 DUU786511:DUV786511 EEQ786511:EER786511 EOM786511:EON786511 EYI786511:EYJ786511 FIE786511:FIF786511 FSA786511:FSB786511 GBW786511:GBX786511 GLS786511:GLT786511 GVO786511:GVP786511 HFK786511:HFL786511 HPG786511:HPH786511 HZC786511:HZD786511 IIY786511:IIZ786511 ISU786511:ISV786511 JCQ786511:JCR786511 JMM786511:JMN786511 JWI786511:JWJ786511 KGE786511:KGF786511 KQA786511:KQB786511 KZW786511:KZX786511 LJS786511:LJT786511 LTO786511:LTP786511 MDK786511:MDL786511 MNG786511:MNH786511 MXC786511:MXD786511 NGY786511:NGZ786511 NQU786511:NQV786511 OAQ786511:OAR786511 OKM786511:OKN786511 OUI786511:OUJ786511 PEE786511:PEF786511 POA786511:POB786511 PXW786511:PXX786511 QHS786511:QHT786511 QRO786511:QRP786511 RBK786511:RBL786511 RLG786511:RLH786511 RVC786511:RVD786511 SEY786511:SEZ786511 SOU786511:SOV786511 SYQ786511:SYR786511 TIM786511:TIN786511 TSI786511:TSJ786511 UCE786511:UCF786511 UMA786511:UMB786511 UVW786511:UVX786511 VFS786511:VFT786511 VPO786511:VPP786511 VZK786511:VZL786511 WJG786511:WJH786511 WTC786511:WTD786511 XCY786511:XCZ786511 GQ852047:GR852047 QM852047:QN852047 AAI852047:AAJ852047 AKE852047:AKF852047 AUA852047:AUB852047 BDW852047:BDX852047 BNS852047:BNT852047 BXO852047:BXP852047 CHK852047:CHL852047 CRG852047:CRH852047 DBC852047:DBD852047 DKY852047:DKZ852047 DUU852047:DUV852047 EEQ852047:EER852047 EOM852047:EON852047 EYI852047:EYJ852047 FIE852047:FIF852047 FSA852047:FSB852047 GBW852047:GBX852047 GLS852047:GLT852047 GVO852047:GVP852047 HFK852047:HFL852047 HPG852047:HPH852047 HZC852047:HZD852047 IIY852047:IIZ852047 ISU852047:ISV852047 JCQ852047:JCR852047 JMM852047:JMN852047 JWI852047:JWJ852047 KGE852047:KGF852047 KQA852047:KQB852047 KZW852047:KZX852047 LJS852047:LJT852047 LTO852047:LTP852047 MDK852047:MDL852047 MNG852047:MNH852047 MXC852047:MXD852047 NGY852047:NGZ852047 NQU852047:NQV852047 OAQ852047:OAR852047 OKM852047:OKN852047 OUI852047:OUJ852047 PEE852047:PEF852047 POA852047:POB852047 PXW852047:PXX852047 QHS852047:QHT852047 QRO852047:QRP852047 RBK852047:RBL852047 RLG852047:RLH852047 RVC852047:RVD852047 SEY852047:SEZ852047 SOU852047:SOV852047 SYQ852047:SYR852047 TIM852047:TIN852047 TSI852047:TSJ852047 UCE852047:UCF852047 UMA852047:UMB852047 UVW852047:UVX852047 VFS852047:VFT852047 VPO852047:VPP852047 VZK852047:VZL852047 WJG852047:WJH852047 WTC852047:WTD852047 XCY852047:XCZ852047 GQ917583:GR917583 QM917583:QN917583 AAI917583:AAJ917583 AKE917583:AKF917583 AUA917583:AUB917583 BDW917583:BDX917583 BNS917583:BNT917583 BXO917583:BXP917583 CHK917583:CHL917583 CRG917583:CRH917583 DBC917583:DBD917583 DKY917583:DKZ917583 DUU917583:DUV917583 EEQ917583:EER917583 EOM917583:EON917583 EYI917583:EYJ917583 FIE917583:FIF917583 FSA917583:FSB917583 GBW917583:GBX917583 GLS917583:GLT917583 GVO917583:GVP917583 HFK917583:HFL917583 HPG917583:HPH917583 HZC917583:HZD917583 IIY917583:IIZ917583 ISU917583:ISV917583 JCQ917583:JCR917583 JMM917583:JMN917583 JWI917583:JWJ917583 KGE917583:KGF917583 KQA917583:KQB917583 KZW917583:KZX917583 LJS917583:LJT917583 LTO917583:LTP917583 MDK917583:MDL917583 MNG917583:MNH917583 MXC917583:MXD917583 NGY917583:NGZ917583 NQU917583:NQV917583 OAQ917583:OAR917583 OKM917583:OKN917583 OUI917583:OUJ917583 PEE917583:PEF917583 POA917583:POB917583 PXW917583:PXX917583 QHS917583:QHT917583 QRO917583:QRP917583 RBK917583:RBL917583 RLG917583:RLH917583 RVC917583:RVD917583 SEY917583:SEZ917583 SOU917583:SOV917583 SYQ917583:SYR917583 TIM917583:TIN917583 TSI917583:TSJ917583 UCE917583:UCF917583 UMA917583:UMB917583 UVW917583:UVX917583 VFS917583:VFT917583 VPO917583:VPP917583 VZK917583:VZL917583 WJG917583:WJH917583 WTC917583:WTD917583 XCY917583:XCZ917583 GQ983119:GR983119 QM983119:QN983119 AAI983119:AAJ983119 AKE983119:AKF983119 AUA983119:AUB983119 BDW983119:BDX983119 BNS983119:BNT983119 BXO983119:BXP983119 CHK983119:CHL983119 CRG983119:CRH983119 DBC983119:DBD983119 DKY983119:DKZ983119 DUU983119:DUV983119 EEQ983119:EER983119 EOM983119:EON983119 EYI983119:EYJ983119 FIE983119:FIF983119 FSA983119:FSB983119 GBW983119:GBX983119 GLS983119:GLT983119 GVO983119:GVP983119 HFK983119:HFL983119 HPG983119:HPH983119 HZC983119:HZD983119 IIY983119:IIZ983119 ISU983119:ISV983119 JCQ983119:JCR983119 JMM983119:JMN983119 JWI983119:JWJ983119 KGE983119:KGF983119 KQA983119:KQB983119 KZW983119:KZX983119 LJS983119:LJT983119 LTO983119:LTP983119 MDK983119:MDL983119 MNG983119:MNH983119 MXC983119:MXD983119 NGY983119:NGZ983119 NQU983119:NQV983119 OAQ983119:OAR983119 OKM983119:OKN983119 OUI983119:OUJ983119 PEE983119:PEF983119 POA983119:POB983119 PXW983119:PXX983119 QHS983119:QHT983119 QRO983119:QRP983119 RBK983119:RBL983119 RLG983119:RLH983119 RVC983119:RVD983119 SEY983119:SEZ983119 SOU983119:SOV983119 SYQ983119:SYR983119 TIM983119:TIN983119 TSI983119:TSJ983119 UCE983119:UCF983119 UMA983119:UMB983119 UVW983119:UVX983119 VFS983119:VFT983119 VPO983119:VPP983119 VZK983119:VZL983119 WJG983119:WJH983119 WTC983119:WTD983119 XCY983119:XCZ983119 BU102:BW105 LQ102:LS105 VM102:VO105 AFI102:AFK105 APE102:APG105 AZA102:AZC105 BIW102:BIY105 BSS102:BSU105 CCO102:CCQ105 CMK102:CMM105 CWG102:CWI105 DGC102:DGE105 DPY102:DQA105 DZU102:DZW105 EJQ102:EJS105 ETM102:ETO105 FDI102:FDK105 FNE102:FNG105 FXA102:FXC105 GGW102:GGY105 GQS102:GQU105 HAO102:HAQ105 HKK102:HKM105 HUG102:HUI105 IEC102:IEE105 INY102:IOA105 IXU102:IXW105 JHQ102:JHS105 JRM102:JRO105 KBI102:KBK105 KLE102:KLG105 KVA102:KVC105 LEW102:LEY105 LOS102:LOU105 LYO102:LYQ105 MIK102:MIM105 MSG102:MSI105 NCC102:NCE105 NLY102:NMA105 NVU102:NVW105 OFQ102:OFS105 OPM102:OPO105 OZI102:OZK105 PJE102:PJG105 PTA102:PTC105 QCW102:QCY105 QMS102:QMU105 QWO102:QWQ105 RGK102:RGM105 RQG102:RQI105 SAC102:SAE105 SJY102:SKA105 STU102:STW105 TDQ102:TDS105 TNM102:TNO105 TXI102:TXK105 UHE102:UHG105 URA102:URC105 VAW102:VAY105 VKS102:VKU105 VUO102:VUQ105 WEK102:WEM105 WOG102:WOI105 WYC102:WYE105 BU65642:BW65645 LQ65642:LS65645 VM65642:VO65645 AFI65642:AFK65645 APE65642:APG65645 AZA65642:AZC65645 BIW65642:BIY65645 BSS65642:BSU65645 CCO65642:CCQ65645 CMK65642:CMM65645 CWG65642:CWI65645 DGC65642:DGE65645 DPY65642:DQA65645 DZU65642:DZW65645 EJQ65642:EJS65645 ETM65642:ETO65645 FDI65642:FDK65645 FNE65642:FNG65645 FXA65642:FXC65645 GGW65642:GGY65645 GQS65642:GQU65645 HAO65642:HAQ65645 HKK65642:HKM65645 HUG65642:HUI65645 IEC65642:IEE65645 INY65642:IOA65645 IXU65642:IXW65645 JHQ65642:JHS65645 JRM65642:JRO65645 KBI65642:KBK65645 KLE65642:KLG65645 KVA65642:KVC65645 LEW65642:LEY65645 LOS65642:LOU65645 LYO65642:LYQ65645 MIK65642:MIM65645 MSG65642:MSI65645 NCC65642:NCE65645 NLY65642:NMA65645 NVU65642:NVW65645 OFQ65642:OFS65645 OPM65642:OPO65645 OZI65642:OZK65645 PJE65642:PJG65645 PTA65642:PTC65645 QCW65642:QCY65645 QMS65642:QMU65645 QWO65642:QWQ65645 RGK65642:RGM65645 RQG65642:RQI65645 SAC65642:SAE65645 SJY65642:SKA65645 STU65642:STW65645 TDQ65642:TDS65645 TNM65642:TNO65645 TXI65642:TXK65645 UHE65642:UHG65645 URA65642:URC65645 VAW65642:VAY65645 VKS65642:VKU65645 VUO65642:VUQ65645 WEK65642:WEM65645 WOG65642:WOI65645 WYC65642:WYE65645 BU131178:BW131181 LQ131178:LS131181 VM131178:VO131181 AFI131178:AFK131181 APE131178:APG131181 AZA131178:AZC131181 BIW131178:BIY131181 BSS131178:BSU131181 CCO131178:CCQ131181 CMK131178:CMM131181 CWG131178:CWI131181 DGC131178:DGE131181 DPY131178:DQA131181 DZU131178:DZW131181 EJQ131178:EJS131181 ETM131178:ETO131181 FDI131178:FDK131181 FNE131178:FNG131181 FXA131178:FXC131181 GGW131178:GGY131181 GQS131178:GQU131181 HAO131178:HAQ131181 HKK131178:HKM131181 HUG131178:HUI131181 IEC131178:IEE131181 INY131178:IOA131181 IXU131178:IXW131181 JHQ131178:JHS131181 JRM131178:JRO131181 KBI131178:KBK131181 KLE131178:KLG131181 KVA131178:KVC131181 LEW131178:LEY131181 LOS131178:LOU131181 LYO131178:LYQ131181 MIK131178:MIM131181 MSG131178:MSI131181 NCC131178:NCE131181 NLY131178:NMA131181 NVU131178:NVW131181 OFQ131178:OFS131181 OPM131178:OPO131181 OZI131178:OZK131181 PJE131178:PJG131181 PTA131178:PTC131181 QCW131178:QCY131181 QMS131178:QMU131181 QWO131178:QWQ131181 RGK131178:RGM131181 RQG131178:RQI131181 SAC131178:SAE131181 SJY131178:SKA131181 STU131178:STW131181 TDQ131178:TDS131181 TNM131178:TNO131181 TXI131178:TXK131181 UHE131178:UHG131181 URA131178:URC131181 VAW131178:VAY131181 VKS131178:VKU131181 VUO131178:VUQ131181 WEK131178:WEM131181 WOG131178:WOI131181 WYC131178:WYE131181 BU196714:BW196717 LQ196714:LS196717 VM196714:VO196717 AFI196714:AFK196717 APE196714:APG196717 AZA196714:AZC196717 BIW196714:BIY196717 BSS196714:BSU196717 CCO196714:CCQ196717 CMK196714:CMM196717 CWG196714:CWI196717 DGC196714:DGE196717 DPY196714:DQA196717 DZU196714:DZW196717 EJQ196714:EJS196717 ETM196714:ETO196717 FDI196714:FDK196717 FNE196714:FNG196717 FXA196714:FXC196717 GGW196714:GGY196717 GQS196714:GQU196717 HAO196714:HAQ196717 HKK196714:HKM196717 HUG196714:HUI196717 IEC196714:IEE196717 INY196714:IOA196717 IXU196714:IXW196717 JHQ196714:JHS196717 JRM196714:JRO196717 KBI196714:KBK196717 KLE196714:KLG196717 KVA196714:KVC196717 LEW196714:LEY196717 LOS196714:LOU196717 LYO196714:LYQ196717 MIK196714:MIM196717 MSG196714:MSI196717 NCC196714:NCE196717 NLY196714:NMA196717 NVU196714:NVW196717 OFQ196714:OFS196717 OPM196714:OPO196717 OZI196714:OZK196717 PJE196714:PJG196717 PTA196714:PTC196717 QCW196714:QCY196717 QMS196714:QMU196717 QWO196714:QWQ196717 RGK196714:RGM196717 RQG196714:RQI196717 SAC196714:SAE196717 SJY196714:SKA196717 STU196714:STW196717 TDQ196714:TDS196717 TNM196714:TNO196717 TXI196714:TXK196717 UHE196714:UHG196717 URA196714:URC196717 VAW196714:VAY196717 VKS196714:VKU196717 VUO196714:VUQ196717 WEK196714:WEM196717 WOG196714:WOI196717 WYC196714:WYE196717 BU262250:BW262253 LQ262250:LS262253 VM262250:VO262253 AFI262250:AFK262253 APE262250:APG262253 AZA262250:AZC262253 BIW262250:BIY262253 BSS262250:BSU262253 CCO262250:CCQ262253 CMK262250:CMM262253 CWG262250:CWI262253 DGC262250:DGE262253 DPY262250:DQA262253 DZU262250:DZW262253 EJQ262250:EJS262253 ETM262250:ETO262253 FDI262250:FDK262253 FNE262250:FNG262253 FXA262250:FXC262253 GGW262250:GGY262253 GQS262250:GQU262253 HAO262250:HAQ262253 HKK262250:HKM262253 HUG262250:HUI262253 IEC262250:IEE262253 INY262250:IOA262253 IXU262250:IXW262253 JHQ262250:JHS262253 JRM262250:JRO262253 KBI262250:KBK262253 KLE262250:KLG262253 KVA262250:KVC262253 LEW262250:LEY262253 LOS262250:LOU262253 LYO262250:LYQ262253 MIK262250:MIM262253 MSG262250:MSI262253 NCC262250:NCE262253 NLY262250:NMA262253 NVU262250:NVW262253 OFQ262250:OFS262253 OPM262250:OPO262253 OZI262250:OZK262253 PJE262250:PJG262253 PTA262250:PTC262253 QCW262250:QCY262253 QMS262250:QMU262253 QWO262250:QWQ262253 RGK262250:RGM262253 RQG262250:RQI262253 SAC262250:SAE262253 SJY262250:SKA262253 STU262250:STW262253 TDQ262250:TDS262253 TNM262250:TNO262253 TXI262250:TXK262253 UHE262250:UHG262253 URA262250:URC262253 VAW262250:VAY262253 VKS262250:VKU262253 VUO262250:VUQ262253 WEK262250:WEM262253 WOG262250:WOI262253 WYC262250:WYE262253 BU327786:BW327789 LQ327786:LS327789 VM327786:VO327789 AFI327786:AFK327789 APE327786:APG327789 AZA327786:AZC327789 BIW327786:BIY327789 BSS327786:BSU327789 CCO327786:CCQ327789 CMK327786:CMM327789 CWG327786:CWI327789 DGC327786:DGE327789 DPY327786:DQA327789 DZU327786:DZW327789 EJQ327786:EJS327789 ETM327786:ETO327789 FDI327786:FDK327789 FNE327786:FNG327789 FXA327786:FXC327789 GGW327786:GGY327789 GQS327786:GQU327789 HAO327786:HAQ327789 HKK327786:HKM327789 HUG327786:HUI327789 IEC327786:IEE327789 INY327786:IOA327789 IXU327786:IXW327789 JHQ327786:JHS327789 JRM327786:JRO327789 KBI327786:KBK327789 KLE327786:KLG327789 KVA327786:KVC327789 LEW327786:LEY327789 LOS327786:LOU327789 LYO327786:LYQ327789 MIK327786:MIM327789 MSG327786:MSI327789 NCC327786:NCE327789 NLY327786:NMA327789 NVU327786:NVW327789 OFQ327786:OFS327789 OPM327786:OPO327789 OZI327786:OZK327789 PJE327786:PJG327789 PTA327786:PTC327789 QCW327786:QCY327789 QMS327786:QMU327789 QWO327786:QWQ327789 RGK327786:RGM327789 RQG327786:RQI327789 SAC327786:SAE327789 SJY327786:SKA327789 STU327786:STW327789 TDQ327786:TDS327789 TNM327786:TNO327789 TXI327786:TXK327789 UHE327786:UHG327789 URA327786:URC327789 VAW327786:VAY327789 VKS327786:VKU327789 VUO327786:VUQ327789 WEK327786:WEM327789 WOG327786:WOI327789 WYC327786:WYE327789 BU393322:BW393325 LQ393322:LS393325 VM393322:VO393325 AFI393322:AFK393325 APE393322:APG393325 AZA393322:AZC393325 BIW393322:BIY393325 BSS393322:BSU393325 CCO393322:CCQ393325 CMK393322:CMM393325 CWG393322:CWI393325 DGC393322:DGE393325 DPY393322:DQA393325 DZU393322:DZW393325 EJQ393322:EJS393325 ETM393322:ETO393325 FDI393322:FDK393325 FNE393322:FNG393325 FXA393322:FXC393325 GGW393322:GGY393325 GQS393322:GQU393325 HAO393322:HAQ393325 HKK393322:HKM393325 HUG393322:HUI393325 IEC393322:IEE393325 INY393322:IOA393325 IXU393322:IXW393325 JHQ393322:JHS393325 JRM393322:JRO393325 KBI393322:KBK393325 KLE393322:KLG393325 KVA393322:KVC393325 LEW393322:LEY393325 LOS393322:LOU393325 LYO393322:LYQ393325 MIK393322:MIM393325 MSG393322:MSI393325 NCC393322:NCE393325 NLY393322:NMA393325 NVU393322:NVW393325 OFQ393322:OFS393325 OPM393322:OPO393325 OZI393322:OZK393325 PJE393322:PJG393325 PTA393322:PTC393325 QCW393322:QCY393325 QMS393322:QMU393325 QWO393322:QWQ393325 RGK393322:RGM393325 RQG393322:RQI393325 SAC393322:SAE393325 SJY393322:SKA393325 STU393322:STW393325 TDQ393322:TDS393325 TNM393322:TNO393325 TXI393322:TXK393325 UHE393322:UHG393325 URA393322:URC393325 VAW393322:VAY393325 VKS393322:VKU393325 VUO393322:VUQ393325 WEK393322:WEM393325 WOG393322:WOI393325 WYC393322:WYE393325 BU458858:BW458861 LQ458858:LS458861 VM458858:VO458861 AFI458858:AFK458861 APE458858:APG458861 AZA458858:AZC458861 BIW458858:BIY458861 BSS458858:BSU458861 CCO458858:CCQ458861 CMK458858:CMM458861 CWG458858:CWI458861 DGC458858:DGE458861 DPY458858:DQA458861 DZU458858:DZW458861 EJQ458858:EJS458861 ETM458858:ETO458861 FDI458858:FDK458861 FNE458858:FNG458861 FXA458858:FXC458861 GGW458858:GGY458861 GQS458858:GQU458861 HAO458858:HAQ458861 HKK458858:HKM458861 HUG458858:HUI458861 IEC458858:IEE458861 INY458858:IOA458861 IXU458858:IXW458861 JHQ458858:JHS458861 JRM458858:JRO458861 KBI458858:KBK458861 KLE458858:KLG458861 KVA458858:KVC458861 LEW458858:LEY458861 LOS458858:LOU458861 LYO458858:LYQ458861 MIK458858:MIM458861 MSG458858:MSI458861 NCC458858:NCE458861 NLY458858:NMA458861 NVU458858:NVW458861 OFQ458858:OFS458861 OPM458858:OPO458861 OZI458858:OZK458861 PJE458858:PJG458861 PTA458858:PTC458861 QCW458858:QCY458861 QMS458858:QMU458861 QWO458858:QWQ458861 RGK458858:RGM458861 RQG458858:RQI458861 SAC458858:SAE458861 SJY458858:SKA458861 STU458858:STW458861 TDQ458858:TDS458861 TNM458858:TNO458861 TXI458858:TXK458861 UHE458858:UHG458861 URA458858:URC458861 VAW458858:VAY458861 VKS458858:VKU458861 VUO458858:VUQ458861 WEK458858:WEM458861 WOG458858:WOI458861 WYC458858:WYE458861 BU524394:BW524397 LQ524394:LS524397 VM524394:VO524397 AFI524394:AFK524397 APE524394:APG524397 AZA524394:AZC524397 BIW524394:BIY524397 BSS524394:BSU524397 CCO524394:CCQ524397 CMK524394:CMM524397 CWG524394:CWI524397 DGC524394:DGE524397 DPY524394:DQA524397 DZU524394:DZW524397 EJQ524394:EJS524397 ETM524394:ETO524397 FDI524394:FDK524397 FNE524394:FNG524397 FXA524394:FXC524397 GGW524394:GGY524397 GQS524394:GQU524397 HAO524394:HAQ524397 HKK524394:HKM524397 HUG524394:HUI524397 IEC524394:IEE524397 INY524394:IOA524397 IXU524394:IXW524397 JHQ524394:JHS524397 JRM524394:JRO524397 KBI524394:KBK524397 KLE524394:KLG524397 KVA524394:KVC524397 LEW524394:LEY524397 LOS524394:LOU524397 LYO524394:LYQ524397 MIK524394:MIM524397 MSG524394:MSI524397 NCC524394:NCE524397 NLY524394:NMA524397 NVU524394:NVW524397 OFQ524394:OFS524397 OPM524394:OPO524397 OZI524394:OZK524397 PJE524394:PJG524397 PTA524394:PTC524397 QCW524394:QCY524397 QMS524394:QMU524397 QWO524394:QWQ524397 RGK524394:RGM524397 RQG524394:RQI524397 SAC524394:SAE524397 SJY524394:SKA524397 STU524394:STW524397 TDQ524394:TDS524397 TNM524394:TNO524397 TXI524394:TXK524397 UHE524394:UHG524397 URA524394:URC524397 VAW524394:VAY524397 VKS524394:VKU524397 VUO524394:VUQ524397 WEK524394:WEM524397 WOG524394:WOI524397 WYC524394:WYE524397 BU589930:BW589933 LQ589930:LS589933 VM589930:VO589933 AFI589930:AFK589933 APE589930:APG589933 AZA589930:AZC589933 BIW589930:BIY589933 BSS589930:BSU589933 CCO589930:CCQ589933 CMK589930:CMM589933 CWG589930:CWI589933 DGC589930:DGE589933 DPY589930:DQA589933 DZU589930:DZW589933 EJQ589930:EJS589933 ETM589930:ETO589933 FDI589930:FDK589933 FNE589930:FNG589933 FXA589930:FXC589933 GGW589930:GGY589933 GQS589930:GQU589933 HAO589930:HAQ589933 HKK589930:HKM589933 HUG589930:HUI589933 IEC589930:IEE589933 INY589930:IOA589933 IXU589930:IXW589933 JHQ589930:JHS589933 JRM589930:JRO589933 KBI589930:KBK589933 KLE589930:KLG589933 KVA589930:KVC589933 LEW589930:LEY589933 LOS589930:LOU589933 LYO589930:LYQ589933 MIK589930:MIM589933 MSG589930:MSI589933 NCC589930:NCE589933 NLY589930:NMA589933 NVU589930:NVW589933 OFQ589930:OFS589933 OPM589930:OPO589933 OZI589930:OZK589933 PJE589930:PJG589933 PTA589930:PTC589933 QCW589930:QCY589933 QMS589930:QMU589933 QWO589930:QWQ589933 RGK589930:RGM589933 RQG589930:RQI589933 SAC589930:SAE589933 SJY589930:SKA589933 STU589930:STW589933 TDQ589930:TDS589933 TNM589930:TNO589933 TXI589930:TXK589933 UHE589930:UHG589933 URA589930:URC589933 VAW589930:VAY589933 VKS589930:VKU589933 VUO589930:VUQ589933 WEK589930:WEM589933 WOG589930:WOI589933 WYC589930:WYE589933 BU655466:BW655469 LQ655466:LS655469 VM655466:VO655469 AFI655466:AFK655469 APE655466:APG655469 AZA655466:AZC655469 BIW655466:BIY655469 BSS655466:BSU655469 CCO655466:CCQ655469 CMK655466:CMM655469 CWG655466:CWI655469 DGC655466:DGE655469 DPY655466:DQA655469 DZU655466:DZW655469 EJQ655466:EJS655469 ETM655466:ETO655469 FDI655466:FDK655469 FNE655466:FNG655469 FXA655466:FXC655469 GGW655466:GGY655469 GQS655466:GQU655469 HAO655466:HAQ655469 HKK655466:HKM655469 HUG655466:HUI655469 IEC655466:IEE655469 INY655466:IOA655469 IXU655466:IXW655469 JHQ655466:JHS655469 JRM655466:JRO655469 KBI655466:KBK655469 KLE655466:KLG655469 KVA655466:KVC655469 LEW655466:LEY655469 LOS655466:LOU655469 LYO655466:LYQ655469 MIK655466:MIM655469 MSG655466:MSI655469 NCC655466:NCE655469 NLY655466:NMA655469 NVU655466:NVW655469 OFQ655466:OFS655469 OPM655466:OPO655469 OZI655466:OZK655469 PJE655466:PJG655469 PTA655466:PTC655469 QCW655466:QCY655469 QMS655466:QMU655469 QWO655466:QWQ655469 RGK655466:RGM655469 RQG655466:RQI655469 SAC655466:SAE655469 SJY655466:SKA655469 STU655466:STW655469 TDQ655466:TDS655469 TNM655466:TNO655469 TXI655466:TXK655469 UHE655466:UHG655469 URA655466:URC655469 VAW655466:VAY655469 VKS655466:VKU655469 VUO655466:VUQ655469 WEK655466:WEM655469 WOG655466:WOI655469 WYC655466:WYE655469 BU721002:BW721005 LQ721002:LS721005 VM721002:VO721005 AFI721002:AFK721005 APE721002:APG721005 AZA721002:AZC721005 BIW721002:BIY721005 BSS721002:BSU721005 CCO721002:CCQ721005 CMK721002:CMM721005 CWG721002:CWI721005 DGC721002:DGE721005 DPY721002:DQA721005 DZU721002:DZW721005 EJQ721002:EJS721005 ETM721002:ETO721005 FDI721002:FDK721005 FNE721002:FNG721005 FXA721002:FXC721005 GGW721002:GGY721005 GQS721002:GQU721005 HAO721002:HAQ721005 HKK721002:HKM721005 HUG721002:HUI721005 IEC721002:IEE721005 INY721002:IOA721005 IXU721002:IXW721005 JHQ721002:JHS721005 JRM721002:JRO721005 KBI721002:KBK721005 KLE721002:KLG721005 KVA721002:KVC721005 LEW721002:LEY721005 LOS721002:LOU721005 LYO721002:LYQ721005 MIK721002:MIM721005 MSG721002:MSI721005 NCC721002:NCE721005 NLY721002:NMA721005 NVU721002:NVW721005 OFQ721002:OFS721005 OPM721002:OPO721005 OZI721002:OZK721005 PJE721002:PJG721005 PTA721002:PTC721005 QCW721002:QCY721005 QMS721002:QMU721005 QWO721002:QWQ721005 RGK721002:RGM721005 RQG721002:RQI721005 SAC721002:SAE721005 SJY721002:SKA721005 STU721002:STW721005 TDQ721002:TDS721005 TNM721002:TNO721005 TXI721002:TXK721005 UHE721002:UHG721005 URA721002:URC721005 VAW721002:VAY721005 VKS721002:VKU721005 VUO721002:VUQ721005 WEK721002:WEM721005 WOG721002:WOI721005 WYC721002:WYE721005 BU786538:BW786541 LQ786538:LS786541 VM786538:VO786541 AFI786538:AFK786541 APE786538:APG786541 AZA786538:AZC786541 BIW786538:BIY786541 BSS786538:BSU786541 CCO786538:CCQ786541 CMK786538:CMM786541 CWG786538:CWI786541 DGC786538:DGE786541 DPY786538:DQA786541 DZU786538:DZW786541 EJQ786538:EJS786541 ETM786538:ETO786541 FDI786538:FDK786541 FNE786538:FNG786541 FXA786538:FXC786541 GGW786538:GGY786541 GQS786538:GQU786541 HAO786538:HAQ786541 HKK786538:HKM786541 HUG786538:HUI786541 IEC786538:IEE786541 INY786538:IOA786541 IXU786538:IXW786541 JHQ786538:JHS786541 JRM786538:JRO786541 KBI786538:KBK786541 KLE786538:KLG786541 KVA786538:KVC786541 LEW786538:LEY786541 LOS786538:LOU786541 LYO786538:LYQ786541 MIK786538:MIM786541 MSG786538:MSI786541 NCC786538:NCE786541 NLY786538:NMA786541 NVU786538:NVW786541 OFQ786538:OFS786541 OPM786538:OPO786541 OZI786538:OZK786541 PJE786538:PJG786541 PTA786538:PTC786541 QCW786538:QCY786541 QMS786538:QMU786541 QWO786538:QWQ786541 RGK786538:RGM786541 RQG786538:RQI786541 SAC786538:SAE786541 SJY786538:SKA786541 STU786538:STW786541 TDQ786538:TDS786541 TNM786538:TNO786541 TXI786538:TXK786541 UHE786538:UHG786541 URA786538:URC786541 VAW786538:VAY786541 VKS786538:VKU786541 VUO786538:VUQ786541 WEK786538:WEM786541 WOG786538:WOI786541 WYC786538:WYE786541 BU852074:BW852077 LQ852074:LS852077 VM852074:VO852077 AFI852074:AFK852077 APE852074:APG852077 AZA852074:AZC852077 BIW852074:BIY852077 BSS852074:BSU852077 CCO852074:CCQ852077 CMK852074:CMM852077 CWG852074:CWI852077 DGC852074:DGE852077 DPY852074:DQA852077 DZU852074:DZW852077 EJQ852074:EJS852077 ETM852074:ETO852077 FDI852074:FDK852077 FNE852074:FNG852077 FXA852074:FXC852077 GGW852074:GGY852077 GQS852074:GQU852077 HAO852074:HAQ852077 HKK852074:HKM852077 HUG852074:HUI852077 IEC852074:IEE852077 INY852074:IOA852077 IXU852074:IXW852077 JHQ852074:JHS852077 JRM852074:JRO852077 KBI852074:KBK852077 KLE852074:KLG852077 KVA852074:KVC852077 LEW852074:LEY852077 LOS852074:LOU852077 LYO852074:LYQ852077 MIK852074:MIM852077 MSG852074:MSI852077 NCC852074:NCE852077 NLY852074:NMA852077 NVU852074:NVW852077 OFQ852074:OFS852077 OPM852074:OPO852077 OZI852074:OZK852077 PJE852074:PJG852077 PTA852074:PTC852077 QCW852074:QCY852077 QMS852074:QMU852077 QWO852074:QWQ852077 RGK852074:RGM852077 RQG852074:RQI852077 SAC852074:SAE852077 SJY852074:SKA852077 STU852074:STW852077 TDQ852074:TDS852077 TNM852074:TNO852077 TXI852074:TXK852077 UHE852074:UHG852077 URA852074:URC852077 VAW852074:VAY852077 VKS852074:VKU852077 VUO852074:VUQ852077 WEK852074:WEM852077 WOG852074:WOI852077 WYC852074:WYE852077 BU917610:BW917613 LQ917610:LS917613 VM917610:VO917613 AFI917610:AFK917613 APE917610:APG917613 AZA917610:AZC917613 BIW917610:BIY917613 BSS917610:BSU917613 CCO917610:CCQ917613 CMK917610:CMM917613 CWG917610:CWI917613 DGC917610:DGE917613 DPY917610:DQA917613 DZU917610:DZW917613 EJQ917610:EJS917613 ETM917610:ETO917613 FDI917610:FDK917613 FNE917610:FNG917613 FXA917610:FXC917613 GGW917610:GGY917613 GQS917610:GQU917613 HAO917610:HAQ917613 HKK917610:HKM917613 HUG917610:HUI917613 IEC917610:IEE917613 INY917610:IOA917613 IXU917610:IXW917613 JHQ917610:JHS917613 JRM917610:JRO917613 KBI917610:KBK917613 KLE917610:KLG917613 KVA917610:KVC917613 LEW917610:LEY917613 LOS917610:LOU917613 LYO917610:LYQ917613 MIK917610:MIM917613 MSG917610:MSI917613 NCC917610:NCE917613 NLY917610:NMA917613 NVU917610:NVW917613 OFQ917610:OFS917613 OPM917610:OPO917613 OZI917610:OZK917613 PJE917610:PJG917613 PTA917610:PTC917613 QCW917610:QCY917613 QMS917610:QMU917613 QWO917610:QWQ917613 RGK917610:RGM917613 RQG917610:RQI917613 SAC917610:SAE917613 SJY917610:SKA917613 STU917610:STW917613 TDQ917610:TDS917613 TNM917610:TNO917613 TXI917610:TXK917613 UHE917610:UHG917613 URA917610:URC917613 VAW917610:VAY917613 VKS917610:VKU917613 VUO917610:VUQ917613 WEK917610:WEM917613 WOG917610:WOI917613 WYC917610:WYE917613 BU983146:BW983149 LQ983146:LS983149 VM983146:VO983149 AFI983146:AFK983149 APE983146:APG983149 AZA983146:AZC983149 BIW983146:BIY983149 BSS983146:BSU983149 CCO983146:CCQ983149 CMK983146:CMM983149 CWG983146:CWI983149 DGC983146:DGE983149 DPY983146:DQA983149 DZU983146:DZW983149 EJQ983146:EJS983149 ETM983146:ETO983149 FDI983146:FDK983149 FNE983146:FNG983149 FXA983146:FXC983149 GGW983146:GGY983149 GQS983146:GQU983149 HAO983146:HAQ983149 HKK983146:HKM983149 HUG983146:HUI983149 IEC983146:IEE983149 INY983146:IOA983149 IXU983146:IXW983149 JHQ983146:JHS983149 JRM983146:JRO983149 KBI983146:KBK983149 KLE983146:KLG983149 KVA983146:KVC983149 LEW983146:LEY983149 LOS983146:LOU983149 LYO983146:LYQ983149 MIK983146:MIM983149 MSG983146:MSI983149 NCC983146:NCE983149 NLY983146:NMA983149 NVU983146:NVW983149 OFQ983146:OFS983149 OPM983146:OPO983149 OZI983146:OZK983149 PJE983146:PJG983149 PTA983146:PTC983149 QCW983146:QCY983149 QMS983146:QMU983149 QWO983146:QWQ983149 RGK983146:RGM983149 RQG983146:RQI983149 SAC983146:SAE983149 SJY983146:SKA983149 STU983146:STW983149 TDQ983146:TDS983149 TNM983146:TNO983149 TXI983146:TXK983149 UHE983146:UHG983149 URA983146:URC983149 VAW983146:VAY983149 VKS983146:VKU983149 VUO983146:VUQ983149 WEK983146:WEM983149 WOG983146:WOI983149 WYC983146:WYE983149 Y31 VNA983120:VNF983132 TQ31 ADM31 ANI31 AXE31 BHA31 BQW31 CAS31 CKO31 CUK31 DEG31 DOC31 DXY31 EHU31 ERQ31 FBM31 FLI31 FVE31 GFA31 GOW31 GYS31 HIO31 HSK31 ICG31 IMC31 IVY31 JFU31 JPQ31 JZM31 KJI31 KTE31 LDA31 LMW31 LWS31 MGO31 MQK31 NAG31 NKC31 NTY31 ODU31 ONQ31 OXM31 PHI31 PRE31 QBA31 QKW31 QUS31 REO31 ROK31 RYG31 SIC31 SRY31 TBU31 TLQ31 TVM31 UFI31 UPE31 UZA31 VIW31 VSS31 WCO31 WMK31 WWG31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T31 VWW983120:VXB983132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P32:BA32 WGS983120:WGX983132 TH32:US32 ADD32:AEO32 AMZ32:AOK32 AWV32:AYG32 BGR32:BIC32 BQN32:BRY32 CAJ32:CBU32 CKF32:CLQ32 CUB32:CVM32 DDX32:DFI32 DNT32:DPE32 DXP32:DZA32 EHL32:EIW32 ERH32:ESS32 FBD32:FCO32 FKZ32:FMK32 FUV32:FWG32 GER32:GGC32 GON32:GPY32 GYJ32:GZU32 HIF32:HJQ32 HSB32:HTM32 IBX32:IDI32 ILT32:INE32 IVP32:IXA32 JFL32:JGW32 JPH32:JQS32 JZD32:KAO32 KIZ32:KKK32 KSV32:KUG32 LCR32:LEC32 LMN32:LNY32 LWJ32:LXU32 MGF32:MHQ32 MQB32:MRM32 MZX32:NBI32 NJT32:NLE32 NTP32:NVA32 ODL32:OEW32 ONH32:OOS32 OXD32:OYO32 PGZ32:PIK32 PQV32:PSG32 QAR32:QCC32 QKN32:QLY32 QUJ32:QVU32 REF32:RFQ32 ROB32:RPM32 RXX32:RZI32 SHT32:SJE32 SRP32:STA32 TBL32:TCW32 TLH32:TMS32 TVD32:TWO32 UEZ32:UGK32 UOV32:UQG32 UYR32:VAC32 VIN32:VJY32 VSJ32:VTU32 WCF32:WDQ32 WMB32:WNM32 WVX32:WXI32 P65571:BA65571 JL65571:KW65571 TH65571:US65571 ADD65571:AEO65571 AMZ65571:AOK65571 AWV65571:AYG65571 BGR65571:BIC65571 BQN65571:BRY65571 CAJ65571:CBU65571 CKF65571:CLQ65571 CUB65571:CVM65571 DDX65571:DFI65571 DNT65571:DPE65571 DXP65571:DZA65571 EHL65571:EIW65571 ERH65571:ESS65571 FBD65571:FCO65571 FKZ65571:FMK65571 FUV65571:FWG65571 GER65571:GGC65571 GON65571:GPY65571 GYJ65571:GZU65571 HIF65571:HJQ65571 HSB65571:HTM65571 IBX65571:IDI65571 ILT65571:INE65571 IVP65571:IXA65571 JFL65571:JGW65571 JPH65571:JQS65571 JZD65571:KAO65571 KIZ65571:KKK65571 KSV65571:KUG65571 LCR65571:LEC65571 LMN65571:LNY65571 LWJ65571:LXU65571 MGF65571:MHQ65571 MQB65571:MRM65571 MZX65571:NBI65571 NJT65571:NLE65571 NTP65571:NVA65571 ODL65571:OEW65571 ONH65571:OOS65571 OXD65571:OYO65571 PGZ65571:PIK65571 PQV65571:PSG65571 QAR65571:QCC65571 QKN65571:QLY65571 QUJ65571:QVU65571 REF65571:RFQ65571 ROB65571:RPM65571 RXX65571:RZI65571 SHT65571:SJE65571 SRP65571:STA65571 TBL65571:TCW65571 TLH65571:TMS65571 TVD65571:TWO65571 UEZ65571:UGK65571 UOV65571:UQG65571 UYR65571:VAC65571 VIN65571:VJY65571 VSJ65571:VTU65571 WCF65571:WDQ65571 WMB65571:WNM65571 WVX65571:WXI65571 P131107:BA131107 JL131107:KW131107 TH131107:US131107 ADD131107:AEO131107 AMZ131107:AOK131107 AWV131107:AYG131107 BGR131107:BIC131107 BQN131107:BRY131107 CAJ131107:CBU131107 CKF131107:CLQ131107 CUB131107:CVM131107 DDX131107:DFI131107 DNT131107:DPE131107 DXP131107:DZA131107 EHL131107:EIW131107 ERH131107:ESS131107 FBD131107:FCO131107 FKZ131107:FMK131107 FUV131107:FWG131107 GER131107:GGC131107 GON131107:GPY131107 GYJ131107:GZU131107 HIF131107:HJQ131107 HSB131107:HTM131107 IBX131107:IDI131107 ILT131107:INE131107 IVP131107:IXA131107 JFL131107:JGW131107 JPH131107:JQS131107 JZD131107:KAO131107 KIZ131107:KKK131107 KSV131107:KUG131107 LCR131107:LEC131107 LMN131107:LNY131107 LWJ131107:LXU131107 MGF131107:MHQ131107 MQB131107:MRM131107 MZX131107:NBI131107 NJT131107:NLE131107 NTP131107:NVA131107 ODL131107:OEW131107 ONH131107:OOS131107 OXD131107:OYO131107 PGZ131107:PIK131107 PQV131107:PSG131107 QAR131107:QCC131107 QKN131107:QLY131107 QUJ131107:QVU131107 REF131107:RFQ131107 ROB131107:RPM131107 RXX131107:RZI131107 SHT131107:SJE131107 SRP131107:STA131107 TBL131107:TCW131107 TLH131107:TMS131107 TVD131107:TWO131107 UEZ131107:UGK131107 UOV131107:UQG131107 UYR131107:VAC131107 VIN131107:VJY131107 VSJ131107:VTU131107 WCF131107:WDQ131107 WMB131107:WNM131107 WVX131107:WXI131107 P196643:BA196643 JL196643:KW196643 TH196643:US196643 ADD196643:AEO196643 AMZ196643:AOK196643 AWV196643:AYG196643 BGR196643:BIC196643 BQN196643:BRY196643 CAJ196643:CBU196643 CKF196643:CLQ196643 CUB196643:CVM196643 DDX196643:DFI196643 DNT196643:DPE196643 DXP196643:DZA196643 EHL196643:EIW196643 ERH196643:ESS196643 FBD196643:FCO196643 FKZ196643:FMK196643 FUV196643:FWG196643 GER196643:GGC196643 GON196643:GPY196643 GYJ196643:GZU196643 HIF196643:HJQ196643 HSB196643:HTM196643 IBX196643:IDI196643 ILT196643:INE196643 IVP196643:IXA196643 JFL196643:JGW196643 JPH196643:JQS196643 JZD196643:KAO196643 KIZ196643:KKK196643 KSV196643:KUG196643 LCR196643:LEC196643 LMN196643:LNY196643 LWJ196643:LXU196643 MGF196643:MHQ196643 MQB196643:MRM196643 MZX196643:NBI196643 NJT196643:NLE196643 NTP196643:NVA196643 ODL196643:OEW196643 ONH196643:OOS196643 OXD196643:OYO196643 PGZ196643:PIK196643 PQV196643:PSG196643 QAR196643:QCC196643 QKN196643:QLY196643 QUJ196643:QVU196643 REF196643:RFQ196643 ROB196643:RPM196643 RXX196643:RZI196643 SHT196643:SJE196643 SRP196643:STA196643 TBL196643:TCW196643 TLH196643:TMS196643 TVD196643:TWO196643 UEZ196643:UGK196643 UOV196643:UQG196643 UYR196643:VAC196643 VIN196643:VJY196643 VSJ196643:VTU196643 WCF196643:WDQ196643 WMB196643:WNM196643 WVX196643:WXI196643 P262179:BA262179 JL262179:KW262179 TH262179:US262179 ADD262179:AEO262179 AMZ262179:AOK262179 AWV262179:AYG262179 BGR262179:BIC262179 BQN262179:BRY262179 CAJ262179:CBU262179 CKF262179:CLQ262179 CUB262179:CVM262179 DDX262179:DFI262179 DNT262179:DPE262179 DXP262179:DZA262179 EHL262179:EIW262179 ERH262179:ESS262179 FBD262179:FCO262179 FKZ262179:FMK262179 FUV262179:FWG262179 GER262179:GGC262179 GON262179:GPY262179 GYJ262179:GZU262179 HIF262179:HJQ262179 HSB262179:HTM262179 IBX262179:IDI262179 ILT262179:INE262179 IVP262179:IXA262179 JFL262179:JGW262179 JPH262179:JQS262179 JZD262179:KAO262179 KIZ262179:KKK262179 KSV262179:KUG262179 LCR262179:LEC262179 LMN262179:LNY262179 LWJ262179:LXU262179 MGF262179:MHQ262179 MQB262179:MRM262179 MZX262179:NBI262179 NJT262179:NLE262179 NTP262179:NVA262179 ODL262179:OEW262179 ONH262179:OOS262179 OXD262179:OYO262179 PGZ262179:PIK262179 PQV262179:PSG262179 QAR262179:QCC262179 QKN262179:QLY262179 QUJ262179:QVU262179 REF262179:RFQ262179 ROB262179:RPM262179 RXX262179:RZI262179 SHT262179:SJE262179 SRP262179:STA262179 TBL262179:TCW262179 TLH262179:TMS262179 TVD262179:TWO262179 UEZ262179:UGK262179 UOV262179:UQG262179 UYR262179:VAC262179 VIN262179:VJY262179 VSJ262179:VTU262179 WCF262179:WDQ262179 WMB262179:WNM262179 WVX262179:WXI262179 P327715:BA327715 JL327715:KW327715 TH327715:US327715 ADD327715:AEO327715 AMZ327715:AOK327715 AWV327715:AYG327715 BGR327715:BIC327715 BQN327715:BRY327715 CAJ327715:CBU327715 CKF327715:CLQ327715 CUB327715:CVM327715 DDX327715:DFI327715 DNT327715:DPE327715 DXP327715:DZA327715 EHL327715:EIW327715 ERH327715:ESS327715 FBD327715:FCO327715 FKZ327715:FMK327715 FUV327715:FWG327715 GER327715:GGC327715 GON327715:GPY327715 GYJ327715:GZU327715 HIF327715:HJQ327715 HSB327715:HTM327715 IBX327715:IDI327715 ILT327715:INE327715 IVP327715:IXA327715 JFL327715:JGW327715 JPH327715:JQS327715 JZD327715:KAO327715 KIZ327715:KKK327715 KSV327715:KUG327715 LCR327715:LEC327715 LMN327715:LNY327715 LWJ327715:LXU327715 MGF327715:MHQ327715 MQB327715:MRM327715 MZX327715:NBI327715 NJT327715:NLE327715 NTP327715:NVA327715 ODL327715:OEW327715 ONH327715:OOS327715 OXD327715:OYO327715 PGZ327715:PIK327715 PQV327715:PSG327715 QAR327715:QCC327715 QKN327715:QLY327715 QUJ327715:QVU327715 REF327715:RFQ327715 ROB327715:RPM327715 RXX327715:RZI327715 SHT327715:SJE327715 SRP327715:STA327715 TBL327715:TCW327715 TLH327715:TMS327715 TVD327715:TWO327715 UEZ327715:UGK327715 UOV327715:UQG327715 UYR327715:VAC327715 VIN327715:VJY327715 VSJ327715:VTU327715 WCF327715:WDQ327715 WMB327715:WNM327715 WVX327715:WXI327715 P393251:BA393251 JL393251:KW393251 TH393251:US393251 ADD393251:AEO393251 AMZ393251:AOK393251 AWV393251:AYG393251 BGR393251:BIC393251 BQN393251:BRY393251 CAJ393251:CBU393251 CKF393251:CLQ393251 CUB393251:CVM393251 DDX393251:DFI393251 DNT393251:DPE393251 DXP393251:DZA393251 EHL393251:EIW393251 ERH393251:ESS393251 FBD393251:FCO393251 FKZ393251:FMK393251 FUV393251:FWG393251 GER393251:GGC393251 GON393251:GPY393251 GYJ393251:GZU393251 HIF393251:HJQ393251 HSB393251:HTM393251 IBX393251:IDI393251 ILT393251:INE393251 IVP393251:IXA393251 JFL393251:JGW393251 JPH393251:JQS393251 JZD393251:KAO393251 KIZ393251:KKK393251 KSV393251:KUG393251 LCR393251:LEC393251 LMN393251:LNY393251 LWJ393251:LXU393251 MGF393251:MHQ393251 MQB393251:MRM393251 MZX393251:NBI393251 NJT393251:NLE393251 NTP393251:NVA393251 ODL393251:OEW393251 ONH393251:OOS393251 OXD393251:OYO393251 PGZ393251:PIK393251 PQV393251:PSG393251 QAR393251:QCC393251 QKN393251:QLY393251 QUJ393251:QVU393251 REF393251:RFQ393251 ROB393251:RPM393251 RXX393251:RZI393251 SHT393251:SJE393251 SRP393251:STA393251 TBL393251:TCW393251 TLH393251:TMS393251 TVD393251:TWO393251 UEZ393251:UGK393251 UOV393251:UQG393251 UYR393251:VAC393251 VIN393251:VJY393251 VSJ393251:VTU393251 WCF393251:WDQ393251 WMB393251:WNM393251 WVX393251:WXI393251 P458787:BA458787 JL458787:KW458787 TH458787:US458787 ADD458787:AEO458787 AMZ458787:AOK458787 AWV458787:AYG458787 BGR458787:BIC458787 BQN458787:BRY458787 CAJ458787:CBU458787 CKF458787:CLQ458787 CUB458787:CVM458787 DDX458787:DFI458787 DNT458787:DPE458787 DXP458787:DZA458787 EHL458787:EIW458787 ERH458787:ESS458787 FBD458787:FCO458787 FKZ458787:FMK458787 FUV458787:FWG458787 GER458787:GGC458787 GON458787:GPY458787 GYJ458787:GZU458787 HIF458787:HJQ458787 HSB458787:HTM458787 IBX458787:IDI458787 ILT458787:INE458787 IVP458787:IXA458787 JFL458787:JGW458787 JPH458787:JQS458787 JZD458787:KAO458787 KIZ458787:KKK458787 KSV458787:KUG458787 LCR458787:LEC458787 LMN458787:LNY458787 LWJ458787:LXU458787 MGF458787:MHQ458787 MQB458787:MRM458787 MZX458787:NBI458787 NJT458787:NLE458787 NTP458787:NVA458787 ODL458787:OEW458787 ONH458787:OOS458787 OXD458787:OYO458787 PGZ458787:PIK458787 PQV458787:PSG458787 QAR458787:QCC458787 QKN458787:QLY458787 QUJ458787:QVU458787 REF458787:RFQ458787 ROB458787:RPM458787 RXX458787:RZI458787 SHT458787:SJE458787 SRP458787:STA458787 TBL458787:TCW458787 TLH458787:TMS458787 TVD458787:TWO458787 UEZ458787:UGK458787 UOV458787:UQG458787 UYR458787:VAC458787 VIN458787:VJY458787 VSJ458787:VTU458787 WCF458787:WDQ458787 WMB458787:WNM458787 WVX458787:WXI458787 P524323:BA524323 JL524323:KW524323 TH524323:US524323 ADD524323:AEO524323 AMZ524323:AOK524323 AWV524323:AYG524323 BGR524323:BIC524323 BQN524323:BRY524323 CAJ524323:CBU524323 CKF524323:CLQ524323 CUB524323:CVM524323 DDX524323:DFI524323 DNT524323:DPE524323 DXP524323:DZA524323 EHL524323:EIW524323 ERH524323:ESS524323 FBD524323:FCO524323 FKZ524323:FMK524323 FUV524323:FWG524323 GER524323:GGC524323 GON524323:GPY524323 GYJ524323:GZU524323 HIF524323:HJQ524323 HSB524323:HTM524323 IBX524323:IDI524323 ILT524323:INE524323 IVP524323:IXA524323 JFL524323:JGW524323 JPH524323:JQS524323 JZD524323:KAO524323 KIZ524323:KKK524323 KSV524323:KUG524323 LCR524323:LEC524323 LMN524323:LNY524323 LWJ524323:LXU524323 MGF524323:MHQ524323 MQB524323:MRM524323 MZX524323:NBI524323 NJT524323:NLE524323 NTP524323:NVA524323 ODL524323:OEW524323 ONH524323:OOS524323 OXD524323:OYO524323 PGZ524323:PIK524323 PQV524323:PSG524323 QAR524323:QCC524323 QKN524323:QLY524323 QUJ524323:QVU524323 REF524323:RFQ524323 ROB524323:RPM524323 RXX524323:RZI524323 SHT524323:SJE524323 SRP524323:STA524323 TBL524323:TCW524323 TLH524323:TMS524323 TVD524323:TWO524323 UEZ524323:UGK524323 UOV524323:UQG524323 UYR524323:VAC524323 VIN524323:VJY524323 VSJ524323:VTU524323 WCF524323:WDQ524323 WMB524323:WNM524323 WVX524323:WXI524323 P589859:BA589859 JL589859:KW589859 TH589859:US589859 ADD589859:AEO589859 AMZ589859:AOK589859 AWV589859:AYG589859 BGR589859:BIC589859 BQN589859:BRY589859 CAJ589859:CBU589859 CKF589859:CLQ589859 CUB589859:CVM589859 DDX589859:DFI589859 DNT589859:DPE589859 DXP589859:DZA589859 EHL589859:EIW589859 ERH589859:ESS589859 FBD589859:FCO589859 FKZ589859:FMK589859 FUV589859:FWG589859 GER589859:GGC589859 GON589859:GPY589859 GYJ589859:GZU589859 HIF589859:HJQ589859 HSB589859:HTM589859 IBX589859:IDI589859 ILT589859:INE589859 IVP589859:IXA589859 JFL589859:JGW589859 JPH589859:JQS589859 JZD589859:KAO589859 KIZ589859:KKK589859 KSV589859:KUG589859 LCR589859:LEC589859 LMN589859:LNY589859 LWJ589859:LXU589859 MGF589859:MHQ589859 MQB589859:MRM589859 MZX589859:NBI589859 NJT589859:NLE589859 NTP589859:NVA589859 ODL589859:OEW589859 ONH589859:OOS589859 OXD589859:OYO589859 PGZ589859:PIK589859 PQV589859:PSG589859 QAR589859:QCC589859 QKN589859:QLY589859 QUJ589859:QVU589859 REF589859:RFQ589859 ROB589859:RPM589859 RXX589859:RZI589859 SHT589859:SJE589859 SRP589859:STA589859 TBL589859:TCW589859 TLH589859:TMS589859 TVD589859:TWO589859 UEZ589859:UGK589859 UOV589859:UQG589859 UYR589859:VAC589859 VIN589859:VJY589859 VSJ589859:VTU589859 WCF589859:WDQ589859 WMB589859:WNM589859 WVX589859:WXI589859 P655395:BA655395 JL655395:KW655395 TH655395:US655395 ADD655395:AEO655395 AMZ655395:AOK655395 AWV655395:AYG655395 BGR655395:BIC655395 BQN655395:BRY655395 CAJ655395:CBU655395 CKF655395:CLQ655395 CUB655395:CVM655395 DDX655395:DFI655395 DNT655395:DPE655395 DXP655395:DZA655395 EHL655395:EIW655395 ERH655395:ESS655395 FBD655395:FCO655395 FKZ655395:FMK655395 FUV655395:FWG655395 GER655395:GGC655395 GON655395:GPY655395 GYJ655395:GZU655395 HIF655395:HJQ655395 HSB655395:HTM655395 IBX655395:IDI655395 ILT655395:INE655395 IVP655395:IXA655395 JFL655395:JGW655395 JPH655395:JQS655395 JZD655395:KAO655395 KIZ655395:KKK655395 KSV655395:KUG655395 LCR655395:LEC655395 LMN655395:LNY655395 LWJ655395:LXU655395 MGF655395:MHQ655395 MQB655395:MRM655395 MZX655395:NBI655395 NJT655395:NLE655395 NTP655395:NVA655395 ODL655395:OEW655395 ONH655395:OOS655395 OXD655395:OYO655395 PGZ655395:PIK655395 PQV655395:PSG655395 QAR655395:QCC655395 QKN655395:QLY655395 QUJ655395:QVU655395 REF655395:RFQ655395 ROB655395:RPM655395 RXX655395:RZI655395 SHT655395:SJE655395 SRP655395:STA655395 TBL655395:TCW655395 TLH655395:TMS655395 TVD655395:TWO655395 UEZ655395:UGK655395 UOV655395:UQG655395 UYR655395:VAC655395 VIN655395:VJY655395 VSJ655395:VTU655395 WCF655395:WDQ655395 WMB655395:WNM655395 WVX655395:WXI655395 P720931:BA720931 JL720931:KW720931 TH720931:US720931 ADD720931:AEO720931 AMZ720931:AOK720931 AWV720931:AYG720931 BGR720931:BIC720931 BQN720931:BRY720931 CAJ720931:CBU720931 CKF720931:CLQ720931 CUB720931:CVM720931 DDX720931:DFI720931 DNT720931:DPE720931 DXP720931:DZA720931 EHL720931:EIW720931 ERH720931:ESS720931 FBD720931:FCO720931 FKZ720931:FMK720931 FUV720931:FWG720931 GER720931:GGC720931 GON720931:GPY720931 GYJ720931:GZU720931 HIF720931:HJQ720931 HSB720931:HTM720931 IBX720931:IDI720931 ILT720931:INE720931 IVP720931:IXA720931 JFL720931:JGW720931 JPH720931:JQS720931 JZD720931:KAO720931 KIZ720931:KKK720931 KSV720931:KUG720931 LCR720931:LEC720931 LMN720931:LNY720931 LWJ720931:LXU720931 MGF720931:MHQ720931 MQB720931:MRM720931 MZX720931:NBI720931 NJT720931:NLE720931 NTP720931:NVA720931 ODL720931:OEW720931 ONH720931:OOS720931 OXD720931:OYO720931 PGZ720931:PIK720931 PQV720931:PSG720931 QAR720931:QCC720931 QKN720931:QLY720931 QUJ720931:QVU720931 REF720931:RFQ720931 ROB720931:RPM720931 RXX720931:RZI720931 SHT720931:SJE720931 SRP720931:STA720931 TBL720931:TCW720931 TLH720931:TMS720931 TVD720931:TWO720931 UEZ720931:UGK720931 UOV720931:UQG720931 UYR720931:VAC720931 VIN720931:VJY720931 VSJ720931:VTU720931 WCF720931:WDQ720931 WMB720931:WNM720931 WVX720931:WXI720931 P786467:BA786467 JL786467:KW786467 TH786467:US786467 ADD786467:AEO786467 AMZ786467:AOK786467 AWV786467:AYG786467 BGR786467:BIC786467 BQN786467:BRY786467 CAJ786467:CBU786467 CKF786467:CLQ786467 CUB786467:CVM786467 DDX786467:DFI786467 DNT786467:DPE786467 DXP786467:DZA786467 EHL786467:EIW786467 ERH786467:ESS786467 FBD786467:FCO786467 FKZ786467:FMK786467 FUV786467:FWG786467 GER786467:GGC786467 GON786467:GPY786467 GYJ786467:GZU786467 HIF786467:HJQ786467 HSB786467:HTM786467 IBX786467:IDI786467 ILT786467:INE786467 IVP786467:IXA786467 JFL786467:JGW786467 JPH786467:JQS786467 JZD786467:KAO786467 KIZ786467:KKK786467 KSV786467:KUG786467 LCR786467:LEC786467 LMN786467:LNY786467 LWJ786467:LXU786467 MGF786467:MHQ786467 MQB786467:MRM786467 MZX786467:NBI786467 NJT786467:NLE786467 NTP786467:NVA786467 ODL786467:OEW786467 ONH786467:OOS786467 OXD786467:OYO786467 PGZ786467:PIK786467 PQV786467:PSG786467 QAR786467:QCC786467 QKN786467:QLY786467 QUJ786467:QVU786467 REF786467:RFQ786467 ROB786467:RPM786467 RXX786467:RZI786467 SHT786467:SJE786467 SRP786467:STA786467 TBL786467:TCW786467 TLH786467:TMS786467 TVD786467:TWO786467 UEZ786467:UGK786467 UOV786467:UQG786467 UYR786467:VAC786467 VIN786467:VJY786467 VSJ786467:VTU786467 WCF786467:WDQ786467 WMB786467:WNM786467 WVX786467:WXI786467 P852003:BA852003 JL852003:KW852003 TH852003:US852003 ADD852003:AEO852003 AMZ852003:AOK852003 AWV852003:AYG852003 BGR852003:BIC852003 BQN852003:BRY852003 CAJ852003:CBU852003 CKF852003:CLQ852003 CUB852003:CVM852003 DDX852003:DFI852003 DNT852003:DPE852003 DXP852003:DZA852003 EHL852003:EIW852003 ERH852003:ESS852003 FBD852003:FCO852003 FKZ852003:FMK852003 FUV852003:FWG852003 GER852003:GGC852003 GON852003:GPY852003 GYJ852003:GZU852003 HIF852003:HJQ852003 HSB852003:HTM852003 IBX852003:IDI852003 ILT852003:INE852003 IVP852003:IXA852003 JFL852003:JGW852003 JPH852003:JQS852003 JZD852003:KAO852003 KIZ852003:KKK852003 KSV852003:KUG852003 LCR852003:LEC852003 LMN852003:LNY852003 LWJ852003:LXU852003 MGF852003:MHQ852003 MQB852003:MRM852003 MZX852003:NBI852003 NJT852003:NLE852003 NTP852003:NVA852003 ODL852003:OEW852003 ONH852003:OOS852003 OXD852003:OYO852003 PGZ852003:PIK852003 PQV852003:PSG852003 QAR852003:QCC852003 QKN852003:QLY852003 QUJ852003:QVU852003 REF852003:RFQ852003 ROB852003:RPM852003 RXX852003:RZI852003 SHT852003:SJE852003 SRP852003:STA852003 TBL852003:TCW852003 TLH852003:TMS852003 TVD852003:TWO852003 UEZ852003:UGK852003 UOV852003:UQG852003 UYR852003:VAC852003 VIN852003:VJY852003 VSJ852003:VTU852003 WCF852003:WDQ852003 WMB852003:WNM852003 WVX852003:WXI852003 P917539:BA917539 JL917539:KW917539 TH917539:US917539 ADD917539:AEO917539 AMZ917539:AOK917539 AWV917539:AYG917539 BGR917539:BIC917539 BQN917539:BRY917539 CAJ917539:CBU917539 CKF917539:CLQ917539 CUB917539:CVM917539 DDX917539:DFI917539 DNT917539:DPE917539 DXP917539:DZA917539 EHL917539:EIW917539 ERH917539:ESS917539 FBD917539:FCO917539 FKZ917539:FMK917539 FUV917539:FWG917539 GER917539:GGC917539 GON917539:GPY917539 GYJ917539:GZU917539 HIF917539:HJQ917539 HSB917539:HTM917539 IBX917539:IDI917539 ILT917539:INE917539 IVP917539:IXA917539 JFL917539:JGW917539 JPH917539:JQS917539 JZD917539:KAO917539 KIZ917539:KKK917539 KSV917539:KUG917539 LCR917539:LEC917539 LMN917539:LNY917539 LWJ917539:LXU917539 MGF917539:MHQ917539 MQB917539:MRM917539 MZX917539:NBI917539 NJT917539:NLE917539 NTP917539:NVA917539 ODL917539:OEW917539 ONH917539:OOS917539 OXD917539:OYO917539 PGZ917539:PIK917539 PQV917539:PSG917539 QAR917539:QCC917539 QKN917539:QLY917539 QUJ917539:QVU917539 REF917539:RFQ917539 ROB917539:RPM917539 RXX917539:RZI917539 SHT917539:SJE917539 SRP917539:STA917539 TBL917539:TCW917539 TLH917539:TMS917539 TVD917539:TWO917539 UEZ917539:UGK917539 UOV917539:UQG917539 UYR917539:VAC917539 VIN917539:VJY917539 VSJ917539:VTU917539 WCF917539:WDQ917539 WMB917539:WNM917539 WVX917539:WXI917539 P983075:BA983075 JL983075:KW983075 TH983075:US983075 ADD983075:AEO983075 AMZ983075:AOK983075 AWV983075:AYG983075 BGR983075:BIC983075 BQN983075:BRY983075 CAJ983075:CBU983075 CKF983075:CLQ983075 CUB983075:CVM983075 DDX983075:DFI983075 DNT983075:DPE983075 DXP983075:DZA983075 EHL983075:EIW983075 ERH983075:ESS983075 FBD983075:FCO983075 FKZ983075:FMK983075 FUV983075:FWG983075 GER983075:GGC983075 GON983075:GPY983075 GYJ983075:GZU983075 HIF983075:HJQ983075 HSB983075:HTM983075 IBX983075:IDI983075 ILT983075:INE983075 IVP983075:IXA983075 JFL983075:JGW983075 JPH983075:JQS983075 JZD983075:KAO983075 KIZ983075:KKK983075 KSV983075:KUG983075 LCR983075:LEC983075 LMN983075:LNY983075 LWJ983075:LXU983075 MGF983075:MHQ983075 MQB983075:MRM983075 MZX983075:NBI983075 NJT983075:NLE983075 NTP983075:NVA983075 ODL983075:OEW983075 ONH983075:OOS983075 OXD983075:OYO983075 PGZ983075:PIK983075 PQV983075:PSG983075 QAR983075:QCC983075 QKN983075:QLY983075 QUJ983075:QVU983075 REF983075:RFQ983075 ROB983075:RPM983075 RXX983075:RZI983075 SHT983075:SJE983075 SRP983075:STA983075 TBL983075:TCW983075 TLH983075:TMS983075 TVD983075:TWO983075 UEZ983075:UGK983075 UOV983075:UQG983075 UYR983075:VAC983075 VIN983075:VJY983075 VSJ983075:VTU983075 WCF983075:WDQ983075 WMB983075:WNM983075 WVX983075:WXI983075 O31:O32 WQO983120:WQT983132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O65570:O65571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O131106:O131107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O196642:O196643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O262178:O262179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O327714:O327715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O393250:O393251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O458786:O458787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O524322:O524323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O589858:O589859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O655394:O655395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O720930:O720931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O786466:O786467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O852002:O852003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O917538:O917539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O983074:O983075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WVW983074:WVW983075 BM26 XAK983120:XAP983132 UU26 AEQ26 AOM26 AYI26 BIE26 BSA26 CBW26 CLS26 CVO26 DFK26 DPG26 DZC26 EIY26 ESU26 FCQ26 FMM26 FWI26 GGE26 GQA26 GZW26 HJS26 HTO26 IDK26 ING26 IXC26 JGY26 JQU26 KAQ26 KKM26 KUI26 LEE26 LOA26 LXW26 MHS26 MRO26 NBK26 NLG26 NVC26 OEY26 OOU26 OYQ26 PIM26 PSI26 QCE26 QMA26 QVW26 RFS26 RPO26 RZK26 SJG26 STC26 TCY26 TMU26 TWQ26 UGM26 UQI26 VAE26 VKA26 VTW26 WDS26 WNO26 WXK26 BC65565 KY65565 UU65565 AEQ65565 AOM65565 AYI65565 BIE65565 BSA65565 CBW65565 CLS65565 CVO65565 DFK65565 DPG65565 DZC65565 EIY65565 ESU65565 FCQ65565 FMM65565 FWI65565 GGE65565 GQA65565 GZW65565 HJS65565 HTO65565 IDK65565 ING65565 IXC65565 JGY65565 JQU65565 KAQ65565 KKM65565 KUI65565 LEE65565 LOA65565 LXW65565 MHS65565 MRO65565 NBK65565 NLG65565 NVC65565 OEY65565 OOU65565 OYQ65565 PIM65565 PSI65565 QCE65565 QMA65565 QVW65565 RFS65565 RPO65565 RZK65565 SJG65565 STC65565 TCY65565 TMU65565 TWQ65565 UGM65565 UQI65565 VAE65565 VKA65565 VTW65565 WDS65565 WNO65565 WXK65565 BC131101 KY131101 UU131101 AEQ131101 AOM131101 AYI131101 BIE131101 BSA131101 CBW131101 CLS131101 CVO131101 DFK131101 DPG131101 DZC131101 EIY131101 ESU131101 FCQ131101 FMM131101 FWI131101 GGE131101 GQA131101 GZW131101 HJS131101 HTO131101 IDK131101 ING131101 IXC131101 JGY131101 JQU131101 KAQ131101 KKM131101 KUI131101 LEE131101 LOA131101 LXW131101 MHS131101 MRO131101 NBK131101 NLG131101 NVC131101 OEY131101 OOU131101 OYQ131101 PIM131101 PSI131101 QCE131101 QMA131101 QVW131101 RFS131101 RPO131101 RZK131101 SJG131101 STC131101 TCY131101 TMU131101 TWQ131101 UGM131101 UQI131101 VAE131101 VKA131101 VTW131101 WDS131101 WNO131101 WXK131101 BC196637 KY196637 UU196637 AEQ196637 AOM196637 AYI196637 BIE196637 BSA196637 CBW196637 CLS196637 CVO196637 DFK196637 DPG196637 DZC196637 EIY196637 ESU196637 FCQ196637 FMM196637 FWI196637 GGE196637 GQA196637 GZW196637 HJS196637 HTO196637 IDK196637 ING196637 IXC196637 JGY196637 JQU196637 KAQ196637 KKM196637 KUI196637 LEE196637 LOA196637 LXW196637 MHS196637 MRO196637 NBK196637 NLG196637 NVC196637 OEY196637 OOU196637 OYQ196637 PIM196637 PSI196637 QCE196637 QMA196637 QVW196637 RFS196637 RPO196637 RZK196637 SJG196637 STC196637 TCY196637 TMU196637 TWQ196637 UGM196637 UQI196637 VAE196637 VKA196637 VTW196637 WDS196637 WNO196637 WXK196637 BC262173 KY262173 UU262173 AEQ262173 AOM262173 AYI262173 BIE262173 BSA262173 CBW262173 CLS262173 CVO262173 DFK262173 DPG262173 DZC262173 EIY262173 ESU262173 FCQ262173 FMM262173 FWI262173 GGE262173 GQA262173 GZW262173 HJS262173 HTO262173 IDK262173 ING262173 IXC262173 JGY262173 JQU262173 KAQ262173 KKM262173 KUI262173 LEE262173 LOA262173 LXW262173 MHS262173 MRO262173 NBK262173 NLG262173 NVC262173 OEY262173 OOU262173 OYQ262173 PIM262173 PSI262173 QCE262173 QMA262173 QVW262173 RFS262173 RPO262173 RZK262173 SJG262173 STC262173 TCY262173 TMU262173 TWQ262173 UGM262173 UQI262173 VAE262173 VKA262173 VTW262173 WDS262173 WNO262173 WXK262173 BC327709 KY327709 UU327709 AEQ327709 AOM327709 AYI327709 BIE327709 BSA327709 CBW327709 CLS327709 CVO327709 DFK327709 DPG327709 DZC327709 EIY327709 ESU327709 FCQ327709 FMM327709 FWI327709 GGE327709 GQA327709 GZW327709 HJS327709 HTO327709 IDK327709 ING327709 IXC327709 JGY327709 JQU327709 KAQ327709 KKM327709 KUI327709 LEE327709 LOA327709 LXW327709 MHS327709 MRO327709 NBK327709 NLG327709 NVC327709 OEY327709 OOU327709 OYQ327709 PIM327709 PSI327709 QCE327709 QMA327709 QVW327709 RFS327709 RPO327709 RZK327709 SJG327709 STC327709 TCY327709 TMU327709 TWQ327709 UGM327709 UQI327709 VAE327709 VKA327709 VTW327709 WDS327709 WNO327709 WXK327709 BC393245 KY393245 UU393245 AEQ393245 AOM393245 AYI393245 BIE393245 BSA393245 CBW393245 CLS393245 CVO393245 DFK393245 DPG393245 DZC393245 EIY393245 ESU393245 FCQ393245 FMM393245 FWI393245 GGE393245 GQA393245 GZW393245 HJS393245 HTO393245 IDK393245 ING393245 IXC393245 JGY393245 JQU393245 KAQ393245 KKM393245 KUI393245 LEE393245 LOA393245 LXW393245 MHS393245 MRO393245 NBK393245 NLG393245 NVC393245 OEY393245 OOU393245 OYQ393245 PIM393245 PSI393245 QCE393245 QMA393245 QVW393245 RFS393245 RPO393245 RZK393245 SJG393245 STC393245 TCY393245 TMU393245 TWQ393245 UGM393245 UQI393245 VAE393245 VKA393245 VTW393245 WDS393245 WNO393245 WXK393245 BC458781 KY458781 UU458781 AEQ458781 AOM458781 AYI458781 BIE458781 BSA458781 CBW458781 CLS458781 CVO458781 DFK458781 DPG458781 DZC458781 EIY458781 ESU458781 FCQ458781 FMM458781 FWI458781 GGE458781 GQA458781 GZW458781 HJS458781 HTO458781 IDK458781 ING458781 IXC458781 JGY458781 JQU458781 KAQ458781 KKM458781 KUI458781 LEE458781 LOA458781 LXW458781 MHS458781 MRO458781 NBK458781 NLG458781 NVC458781 OEY458781 OOU458781 OYQ458781 PIM458781 PSI458781 QCE458781 QMA458781 QVW458781 RFS458781 RPO458781 RZK458781 SJG458781 STC458781 TCY458781 TMU458781 TWQ458781 UGM458781 UQI458781 VAE458781 VKA458781 VTW458781 WDS458781 WNO458781 WXK458781 BC524317 KY524317 UU524317 AEQ524317 AOM524317 AYI524317 BIE524317 BSA524317 CBW524317 CLS524317 CVO524317 DFK524317 DPG524317 DZC524317 EIY524317 ESU524317 FCQ524317 FMM524317 FWI524317 GGE524317 GQA524317 GZW524317 HJS524317 HTO524317 IDK524317 ING524317 IXC524317 JGY524317 JQU524317 KAQ524317 KKM524317 KUI524317 LEE524317 LOA524317 LXW524317 MHS524317 MRO524317 NBK524317 NLG524317 NVC524317 OEY524317 OOU524317 OYQ524317 PIM524317 PSI524317 QCE524317 QMA524317 QVW524317 RFS524317 RPO524317 RZK524317 SJG524317 STC524317 TCY524317 TMU524317 TWQ524317 UGM524317 UQI524317 VAE524317 VKA524317 VTW524317 WDS524317 WNO524317 WXK524317 BC589853 KY589853 UU589853 AEQ589853 AOM589853 AYI589853 BIE589853 BSA589853 CBW589853 CLS589853 CVO589853 DFK589853 DPG589853 DZC589853 EIY589853 ESU589853 FCQ589853 FMM589853 FWI589853 GGE589853 GQA589853 GZW589853 HJS589853 HTO589853 IDK589853 ING589853 IXC589853 JGY589853 JQU589853 KAQ589853 KKM589853 KUI589853 LEE589853 LOA589853 LXW589853 MHS589853 MRO589853 NBK589853 NLG589853 NVC589853 OEY589853 OOU589853 OYQ589853 PIM589853 PSI589853 QCE589853 QMA589853 QVW589853 RFS589853 RPO589853 RZK589853 SJG589853 STC589853 TCY589853 TMU589853 TWQ589853 UGM589853 UQI589853 VAE589853 VKA589853 VTW589853 WDS589853 WNO589853 WXK589853 BC655389 KY655389 UU655389 AEQ655389 AOM655389 AYI655389 BIE655389 BSA655389 CBW655389 CLS655389 CVO655389 DFK655389 DPG655389 DZC655389 EIY655389 ESU655389 FCQ655389 FMM655389 FWI655389 GGE655389 GQA655389 GZW655389 HJS655389 HTO655389 IDK655389 ING655389 IXC655389 JGY655389 JQU655389 KAQ655389 KKM655389 KUI655389 LEE655389 LOA655389 LXW655389 MHS655389 MRO655389 NBK655389 NLG655389 NVC655389 OEY655389 OOU655389 OYQ655389 PIM655389 PSI655389 QCE655389 QMA655389 QVW655389 RFS655389 RPO655389 RZK655389 SJG655389 STC655389 TCY655389 TMU655389 TWQ655389 UGM655389 UQI655389 VAE655389 VKA655389 VTW655389 WDS655389 WNO655389 WXK655389 BC720925 KY720925 UU720925 AEQ720925 AOM720925 AYI720925 BIE720925 BSA720925 CBW720925 CLS720925 CVO720925 DFK720925 DPG720925 DZC720925 EIY720925 ESU720925 FCQ720925 FMM720925 FWI720925 GGE720925 GQA720925 GZW720925 HJS720925 HTO720925 IDK720925 ING720925 IXC720925 JGY720925 JQU720925 KAQ720925 KKM720925 KUI720925 LEE720925 LOA720925 LXW720925 MHS720925 MRO720925 NBK720925 NLG720925 NVC720925 OEY720925 OOU720925 OYQ720925 PIM720925 PSI720925 QCE720925 QMA720925 QVW720925 RFS720925 RPO720925 RZK720925 SJG720925 STC720925 TCY720925 TMU720925 TWQ720925 UGM720925 UQI720925 VAE720925 VKA720925 VTW720925 WDS720925 WNO720925 WXK720925 BC786461 KY786461 UU786461 AEQ786461 AOM786461 AYI786461 BIE786461 BSA786461 CBW786461 CLS786461 CVO786461 DFK786461 DPG786461 DZC786461 EIY786461 ESU786461 FCQ786461 FMM786461 FWI786461 GGE786461 GQA786461 GZW786461 HJS786461 HTO786461 IDK786461 ING786461 IXC786461 JGY786461 JQU786461 KAQ786461 KKM786461 KUI786461 LEE786461 LOA786461 LXW786461 MHS786461 MRO786461 NBK786461 NLG786461 NVC786461 OEY786461 OOU786461 OYQ786461 PIM786461 PSI786461 QCE786461 QMA786461 QVW786461 RFS786461 RPO786461 RZK786461 SJG786461 STC786461 TCY786461 TMU786461 TWQ786461 UGM786461 UQI786461 VAE786461 VKA786461 VTW786461 WDS786461 WNO786461 WXK786461 BC851997 KY851997 UU851997 AEQ851997 AOM851997 AYI851997 BIE851997 BSA851997 CBW851997 CLS851997 CVO851997 DFK851997 DPG851997 DZC851997 EIY851997 ESU851997 FCQ851997 FMM851997 FWI851997 GGE851997 GQA851997 GZW851997 HJS851997 HTO851997 IDK851997 ING851997 IXC851997 JGY851997 JQU851997 KAQ851997 KKM851997 KUI851997 LEE851997 LOA851997 LXW851997 MHS851997 MRO851997 NBK851997 NLG851997 NVC851997 OEY851997 OOU851997 OYQ851997 PIM851997 PSI851997 QCE851997 QMA851997 QVW851997 RFS851997 RPO851997 RZK851997 SJG851997 STC851997 TCY851997 TMU851997 TWQ851997 UGM851997 UQI851997 VAE851997 VKA851997 VTW851997 WDS851997 WNO851997 WXK851997 BC917533 KY917533 UU917533 AEQ917533 AOM917533 AYI917533 BIE917533 BSA917533 CBW917533 CLS917533 CVO917533 DFK917533 DPG917533 DZC917533 EIY917533 ESU917533 FCQ917533 FMM917533 FWI917533 GGE917533 GQA917533 GZW917533 HJS917533 HTO917533 IDK917533 ING917533 IXC917533 JGY917533 JQU917533 KAQ917533 KKM917533 KUI917533 LEE917533 LOA917533 LXW917533 MHS917533 MRO917533 NBK917533 NLG917533 NVC917533 OEY917533 OOU917533 OYQ917533 PIM917533 PSI917533 QCE917533 QMA917533 QVW917533 RFS917533 RPO917533 RZK917533 SJG917533 STC917533 TCY917533 TMU917533 TWQ917533 UGM917533 UQI917533 VAE917533 VKA917533 VTW917533 WDS917533 WNO917533 WXK917533 BC983069 KY983069 UU983069 AEQ983069 AOM983069 AYI983069 BIE983069 BSA983069 CBW983069 CLS983069 CVO983069 DFK983069 DPG983069 DZC983069 EIY983069 ESU983069 FCQ983069 FMM983069 FWI983069 GGE983069 GQA983069 GZW983069 HJS983069 HTO983069 IDK983069 ING983069 IXC983069 JGY983069 JQU983069 KAQ983069 KKM983069 KUI983069 LEE983069 LOA983069 LXW983069 MHS983069 MRO983069 NBK983069 NLG983069 NVC983069 OEY983069 OOU983069 OYQ983069 PIM983069 PSI983069 QCE983069 QMA983069 QVW983069 RFS983069 RPO983069 RZK983069 SJG983069 STC983069 TCY983069 TMU983069 TWQ983069 UGM983069 UQI983069 VAE983069 VKA983069 VTW983069 WDS983069 WNO983069 WXK983069 DT83:DY88 NP83:NU88 XL83:XQ88 AHH83:AHM88 ARD83:ARI88 BAZ83:BBE88 BKV83:BLA88 BUR83:BUW88 CEN83:CES88 COJ83:COO88 CYF83:CYK88 DIB83:DIG88 DRX83:DSC88 EBT83:EBY88 ELP83:ELU88 EVL83:EVQ88 FFH83:FFM88 FPD83:FPI88 FYZ83:FZE88 GIV83:GJA88 GSR83:GSW88 HCN83:HCS88 HMJ83:HMO88 HWF83:HWK88 IGB83:IGG88 IPX83:IQC88 IZT83:IZY88 JJP83:JJU88 JTL83:JTQ88 KDH83:KDM88 KND83:KNI88 KWZ83:KXE88 LGV83:LHA88 LQR83:LQW88 MAN83:MAS88 MKJ83:MKO88 MUF83:MUK88 NEB83:NEG88 NNX83:NOC88 NXT83:NXY88 OHP83:OHU88 ORL83:ORQ88 PBH83:PBM88 PLD83:PLI88 PUZ83:PVE88 QEV83:QFA88 QOR83:QOW88 QYN83:QYS88 RIJ83:RIO88 RSF83:RSK88 SCB83:SCG88 SLX83:SMC88 SVT83:SVY88 TFP83:TFU88 TPL83:TPQ88 TZH83:TZM88 UJD83:UJI88 USZ83:UTE88 VCV83:VDA88 VMR83:VMW88 VWN83:VWS88 WGJ83:WGO88 WQF83:WQK88 XAB83:XAG88 DT65623:DY65628 NP65623:NU65628 XL65623:XQ65628 AHH65623:AHM65628 ARD65623:ARI65628 BAZ65623:BBE65628 BKV65623:BLA65628 BUR65623:BUW65628 CEN65623:CES65628 COJ65623:COO65628 CYF65623:CYK65628 DIB65623:DIG65628 DRX65623:DSC65628 EBT65623:EBY65628 ELP65623:ELU65628 EVL65623:EVQ65628 FFH65623:FFM65628 FPD65623:FPI65628 FYZ65623:FZE65628 GIV65623:GJA65628 GSR65623:GSW65628 HCN65623:HCS65628 HMJ65623:HMO65628 HWF65623:HWK65628 IGB65623:IGG65628 IPX65623:IQC65628 IZT65623:IZY65628 JJP65623:JJU65628 JTL65623:JTQ65628 KDH65623:KDM65628 KND65623:KNI65628 KWZ65623:KXE65628 LGV65623:LHA65628 LQR65623:LQW65628 MAN65623:MAS65628 MKJ65623:MKO65628 MUF65623:MUK65628 NEB65623:NEG65628 NNX65623:NOC65628 NXT65623:NXY65628 OHP65623:OHU65628 ORL65623:ORQ65628 PBH65623:PBM65628 PLD65623:PLI65628 PUZ65623:PVE65628 QEV65623:QFA65628 QOR65623:QOW65628 QYN65623:QYS65628 RIJ65623:RIO65628 RSF65623:RSK65628 SCB65623:SCG65628 SLX65623:SMC65628 SVT65623:SVY65628 TFP65623:TFU65628 TPL65623:TPQ65628 TZH65623:TZM65628 UJD65623:UJI65628 USZ65623:UTE65628 VCV65623:VDA65628 VMR65623:VMW65628 VWN65623:VWS65628 WGJ65623:WGO65628 WQF65623:WQK65628 XAB65623:XAG65628 DT131159:DY131164 NP131159:NU131164 XL131159:XQ131164 AHH131159:AHM131164 ARD131159:ARI131164 BAZ131159:BBE131164 BKV131159:BLA131164 BUR131159:BUW131164 CEN131159:CES131164 COJ131159:COO131164 CYF131159:CYK131164 DIB131159:DIG131164 DRX131159:DSC131164 EBT131159:EBY131164 ELP131159:ELU131164 EVL131159:EVQ131164 FFH131159:FFM131164 FPD131159:FPI131164 FYZ131159:FZE131164 GIV131159:GJA131164 GSR131159:GSW131164 HCN131159:HCS131164 HMJ131159:HMO131164 HWF131159:HWK131164 IGB131159:IGG131164 IPX131159:IQC131164 IZT131159:IZY131164 JJP131159:JJU131164 JTL131159:JTQ131164 KDH131159:KDM131164 KND131159:KNI131164 KWZ131159:KXE131164 LGV131159:LHA131164 LQR131159:LQW131164 MAN131159:MAS131164 MKJ131159:MKO131164 MUF131159:MUK131164 NEB131159:NEG131164 NNX131159:NOC131164 NXT131159:NXY131164 OHP131159:OHU131164 ORL131159:ORQ131164 PBH131159:PBM131164 PLD131159:PLI131164 PUZ131159:PVE131164 QEV131159:QFA131164 QOR131159:QOW131164 QYN131159:QYS131164 RIJ131159:RIO131164 RSF131159:RSK131164 SCB131159:SCG131164 SLX131159:SMC131164 SVT131159:SVY131164 TFP131159:TFU131164 TPL131159:TPQ131164 TZH131159:TZM131164 UJD131159:UJI131164 USZ131159:UTE131164 VCV131159:VDA131164 VMR131159:VMW131164 VWN131159:VWS131164 WGJ131159:WGO131164 WQF131159:WQK131164 XAB131159:XAG131164 DT196695:DY196700 NP196695:NU196700 XL196695:XQ196700 AHH196695:AHM196700 ARD196695:ARI196700 BAZ196695:BBE196700 BKV196695:BLA196700 BUR196695:BUW196700 CEN196695:CES196700 COJ196695:COO196700 CYF196695:CYK196700 DIB196695:DIG196700 DRX196695:DSC196700 EBT196695:EBY196700 ELP196695:ELU196700 EVL196695:EVQ196700 FFH196695:FFM196700 FPD196695:FPI196700 FYZ196695:FZE196700 GIV196695:GJA196700 GSR196695:GSW196700 HCN196695:HCS196700 HMJ196695:HMO196700 HWF196695:HWK196700 IGB196695:IGG196700 IPX196695:IQC196700 IZT196695:IZY196700 JJP196695:JJU196700 JTL196695:JTQ196700 KDH196695:KDM196700 KND196695:KNI196700 KWZ196695:KXE196700 LGV196695:LHA196700 LQR196695:LQW196700 MAN196695:MAS196700 MKJ196695:MKO196700 MUF196695:MUK196700 NEB196695:NEG196700 NNX196695:NOC196700 NXT196695:NXY196700 OHP196695:OHU196700 ORL196695:ORQ196700 PBH196695:PBM196700 PLD196695:PLI196700 PUZ196695:PVE196700 QEV196695:QFA196700 QOR196695:QOW196700 QYN196695:QYS196700 RIJ196695:RIO196700 RSF196695:RSK196700 SCB196695:SCG196700 SLX196695:SMC196700 SVT196695:SVY196700 TFP196695:TFU196700 TPL196695:TPQ196700 TZH196695:TZM196700 UJD196695:UJI196700 USZ196695:UTE196700 VCV196695:VDA196700 VMR196695:VMW196700 VWN196695:VWS196700 WGJ196695:WGO196700 WQF196695:WQK196700 XAB196695:XAG196700 DT262231:DY262236 NP262231:NU262236 XL262231:XQ262236 AHH262231:AHM262236 ARD262231:ARI262236 BAZ262231:BBE262236 BKV262231:BLA262236 BUR262231:BUW262236 CEN262231:CES262236 COJ262231:COO262236 CYF262231:CYK262236 DIB262231:DIG262236 DRX262231:DSC262236 EBT262231:EBY262236 ELP262231:ELU262236 EVL262231:EVQ262236 FFH262231:FFM262236 FPD262231:FPI262236 FYZ262231:FZE262236 GIV262231:GJA262236 GSR262231:GSW262236 HCN262231:HCS262236 HMJ262231:HMO262236 HWF262231:HWK262236 IGB262231:IGG262236 IPX262231:IQC262236 IZT262231:IZY262236 JJP262231:JJU262236 JTL262231:JTQ262236 KDH262231:KDM262236 KND262231:KNI262236 KWZ262231:KXE262236 LGV262231:LHA262236 LQR262231:LQW262236 MAN262231:MAS262236 MKJ262231:MKO262236 MUF262231:MUK262236 NEB262231:NEG262236 NNX262231:NOC262236 NXT262231:NXY262236 OHP262231:OHU262236 ORL262231:ORQ262236 PBH262231:PBM262236 PLD262231:PLI262236 PUZ262231:PVE262236 QEV262231:QFA262236 QOR262231:QOW262236 QYN262231:QYS262236 RIJ262231:RIO262236 RSF262231:RSK262236 SCB262231:SCG262236 SLX262231:SMC262236 SVT262231:SVY262236 TFP262231:TFU262236 TPL262231:TPQ262236 TZH262231:TZM262236 UJD262231:UJI262236 USZ262231:UTE262236 VCV262231:VDA262236 VMR262231:VMW262236 VWN262231:VWS262236 WGJ262231:WGO262236 WQF262231:WQK262236 XAB262231:XAG262236 DT327767:DY327772 NP327767:NU327772 XL327767:XQ327772 AHH327767:AHM327772 ARD327767:ARI327772 BAZ327767:BBE327772 BKV327767:BLA327772 BUR327767:BUW327772 CEN327767:CES327772 COJ327767:COO327772 CYF327767:CYK327772 DIB327767:DIG327772 DRX327767:DSC327772 EBT327767:EBY327772 ELP327767:ELU327772 EVL327767:EVQ327772 FFH327767:FFM327772 FPD327767:FPI327772 FYZ327767:FZE327772 GIV327767:GJA327772 GSR327767:GSW327772 HCN327767:HCS327772 HMJ327767:HMO327772 HWF327767:HWK327772 IGB327767:IGG327772 IPX327767:IQC327772 IZT327767:IZY327772 JJP327767:JJU327772 JTL327767:JTQ327772 KDH327767:KDM327772 KND327767:KNI327772 KWZ327767:KXE327772 LGV327767:LHA327772 LQR327767:LQW327772 MAN327767:MAS327772 MKJ327767:MKO327772 MUF327767:MUK327772 NEB327767:NEG327772 NNX327767:NOC327772 NXT327767:NXY327772 OHP327767:OHU327772 ORL327767:ORQ327772 PBH327767:PBM327772 PLD327767:PLI327772 PUZ327767:PVE327772 QEV327767:QFA327772 QOR327767:QOW327772 QYN327767:QYS327772 RIJ327767:RIO327772 RSF327767:RSK327772 SCB327767:SCG327772 SLX327767:SMC327772 SVT327767:SVY327772 TFP327767:TFU327772 TPL327767:TPQ327772 TZH327767:TZM327772 UJD327767:UJI327772 USZ327767:UTE327772 VCV327767:VDA327772 VMR327767:VMW327772 VWN327767:VWS327772 WGJ327767:WGO327772 WQF327767:WQK327772 XAB327767:XAG327772 DT393303:DY393308 NP393303:NU393308 XL393303:XQ393308 AHH393303:AHM393308 ARD393303:ARI393308 BAZ393303:BBE393308 BKV393303:BLA393308 BUR393303:BUW393308 CEN393303:CES393308 COJ393303:COO393308 CYF393303:CYK393308 DIB393303:DIG393308 DRX393303:DSC393308 EBT393303:EBY393308 ELP393303:ELU393308 EVL393303:EVQ393308 FFH393303:FFM393308 FPD393303:FPI393308 FYZ393303:FZE393308 GIV393303:GJA393308 GSR393303:GSW393308 HCN393303:HCS393308 HMJ393303:HMO393308 HWF393303:HWK393308 IGB393303:IGG393308 IPX393303:IQC393308 IZT393303:IZY393308 JJP393303:JJU393308 JTL393303:JTQ393308 KDH393303:KDM393308 KND393303:KNI393308 KWZ393303:KXE393308 LGV393303:LHA393308 LQR393303:LQW393308 MAN393303:MAS393308 MKJ393303:MKO393308 MUF393303:MUK393308 NEB393303:NEG393308 NNX393303:NOC393308 NXT393303:NXY393308 OHP393303:OHU393308 ORL393303:ORQ393308 PBH393303:PBM393308 PLD393303:PLI393308 PUZ393303:PVE393308 QEV393303:QFA393308 QOR393303:QOW393308 QYN393303:QYS393308 RIJ393303:RIO393308 RSF393303:RSK393308 SCB393303:SCG393308 SLX393303:SMC393308 SVT393303:SVY393308 TFP393303:TFU393308 TPL393303:TPQ393308 TZH393303:TZM393308 UJD393303:UJI393308 USZ393303:UTE393308 VCV393303:VDA393308 VMR393303:VMW393308 VWN393303:VWS393308 WGJ393303:WGO393308 WQF393303:WQK393308 XAB393303:XAG393308 DT458839:DY458844 NP458839:NU458844 XL458839:XQ458844 AHH458839:AHM458844 ARD458839:ARI458844 BAZ458839:BBE458844 BKV458839:BLA458844 BUR458839:BUW458844 CEN458839:CES458844 COJ458839:COO458844 CYF458839:CYK458844 DIB458839:DIG458844 DRX458839:DSC458844 EBT458839:EBY458844 ELP458839:ELU458844 EVL458839:EVQ458844 FFH458839:FFM458844 FPD458839:FPI458844 FYZ458839:FZE458844 GIV458839:GJA458844 GSR458839:GSW458844 HCN458839:HCS458844 HMJ458839:HMO458844 HWF458839:HWK458844 IGB458839:IGG458844 IPX458839:IQC458844 IZT458839:IZY458844 JJP458839:JJU458844 JTL458839:JTQ458844 KDH458839:KDM458844 KND458839:KNI458844 KWZ458839:KXE458844 LGV458839:LHA458844 LQR458839:LQW458844 MAN458839:MAS458844 MKJ458839:MKO458844 MUF458839:MUK458844 NEB458839:NEG458844 NNX458839:NOC458844 NXT458839:NXY458844 OHP458839:OHU458844 ORL458839:ORQ458844 PBH458839:PBM458844 PLD458839:PLI458844 PUZ458839:PVE458844 QEV458839:QFA458844 QOR458839:QOW458844 QYN458839:QYS458844 RIJ458839:RIO458844 RSF458839:RSK458844 SCB458839:SCG458844 SLX458839:SMC458844 SVT458839:SVY458844 TFP458839:TFU458844 TPL458839:TPQ458844 TZH458839:TZM458844 UJD458839:UJI458844 USZ458839:UTE458844 VCV458839:VDA458844 VMR458839:VMW458844 VWN458839:VWS458844 WGJ458839:WGO458844 WQF458839:WQK458844 XAB458839:XAG458844 DT524375:DY524380 NP524375:NU524380 XL524375:XQ524380 AHH524375:AHM524380 ARD524375:ARI524380 BAZ524375:BBE524380 BKV524375:BLA524380 BUR524375:BUW524380 CEN524375:CES524380 COJ524375:COO524380 CYF524375:CYK524380 DIB524375:DIG524380 DRX524375:DSC524380 EBT524375:EBY524380 ELP524375:ELU524380 EVL524375:EVQ524380 FFH524375:FFM524380 FPD524375:FPI524380 FYZ524375:FZE524380 GIV524375:GJA524380 GSR524375:GSW524380 HCN524375:HCS524380 HMJ524375:HMO524380 HWF524375:HWK524380 IGB524375:IGG524380 IPX524375:IQC524380 IZT524375:IZY524380 JJP524375:JJU524380 JTL524375:JTQ524380 KDH524375:KDM524380 KND524375:KNI524380 KWZ524375:KXE524380 LGV524375:LHA524380 LQR524375:LQW524380 MAN524375:MAS524380 MKJ524375:MKO524380 MUF524375:MUK524380 NEB524375:NEG524380 NNX524375:NOC524380 NXT524375:NXY524380 OHP524375:OHU524380 ORL524375:ORQ524380 PBH524375:PBM524380 PLD524375:PLI524380 PUZ524375:PVE524380 QEV524375:QFA524380 QOR524375:QOW524380 QYN524375:QYS524380 RIJ524375:RIO524380 RSF524375:RSK524380 SCB524375:SCG524380 SLX524375:SMC524380 SVT524375:SVY524380 TFP524375:TFU524380 TPL524375:TPQ524380 TZH524375:TZM524380 UJD524375:UJI524380 USZ524375:UTE524380 VCV524375:VDA524380 VMR524375:VMW524380 VWN524375:VWS524380 WGJ524375:WGO524380 WQF524375:WQK524380 XAB524375:XAG524380 DT589911:DY589916 NP589911:NU589916 XL589911:XQ589916 AHH589911:AHM589916 ARD589911:ARI589916 BAZ589911:BBE589916 BKV589911:BLA589916 BUR589911:BUW589916 CEN589911:CES589916 COJ589911:COO589916 CYF589911:CYK589916 DIB589911:DIG589916 DRX589911:DSC589916 EBT589911:EBY589916 ELP589911:ELU589916 EVL589911:EVQ589916 FFH589911:FFM589916 FPD589911:FPI589916 FYZ589911:FZE589916 GIV589911:GJA589916 GSR589911:GSW589916 HCN589911:HCS589916 HMJ589911:HMO589916 HWF589911:HWK589916 IGB589911:IGG589916 IPX589911:IQC589916 IZT589911:IZY589916 JJP589911:JJU589916 JTL589911:JTQ589916 KDH589911:KDM589916 KND589911:KNI589916 KWZ589911:KXE589916 LGV589911:LHA589916 LQR589911:LQW589916 MAN589911:MAS589916 MKJ589911:MKO589916 MUF589911:MUK589916 NEB589911:NEG589916 NNX589911:NOC589916 NXT589911:NXY589916 OHP589911:OHU589916 ORL589911:ORQ589916 PBH589911:PBM589916 PLD589911:PLI589916 PUZ589911:PVE589916 QEV589911:QFA589916 QOR589911:QOW589916 QYN589911:QYS589916 RIJ589911:RIO589916 RSF589911:RSK589916 SCB589911:SCG589916 SLX589911:SMC589916 SVT589911:SVY589916 TFP589911:TFU589916 TPL589911:TPQ589916 TZH589911:TZM589916 UJD589911:UJI589916 USZ589911:UTE589916 VCV589911:VDA589916 VMR589911:VMW589916 VWN589911:VWS589916 WGJ589911:WGO589916 WQF589911:WQK589916 XAB589911:XAG589916 DT655447:DY655452 NP655447:NU655452 XL655447:XQ655452 AHH655447:AHM655452 ARD655447:ARI655452 BAZ655447:BBE655452 BKV655447:BLA655452 BUR655447:BUW655452 CEN655447:CES655452 COJ655447:COO655452 CYF655447:CYK655452 DIB655447:DIG655452 DRX655447:DSC655452 EBT655447:EBY655452 ELP655447:ELU655452 EVL655447:EVQ655452 FFH655447:FFM655452 FPD655447:FPI655452 FYZ655447:FZE655452 GIV655447:GJA655452 GSR655447:GSW655452 HCN655447:HCS655452 HMJ655447:HMO655452 HWF655447:HWK655452 IGB655447:IGG655452 IPX655447:IQC655452 IZT655447:IZY655452 JJP655447:JJU655452 JTL655447:JTQ655452 KDH655447:KDM655452 KND655447:KNI655452 KWZ655447:KXE655452 LGV655447:LHA655452 LQR655447:LQW655452 MAN655447:MAS655452 MKJ655447:MKO655452 MUF655447:MUK655452 NEB655447:NEG655452 NNX655447:NOC655452 NXT655447:NXY655452 OHP655447:OHU655452 ORL655447:ORQ655452 PBH655447:PBM655452 PLD655447:PLI655452 PUZ655447:PVE655452 QEV655447:QFA655452 QOR655447:QOW655452 QYN655447:QYS655452 RIJ655447:RIO655452 RSF655447:RSK655452 SCB655447:SCG655452 SLX655447:SMC655452 SVT655447:SVY655452 TFP655447:TFU655452 TPL655447:TPQ655452 TZH655447:TZM655452 UJD655447:UJI655452 USZ655447:UTE655452 VCV655447:VDA655452 VMR655447:VMW655452 VWN655447:VWS655452 WGJ655447:WGO655452 WQF655447:WQK655452 XAB655447:XAG655452 DT720983:DY720988 NP720983:NU720988 XL720983:XQ720988 AHH720983:AHM720988 ARD720983:ARI720988 BAZ720983:BBE720988 BKV720983:BLA720988 BUR720983:BUW720988 CEN720983:CES720988 COJ720983:COO720988 CYF720983:CYK720988 DIB720983:DIG720988 DRX720983:DSC720988 EBT720983:EBY720988 ELP720983:ELU720988 EVL720983:EVQ720988 FFH720983:FFM720988 FPD720983:FPI720988 FYZ720983:FZE720988 GIV720983:GJA720988 GSR720983:GSW720988 HCN720983:HCS720988 HMJ720983:HMO720988 HWF720983:HWK720988 IGB720983:IGG720988 IPX720983:IQC720988 IZT720983:IZY720988 JJP720983:JJU720988 JTL720983:JTQ720988 KDH720983:KDM720988 KND720983:KNI720988 KWZ720983:KXE720988 LGV720983:LHA720988 LQR720983:LQW720988 MAN720983:MAS720988 MKJ720983:MKO720988 MUF720983:MUK720988 NEB720983:NEG720988 NNX720983:NOC720988 NXT720983:NXY720988 OHP720983:OHU720988 ORL720983:ORQ720988 PBH720983:PBM720988 PLD720983:PLI720988 PUZ720983:PVE720988 QEV720983:QFA720988 QOR720983:QOW720988 QYN720983:QYS720988 RIJ720983:RIO720988 RSF720983:RSK720988 SCB720983:SCG720988 SLX720983:SMC720988 SVT720983:SVY720988 TFP720983:TFU720988 TPL720983:TPQ720988 TZH720983:TZM720988 UJD720983:UJI720988 USZ720983:UTE720988 VCV720983:VDA720988 VMR720983:VMW720988 VWN720983:VWS720988 WGJ720983:WGO720988 WQF720983:WQK720988 XAB720983:XAG720988 DT786519:DY786524 NP786519:NU786524 XL786519:XQ786524 AHH786519:AHM786524 ARD786519:ARI786524 BAZ786519:BBE786524 BKV786519:BLA786524 BUR786519:BUW786524 CEN786519:CES786524 COJ786519:COO786524 CYF786519:CYK786524 DIB786519:DIG786524 DRX786519:DSC786524 EBT786519:EBY786524 ELP786519:ELU786524 EVL786519:EVQ786524 FFH786519:FFM786524 FPD786519:FPI786524 FYZ786519:FZE786524 GIV786519:GJA786524 GSR786519:GSW786524 HCN786519:HCS786524 HMJ786519:HMO786524 HWF786519:HWK786524 IGB786519:IGG786524 IPX786519:IQC786524 IZT786519:IZY786524 JJP786519:JJU786524 JTL786519:JTQ786524 KDH786519:KDM786524 KND786519:KNI786524 KWZ786519:KXE786524 LGV786519:LHA786524 LQR786519:LQW786524 MAN786519:MAS786524 MKJ786519:MKO786524 MUF786519:MUK786524 NEB786519:NEG786524 NNX786519:NOC786524 NXT786519:NXY786524 OHP786519:OHU786524 ORL786519:ORQ786524 PBH786519:PBM786524 PLD786519:PLI786524 PUZ786519:PVE786524 QEV786519:QFA786524 QOR786519:QOW786524 QYN786519:QYS786524 RIJ786519:RIO786524 RSF786519:RSK786524 SCB786519:SCG786524 SLX786519:SMC786524 SVT786519:SVY786524 TFP786519:TFU786524 TPL786519:TPQ786524 TZH786519:TZM786524 UJD786519:UJI786524 USZ786519:UTE786524 VCV786519:VDA786524 VMR786519:VMW786524 VWN786519:VWS786524 WGJ786519:WGO786524 WQF786519:WQK786524 XAB786519:XAG786524 DT852055:DY852060 NP852055:NU852060 XL852055:XQ852060 AHH852055:AHM852060 ARD852055:ARI852060 BAZ852055:BBE852060 BKV852055:BLA852060 BUR852055:BUW852060 CEN852055:CES852060 COJ852055:COO852060 CYF852055:CYK852060 DIB852055:DIG852060 DRX852055:DSC852060 EBT852055:EBY852060 ELP852055:ELU852060 EVL852055:EVQ852060 FFH852055:FFM852060 FPD852055:FPI852060 FYZ852055:FZE852060 GIV852055:GJA852060 GSR852055:GSW852060 HCN852055:HCS852060 HMJ852055:HMO852060 HWF852055:HWK852060 IGB852055:IGG852060 IPX852055:IQC852060 IZT852055:IZY852060 JJP852055:JJU852060 JTL852055:JTQ852060 KDH852055:KDM852060 KND852055:KNI852060 KWZ852055:KXE852060 LGV852055:LHA852060 LQR852055:LQW852060 MAN852055:MAS852060 MKJ852055:MKO852060 MUF852055:MUK852060 NEB852055:NEG852060 NNX852055:NOC852060 NXT852055:NXY852060 OHP852055:OHU852060 ORL852055:ORQ852060 PBH852055:PBM852060 PLD852055:PLI852060 PUZ852055:PVE852060 QEV852055:QFA852060 QOR852055:QOW852060 QYN852055:QYS852060 RIJ852055:RIO852060 RSF852055:RSK852060 SCB852055:SCG852060 SLX852055:SMC852060 SVT852055:SVY852060 TFP852055:TFU852060 TPL852055:TPQ852060 TZH852055:TZM852060 UJD852055:UJI852060 USZ852055:UTE852060 VCV852055:VDA852060 VMR852055:VMW852060 VWN852055:VWS852060 WGJ852055:WGO852060 WQF852055:WQK852060 XAB852055:XAG852060 DT917591:DY917596 NP917591:NU917596 XL917591:XQ917596 AHH917591:AHM917596 ARD917591:ARI917596 BAZ917591:BBE917596 BKV917591:BLA917596 BUR917591:BUW917596 CEN917591:CES917596 COJ917591:COO917596 CYF917591:CYK917596 DIB917591:DIG917596 DRX917591:DSC917596 EBT917591:EBY917596 ELP917591:ELU917596 EVL917591:EVQ917596 FFH917591:FFM917596 FPD917591:FPI917596 FYZ917591:FZE917596 GIV917591:GJA917596 GSR917591:GSW917596 HCN917591:HCS917596 HMJ917591:HMO917596 HWF917591:HWK917596 IGB917591:IGG917596 IPX917591:IQC917596 IZT917591:IZY917596 JJP917591:JJU917596 JTL917591:JTQ917596 KDH917591:KDM917596 KND917591:KNI917596 KWZ917591:KXE917596 LGV917591:LHA917596 LQR917591:LQW917596 MAN917591:MAS917596 MKJ917591:MKO917596 MUF917591:MUK917596 NEB917591:NEG917596 NNX917591:NOC917596 NXT917591:NXY917596 OHP917591:OHU917596 ORL917591:ORQ917596 PBH917591:PBM917596 PLD917591:PLI917596 PUZ917591:PVE917596 QEV917591:QFA917596 QOR917591:QOW917596 QYN917591:QYS917596 RIJ917591:RIO917596 RSF917591:RSK917596 SCB917591:SCG917596 SLX917591:SMC917596 SVT917591:SVY917596 TFP917591:TFU917596 TPL917591:TPQ917596 TZH917591:TZM917596 UJD917591:UJI917596 USZ917591:UTE917596 VCV917591:VDA917596 VMR917591:VMW917596 VWN917591:VWS917596 WGJ917591:WGO917596 WQF917591:WQK917596 XAB917591:XAG917596 DT983127:DY983132 NP983127:NU983132 XL983127:XQ983132 AHH983127:AHM983132 ARD983127:ARI983132 BAZ983127:BBE983132 BKV983127:BLA983132 BUR983127:BUW983132 CEN983127:CES983132 COJ983127:COO983132 CYF983127:CYK983132 DIB983127:DIG983132 DRX983127:DSC983132 EBT983127:EBY983132 ELP983127:ELU983132 EVL983127:EVQ983132 FFH983127:FFM983132 FPD983127:FPI983132 FYZ983127:FZE983132 GIV983127:GJA983132 GSR983127:GSW983132 HCN983127:HCS983132 HMJ983127:HMO983132 HWF983127:HWK983132 IGB983127:IGG983132 IPX983127:IQC983132 IZT983127:IZY983132 JJP983127:JJU983132 JTL983127:JTQ983132 KDH983127:KDM983132 KND983127:KNI983132 KWZ983127:KXE983132 LGV983127:LHA983132 LQR983127:LQW983132 MAN983127:MAS983132 MKJ983127:MKO983132 MUF983127:MUK983132 NEB983127:NEG983132 NNX983127:NOC983132 NXT983127:NXY983132 OHP983127:OHU983132 ORL983127:ORQ983132 PBH983127:PBM983132 PLD983127:PLI983132 PUZ983127:PVE983132 QEV983127:QFA983132 QOR983127:QOW983132 QYN983127:QYS983132 RIJ983127:RIO983132 RSF983127:RSK983132 SCB983127:SCG983132 SLX983127:SMC983132 SVT983127:SVY983132 TFP983127:TFU983132 TPL983127:TPQ983132 TZH983127:TZM983132 UJD983127:UJI983132 USZ983127:UTE983132 VCV983127:VDA983132 VMR983127:VMW983132 VWN983127:VWS983132 WGJ983127:WGO983132 WQF983127:WQK983132 XAB983127:XAG983132 CY49 LZ76:NO88 VV76:XK88 AFR76:AHG88 APN76:ARC88 AZJ76:BAY88 BJF76:BKU88 BTB76:BUQ88 CCX76:CEM88 CMT76:COI88 CWP76:CYE88 DGL76:DIA88 DQH76:DRW88 EAD76:EBS88 EJZ76:ELO88 ETV76:EVK88 FDR76:FFG88 FNN76:FPC88 FXJ76:FYY88 GHF76:GIU88 GRB76:GSQ88 HAX76:HCM88 HKT76:HMI88 HUP76:HWE88 IEL76:IGA88 IOH76:IPW88 IYD76:IZS88 JHZ76:JJO88 JRV76:JTK88 KBR76:KDG88 KLN76:KNC88 KVJ76:KWY88 LFF76:LGU88 LPB76:LQQ88 LYX76:MAM88 MIT76:MKI88 MSP76:MUE88 NCL76:NEA88 NMH76:NNW88 NWD76:NXS88 OFZ76:OHO88 OPV76:ORK88 OZR76:PBG88 PJN76:PLC88 PTJ76:PUY88 QDF76:QEU88 QNB76:QOQ88 QWX76:QYM88 RGT76:RII88 RQP76:RSE88 SAL76:SCA88 SKH76:SLW88 SUD76:SVS88 TDZ76:TFO88 TNV76:TPK88 TXR76:TZG88 UHN76:UJC88 URJ76:USY88 VBF76:VCU88 VLB76:VMQ88 VUX76:VWM88 WET76:WGI88 WOP76:WQE88 WYL76:XAA88 CD65616:DS65628 LZ65616:NO65628 VV65616:XK65628 AFR65616:AHG65628 APN65616:ARC65628 AZJ65616:BAY65628 BJF65616:BKU65628 BTB65616:BUQ65628 CCX65616:CEM65628 CMT65616:COI65628 CWP65616:CYE65628 DGL65616:DIA65628 DQH65616:DRW65628 EAD65616:EBS65628 EJZ65616:ELO65628 ETV65616:EVK65628 FDR65616:FFG65628 FNN65616:FPC65628 FXJ65616:FYY65628 GHF65616:GIU65628 GRB65616:GSQ65628 HAX65616:HCM65628 HKT65616:HMI65628 HUP65616:HWE65628 IEL65616:IGA65628 IOH65616:IPW65628 IYD65616:IZS65628 JHZ65616:JJO65628 JRV65616:JTK65628 KBR65616:KDG65628 KLN65616:KNC65628 KVJ65616:KWY65628 LFF65616:LGU65628 LPB65616:LQQ65628 LYX65616:MAM65628 MIT65616:MKI65628 MSP65616:MUE65628 NCL65616:NEA65628 NMH65616:NNW65628 NWD65616:NXS65628 OFZ65616:OHO65628 OPV65616:ORK65628 OZR65616:PBG65628 PJN65616:PLC65628 PTJ65616:PUY65628 QDF65616:QEU65628 QNB65616:QOQ65628 QWX65616:QYM65628 RGT65616:RII65628 RQP65616:RSE65628 SAL65616:SCA65628 SKH65616:SLW65628 SUD65616:SVS65628 TDZ65616:TFO65628 TNV65616:TPK65628 TXR65616:TZG65628 UHN65616:UJC65628 URJ65616:USY65628 VBF65616:VCU65628 VLB65616:VMQ65628 VUX65616:VWM65628 WET65616:WGI65628 WOP65616:WQE65628 WYL65616:XAA65628 CD131152:DS131164 LZ131152:NO131164 VV131152:XK131164 AFR131152:AHG131164 APN131152:ARC131164 AZJ131152:BAY131164 BJF131152:BKU131164 BTB131152:BUQ131164 CCX131152:CEM131164 CMT131152:COI131164 CWP131152:CYE131164 DGL131152:DIA131164 DQH131152:DRW131164 EAD131152:EBS131164 EJZ131152:ELO131164 ETV131152:EVK131164 FDR131152:FFG131164 FNN131152:FPC131164 FXJ131152:FYY131164 GHF131152:GIU131164 GRB131152:GSQ131164 HAX131152:HCM131164 HKT131152:HMI131164 HUP131152:HWE131164 IEL131152:IGA131164 IOH131152:IPW131164 IYD131152:IZS131164 JHZ131152:JJO131164 JRV131152:JTK131164 KBR131152:KDG131164 KLN131152:KNC131164 KVJ131152:KWY131164 LFF131152:LGU131164 LPB131152:LQQ131164 LYX131152:MAM131164 MIT131152:MKI131164 MSP131152:MUE131164 NCL131152:NEA131164 NMH131152:NNW131164 NWD131152:NXS131164 OFZ131152:OHO131164 OPV131152:ORK131164 OZR131152:PBG131164 PJN131152:PLC131164 PTJ131152:PUY131164 QDF131152:QEU131164 QNB131152:QOQ131164 QWX131152:QYM131164 RGT131152:RII131164 RQP131152:RSE131164 SAL131152:SCA131164 SKH131152:SLW131164 SUD131152:SVS131164 TDZ131152:TFO131164 TNV131152:TPK131164 TXR131152:TZG131164 UHN131152:UJC131164 URJ131152:USY131164 VBF131152:VCU131164 VLB131152:VMQ131164 VUX131152:VWM131164 WET131152:WGI131164 WOP131152:WQE131164 WYL131152:XAA131164 CD196688:DS196700 LZ196688:NO196700 VV196688:XK196700 AFR196688:AHG196700 APN196688:ARC196700 AZJ196688:BAY196700 BJF196688:BKU196700 BTB196688:BUQ196700 CCX196688:CEM196700 CMT196688:COI196700 CWP196688:CYE196700 DGL196688:DIA196700 DQH196688:DRW196700 EAD196688:EBS196700 EJZ196688:ELO196700 ETV196688:EVK196700 FDR196688:FFG196700 FNN196688:FPC196700 FXJ196688:FYY196700 GHF196688:GIU196700 GRB196688:GSQ196700 HAX196688:HCM196700 HKT196688:HMI196700 HUP196688:HWE196700 IEL196688:IGA196700 IOH196688:IPW196700 IYD196688:IZS196700 JHZ196688:JJO196700 JRV196688:JTK196700 KBR196688:KDG196700 KLN196688:KNC196700 KVJ196688:KWY196700 LFF196688:LGU196700 LPB196688:LQQ196700 LYX196688:MAM196700 MIT196688:MKI196700 MSP196688:MUE196700 NCL196688:NEA196700 NMH196688:NNW196700 NWD196688:NXS196700 OFZ196688:OHO196700 OPV196688:ORK196700 OZR196688:PBG196700 PJN196688:PLC196700 PTJ196688:PUY196700 QDF196688:QEU196700 QNB196688:QOQ196700 QWX196688:QYM196700 RGT196688:RII196700 RQP196688:RSE196700 SAL196688:SCA196700 SKH196688:SLW196700 SUD196688:SVS196700 TDZ196688:TFO196700 TNV196688:TPK196700 TXR196688:TZG196700 UHN196688:UJC196700 URJ196688:USY196700 VBF196688:VCU196700 VLB196688:VMQ196700 VUX196688:VWM196700 WET196688:WGI196700 WOP196688:WQE196700 WYL196688:XAA196700 CD262224:DS262236 LZ262224:NO262236 VV262224:XK262236 AFR262224:AHG262236 APN262224:ARC262236 AZJ262224:BAY262236 BJF262224:BKU262236 BTB262224:BUQ262236 CCX262224:CEM262236 CMT262224:COI262236 CWP262224:CYE262236 DGL262224:DIA262236 DQH262224:DRW262236 EAD262224:EBS262236 EJZ262224:ELO262236 ETV262224:EVK262236 FDR262224:FFG262236 FNN262224:FPC262236 FXJ262224:FYY262236 GHF262224:GIU262236 GRB262224:GSQ262236 HAX262224:HCM262236 HKT262224:HMI262236 HUP262224:HWE262236 IEL262224:IGA262236 IOH262224:IPW262236 IYD262224:IZS262236 JHZ262224:JJO262236 JRV262224:JTK262236 KBR262224:KDG262236 KLN262224:KNC262236 KVJ262224:KWY262236 LFF262224:LGU262236 LPB262224:LQQ262236 LYX262224:MAM262236 MIT262224:MKI262236 MSP262224:MUE262236 NCL262224:NEA262236 NMH262224:NNW262236 NWD262224:NXS262236 OFZ262224:OHO262236 OPV262224:ORK262236 OZR262224:PBG262236 PJN262224:PLC262236 PTJ262224:PUY262236 QDF262224:QEU262236 QNB262224:QOQ262236 QWX262224:QYM262236 RGT262224:RII262236 RQP262224:RSE262236 SAL262224:SCA262236 SKH262224:SLW262236 SUD262224:SVS262236 TDZ262224:TFO262236 TNV262224:TPK262236 TXR262224:TZG262236 UHN262224:UJC262236 URJ262224:USY262236 VBF262224:VCU262236 VLB262224:VMQ262236 VUX262224:VWM262236 WET262224:WGI262236 WOP262224:WQE262236 WYL262224:XAA262236 CD327760:DS327772 LZ327760:NO327772 VV327760:XK327772 AFR327760:AHG327772 APN327760:ARC327772 AZJ327760:BAY327772 BJF327760:BKU327772 BTB327760:BUQ327772 CCX327760:CEM327772 CMT327760:COI327772 CWP327760:CYE327772 DGL327760:DIA327772 DQH327760:DRW327772 EAD327760:EBS327772 EJZ327760:ELO327772 ETV327760:EVK327772 FDR327760:FFG327772 FNN327760:FPC327772 FXJ327760:FYY327772 GHF327760:GIU327772 GRB327760:GSQ327772 HAX327760:HCM327772 HKT327760:HMI327772 HUP327760:HWE327772 IEL327760:IGA327772 IOH327760:IPW327772 IYD327760:IZS327772 JHZ327760:JJO327772 JRV327760:JTK327772 KBR327760:KDG327772 KLN327760:KNC327772 KVJ327760:KWY327772 LFF327760:LGU327772 LPB327760:LQQ327772 LYX327760:MAM327772 MIT327760:MKI327772 MSP327760:MUE327772 NCL327760:NEA327772 NMH327760:NNW327772 NWD327760:NXS327772 OFZ327760:OHO327772 OPV327760:ORK327772 OZR327760:PBG327772 PJN327760:PLC327772 PTJ327760:PUY327772 QDF327760:QEU327772 QNB327760:QOQ327772 QWX327760:QYM327772 RGT327760:RII327772 RQP327760:RSE327772 SAL327760:SCA327772 SKH327760:SLW327772 SUD327760:SVS327772 TDZ327760:TFO327772 TNV327760:TPK327772 TXR327760:TZG327772 UHN327760:UJC327772 URJ327760:USY327772 VBF327760:VCU327772 VLB327760:VMQ327772 VUX327760:VWM327772 WET327760:WGI327772 WOP327760:WQE327772 WYL327760:XAA327772 CD393296:DS393308 LZ393296:NO393308 VV393296:XK393308 AFR393296:AHG393308 APN393296:ARC393308 AZJ393296:BAY393308 BJF393296:BKU393308 BTB393296:BUQ393308 CCX393296:CEM393308 CMT393296:COI393308 CWP393296:CYE393308 DGL393296:DIA393308 DQH393296:DRW393308 EAD393296:EBS393308 EJZ393296:ELO393308 ETV393296:EVK393308 FDR393296:FFG393308 FNN393296:FPC393308 FXJ393296:FYY393308 GHF393296:GIU393308 GRB393296:GSQ393308 HAX393296:HCM393308 HKT393296:HMI393308 HUP393296:HWE393308 IEL393296:IGA393308 IOH393296:IPW393308 IYD393296:IZS393308 JHZ393296:JJO393308 JRV393296:JTK393308 KBR393296:KDG393308 KLN393296:KNC393308 KVJ393296:KWY393308 LFF393296:LGU393308 LPB393296:LQQ393308 LYX393296:MAM393308 MIT393296:MKI393308 MSP393296:MUE393308 NCL393296:NEA393308 NMH393296:NNW393308 NWD393296:NXS393308 OFZ393296:OHO393308 OPV393296:ORK393308 OZR393296:PBG393308 PJN393296:PLC393308 PTJ393296:PUY393308 QDF393296:QEU393308 QNB393296:QOQ393308 QWX393296:QYM393308 RGT393296:RII393308 RQP393296:RSE393308 SAL393296:SCA393308 SKH393296:SLW393308 SUD393296:SVS393308 TDZ393296:TFO393308 TNV393296:TPK393308 TXR393296:TZG393308 UHN393296:UJC393308 URJ393296:USY393308 VBF393296:VCU393308 VLB393296:VMQ393308 VUX393296:VWM393308 WET393296:WGI393308 WOP393296:WQE393308 WYL393296:XAA393308 CD458832:DS458844 LZ458832:NO458844 VV458832:XK458844 AFR458832:AHG458844 APN458832:ARC458844 AZJ458832:BAY458844 BJF458832:BKU458844 BTB458832:BUQ458844 CCX458832:CEM458844 CMT458832:COI458844 CWP458832:CYE458844 DGL458832:DIA458844 DQH458832:DRW458844 EAD458832:EBS458844 EJZ458832:ELO458844 ETV458832:EVK458844 FDR458832:FFG458844 FNN458832:FPC458844 FXJ458832:FYY458844 GHF458832:GIU458844 GRB458832:GSQ458844 HAX458832:HCM458844 HKT458832:HMI458844 HUP458832:HWE458844 IEL458832:IGA458844 IOH458832:IPW458844 IYD458832:IZS458844 JHZ458832:JJO458844 JRV458832:JTK458844 KBR458832:KDG458844 KLN458832:KNC458844 KVJ458832:KWY458844 LFF458832:LGU458844 LPB458832:LQQ458844 LYX458832:MAM458844 MIT458832:MKI458844 MSP458832:MUE458844 NCL458832:NEA458844 NMH458832:NNW458844 NWD458832:NXS458844 OFZ458832:OHO458844 OPV458832:ORK458844 OZR458832:PBG458844 PJN458832:PLC458844 PTJ458832:PUY458844 QDF458832:QEU458844 QNB458832:QOQ458844 QWX458832:QYM458844 RGT458832:RII458844 RQP458832:RSE458844 SAL458832:SCA458844 SKH458832:SLW458844 SUD458832:SVS458844 TDZ458832:TFO458844 TNV458832:TPK458844 TXR458832:TZG458844 UHN458832:UJC458844 URJ458832:USY458844 VBF458832:VCU458844 VLB458832:VMQ458844 VUX458832:VWM458844 WET458832:WGI458844 WOP458832:WQE458844 WYL458832:XAA458844 CD524368:DS524380 LZ524368:NO524380 VV524368:XK524380 AFR524368:AHG524380 APN524368:ARC524380 AZJ524368:BAY524380 BJF524368:BKU524380 BTB524368:BUQ524380 CCX524368:CEM524380 CMT524368:COI524380 CWP524368:CYE524380 DGL524368:DIA524380 DQH524368:DRW524380 EAD524368:EBS524380 EJZ524368:ELO524380 ETV524368:EVK524380 FDR524368:FFG524380 FNN524368:FPC524380 FXJ524368:FYY524380 GHF524368:GIU524380 GRB524368:GSQ524380 HAX524368:HCM524380 HKT524368:HMI524380 HUP524368:HWE524380 IEL524368:IGA524380 IOH524368:IPW524380 IYD524368:IZS524380 JHZ524368:JJO524380 JRV524368:JTK524380 KBR524368:KDG524380 KLN524368:KNC524380 KVJ524368:KWY524380 LFF524368:LGU524380 LPB524368:LQQ524380 LYX524368:MAM524380 MIT524368:MKI524380 MSP524368:MUE524380 NCL524368:NEA524380 NMH524368:NNW524380 NWD524368:NXS524380 OFZ524368:OHO524380 OPV524368:ORK524380 OZR524368:PBG524380 PJN524368:PLC524380 PTJ524368:PUY524380 QDF524368:QEU524380 QNB524368:QOQ524380 QWX524368:QYM524380 RGT524368:RII524380 RQP524368:RSE524380 SAL524368:SCA524380 SKH524368:SLW524380 SUD524368:SVS524380 TDZ524368:TFO524380 TNV524368:TPK524380 TXR524368:TZG524380 UHN524368:UJC524380 URJ524368:USY524380 VBF524368:VCU524380 VLB524368:VMQ524380 VUX524368:VWM524380 WET524368:WGI524380 WOP524368:WQE524380 WYL524368:XAA524380 CD589904:DS589916 LZ589904:NO589916 VV589904:XK589916 AFR589904:AHG589916 APN589904:ARC589916 AZJ589904:BAY589916 BJF589904:BKU589916 BTB589904:BUQ589916 CCX589904:CEM589916 CMT589904:COI589916 CWP589904:CYE589916 DGL589904:DIA589916 DQH589904:DRW589916 EAD589904:EBS589916 EJZ589904:ELO589916 ETV589904:EVK589916 FDR589904:FFG589916 FNN589904:FPC589916 FXJ589904:FYY589916 GHF589904:GIU589916 GRB589904:GSQ589916 HAX589904:HCM589916 HKT589904:HMI589916 HUP589904:HWE589916 IEL589904:IGA589916 IOH589904:IPW589916 IYD589904:IZS589916 JHZ589904:JJO589916 JRV589904:JTK589916 KBR589904:KDG589916 KLN589904:KNC589916 KVJ589904:KWY589916 LFF589904:LGU589916 LPB589904:LQQ589916 LYX589904:MAM589916 MIT589904:MKI589916 MSP589904:MUE589916 NCL589904:NEA589916 NMH589904:NNW589916 NWD589904:NXS589916 OFZ589904:OHO589916 OPV589904:ORK589916 OZR589904:PBG589916 PJN589904:PLC589916 PTJ589904:PUY589916 QDF589904:QEU589916 QNB589904:QOQ589916 QWX589904:QYM589916 RGT589904:RII589916 RQP589904:RSE589916 SAL589904:SCA589916 SKH589904:SLW589916 SUD589904:SVS589916 TDZ589904:TFO589916 TNV589904:TPK589916 TXR589904:TZG589916 UHN589904:UJC589916 URJ589904:USY589916 VBF589904:VCU589916 VLB589904:VMQ589916 VUX589904:VWM589916 WET589904:WGI589916 WOP589904:WQE589916 WYL589904:XAA589916 CD655440:DS655452 LZ655440:NO655452 VV655440:XK655452 AFR655440:AHG655452 APN655440:ARC655452 AZJ655440:BAY655452 BJF655440:BKU655452 BTB655440:BUQ655452 CCX655440:CEM655452 CMT655440:COI655452 CWP655440:CYE655452 DGL655440:DIA655452 DQH655440:DRW655452 EAD655440:EBS655452 EJZ655440:ELO655452 ETV655440:EVK655452 FDR655440:FFG655452 FNN655440:FPC655452 FXJ655440:FYY655452 GHF655440:GIU655452 GRB655440:GSQ655452 HAX655440:HCM655452 HKT655440:HMI655452 HUP655440:HWE655452 IEL655440:IGA655452 IOH655440:IPW655452 IYD655440:IZS655452 JHZ655440:JJO655452 JRV655440:JTK655452 KBR655440:KDG655452 KLN655440:KNC655452 KVJ655440:KWY655452 LFF655440:LGU655452 LPB655440:LQQ655452 LYX655440:MAM655452 MIT655440:MKI655452 MSP655440:MUE655452 NCL655440:NEA655452 NMH655440:NNW655452 NWD655440:NXS655452 OFZ655440:OHO655452 OPV655440:ORK655452 OZR655440:PBG655452 PJN655440:PLC655452 PTJ655440:PUY655452 QDF655440:QEU655452 QNB655440:QOQ655452 QWX655440:QYM655452 RGT655440:RII655452 RQP655440:RSE655452 SAL655440:SCA655452 SKH655440:SLW655452 SUD655440:SVS655452 TDZ655440:TFO655452 TNV655440:TPK655452 TXR655440:TZG655452 UHN655440:UJC655452 URJ655440:USY655452 VBF655440:VCU655452 VLB655440:VMQ655452 VUX655440:VWM655452 WET655440:WGI655452 WOP655440:WQE655452 WYL655440:XAA655452 CD720976:DS720988 LZ720976:NO720988 VV720976:XK720988 AFR720976:AHG720988 APN720976:ARC720988 AZJ720976:BAY720988 BJF720976:BKU720988 BTB720976:BUQ720988 CCX720976:CEM720988 CMT720976:COI720988 CWP720976:CYE720988 DGL720976:DIA720988 DQH720976:DRW720988 EAD720976:EBS720988 EJZ720976:ELO720988 ETV720976:EVK720988 FDR720976:FFG720988 FNN720976:FPC720988 FXJ720976:FYY720988 GHF720976:GIU720988 GRB720976:GSQ720988 HAX720976:HCM720988 HKT720976:HMI720988 HUP720976:HWE720988 IEL720976:IGA720988 IOH720976:IPW720988 IYD720976:IZS720988 JHZ720976:JJO720988 JRV720976:JTK720988 KBR720976:KDG720988 KLN720976:KNC720988 KVJ720976:KWY720988 LFF720976:LGU720988 LPB720976:LQQ720988 LYX720976:MAM720988 MIT720976:MKI720988 MSP720976:MUE720988 NCL720976:NEA720988 NMH720976:NNW720988 NWD720976:NXS720988 OFZ720976:OHO720988 OPV720976:ORK720988 OZR720976:PBG720988 PJN720976:PLC720988 PTJ720976:PUY720988 QDF720976:QEU720988 QNB720976:QOQ720988 QWX720976:QYM720988 RGT720976:RII720988 RQP720976:RSE720988 SAL720976:SCA720988 SKH720976:SLW720988 SUD720976:SVS720988 TDZ720976:TFO720988 TNV720976:TPK720988 TXR720976:TZG720988 UHN720976:UJC720988 URJ720976:USY720988 VBF720976:VCU720988 VLB720976:VMQ720988 VUX720976:VWM720988 WET720976:WGI720988 WOP720976:WQE720988 WYL720976:XAA720988 CD786512:DS786524 LZ786512:NO786524 VV786512:XK786524 AFR786512:AHG786524 APN786512:ARC786524 AZJ786512:BAY786524 BJF786512:BKU786524 BTB786512:BUQ786524 CCX786512:CEM786524 CMT786512:COI786524 CWP786512:CYE786524 DGL786512:DIA786524 DQH786512:DRW786524 EAD786512:EBS786524 EJZ786512:ELO786524 ETV786512:EVK786524 FDR786512:FFG786524 FNN786512:FPC786524 FXJ786512:FYY786524 GHF786512:GIU786524 GRB786512:GSQ786524 HAX786512:HCM786524 HKT786512:HMI786524 HUP786512:HWE786524 IEL786512:IGA786524 IOH786512:IPW786524 IYD786512:IZS786524 JHZ786512:JJO786524 JRV786512:JTK786524 KBR786512:KDG786524 KLN786512:KNC786524 KVJ786512:KWY786524 LFF786512:LGU786524 LPB786512:LQQ786524 LYX786512:MAM786524 MIT786512:MKI786524 MSP786512:MUE786524 NCL786512:NEA786524 NMH786512:NNW786524 NWD786512:NXS786524 OFZ786512:OHO786524 OPV786512:ORK786524 OZR786512:PBG786524 PJN786512:PLC786524 PTJ786512:PUY786524 QDF786512:QEU786524 QNB786512:QOQ786524 QWX786512:QYM786524 RGT786512:RII786524 RQP786512:RSE786524 SAL786512:SCA786524 SKH786512:SLW786524 SUD786512:SVS786524 TDZ786512:TFO786524 TNV786512:TPK786524 TXR786512:TZG786524 UHN786512:UJC786524 URJ786512:USY786524 VBF786512:VCU786524 VLB786512:VMQ786524 VUX786512:VWM786524 WET786512:WGI786524 WOP786512:WQE786524 WYL786512:XAA786524 CD852048:DS852060 LZ852048:NO852060 VV852048:XK852060 AFR852048:AHG852060 APN852048:ARC852060 AZJ852048:BAY852060 BJF852048:BKU852060 BTB852048:BUQ852060 CCX852048:CEM852060 CMT852048:COI852060 CWP852048:CYE852060 DGL852048:DIA852060 DQH852048:DRW852060 EAD852048:EBS852060 EJZ852048:ELO852060 ETV852048:EVK852060 FDR852048:FFG852060 FNN852048:FPC852060 FXJ852048:FYY852060 GHF852048:GIU852060 GRB852048:GSQ852060 HAX852048:HCM852060 HKT852048:HMI852060 HUP852048:HWE852060 IEL852048:IGA852060 IOH852048:IPW852060 IYD852048:IZS852060 JHZ852048:JJO852060 JRV852048:JTK852060 KBR852048:KDG852060 KLN852048:KNC852060 KVJ852048:KWY852060 LFF852048:LGU852060 LPB852048:LQQ852060 LYX852048:MAM852060 MIT852048:MKI852060 MSP852048:MUE852060 NCL852048:NEA852060 NMH852048:NNW852060 NWD852048:NXS852060 OFZ852048:OHO852060 OPV852048:ORK852060 OZR852048:PBG852060 PJN852048:PLC852060 PTJ852048:PUY852060 QDF852048:QEU852060 QNB852048:QOQ852060 QWX852048:QYM852060 RGT852048:RII852060 RQP852048:RSE852060 SAL852048:SCA852060 SKH852048:SLW852060 SUD852048:SVS852060 TDZ852048:TFO852060 TNV852048:TPK852060 TXR852048:TZG852060 UHN852048:UJC852060 URJ852048:USY852060 VBF852048:VCU852060 VLB852048:VMQ852060 VUX852048:VWM852060 WET852048:WGI852060 WOP852048:WQE852060 WYL852048:XAA852060 CD917584:DS917596 LZ917584:NO917596 VV917584:XK917596 AFR917584:AHG917596 APN917584:ARC917596 AZJ917584:BAY917596 BJF917584:BKU917596 BTB917584:BUQ917596 CCX917584:CEM917596 CMT917584:COI917596 CWP917584:CYE917596 DGL917584:DIA917596 DQH917584:DRW917596 EAD917584:EBS917596 EJZ917584:ELO917596 ETV917584:EVK917596 FDR917584:FFG917596 FNN917584:FPC917596 FXJ917584:FYY917596 GHF917584:GIU917596 GRB917584:GSQ917596 HAX917584:HCM917596 HKT917584:HMI917596 HUP917584:HWE917596 IEL917584:IGA917596 IOH917584:IPW917596 IYD917584:IZS917596 JHZ917584:JJO917596 JRV917584:JTK917596 KBR917584:KDG917596 KLN917584:KNC917596 KVJ917584:KWY917596 LFF917584:LGU917596 LPB917584:LQQ917596 LYX917584:MAM917596 MIT917584:MKI917596 MSP917584:MUE917596 NCL917584:NEA917596 NMH917584:NNW917596 NWD917584:NXS917596 OFZ917584:OHO917596 OPV917584:ORK917596 OZR917584:PBG917596 PJN917584:PLC917596 PTJ917584:PUY917596 QDF917584:QEU917596 QNB917584:QOQ917596 QWX917584:QYM917596 RGT917584:RII917596 RQP917584:RSE917596 SAL917584:SCA917596 SKH917584:SLW917596 SUD917584:SVS917596 TDZ917584:TFO917596 TNV917584:TPK917596 TXR917584:TZG917596 UHN917584:UJC917596 URJ917584:USY917596 VBF917584:VCU917596 VLB917584:VMQ917596 VUX917584:VWM917596 WET917584:WGI917596 WOP917584:WQE917596 WYL917584:XAA917596 CD983120:DS983132 LZ983120:NO983132 VV983120:XK983132 AFR983120:AHG983132 APN983120:ARC983132 AZJ983120:BAY983132 BJF983120:BKU983132 BTB983120:BUQ983132 CCX983120:CEM983132 CMT983120:COI983132 CWP983120:CYE983132 DGL983120:DIA983132 DQH983120:DRW983132 EAD983120:EBS983132 EJZ983120:ELO983132 ETV983120:EVK983132 FDR983120:FFG983132 FNN983120:FPC983132 FXJ983120:FYY983132 GHF983120:GIU983132 GRB983120:GSQ983132 HAX983120:HCM983132 HKT983120:HMI983132 HUP983120:HWE983132 IEL983120:IGA983132 IOH983120:IPW983132 IYD983120:IZS983132 JHZ983120:JJO983132 JRV983120:JTK983132 KBR983120:KDG983132 KLN983120:KNC983132 KVJ983120:KWY983132 LFF983120:LGU983132 LPB983120:LQQ983132 LYX983120:MAM983132 MIT983120:MKI983132 MSP983120:MUE983132 NCL983120:NEA983132 NMH983120:NNW983132 NWD983120:NXS983132 OFZ983120:OHO983132 OPV983120:ORK983132 OZR983120:PBG983132 PJN983120:PLC983132 PTJ983120:PUY983132 QDF983120:QEU983132 QNB983120:QOQ983132 QWX983120:QYM983132 RGT983120:RII983132 RQP983120:RSE983132 SAL983120:SCA983132 SKH983120:SLW983132 SUD983120:SVS983132 TDZ983120:TFO983132 TNV983120:TPK983132 TXR983120:TZG983132 UHN983120:UJC983132 URJ983120:USY983132 VBF983120:VCU983132 VLB983120:VMQ983132 VUX983120:VWM983132 WET983120:WGI983132 WOP983120:WQE983132 WYL983120:XAA983132 S76:AM88 JO76:KI88 TK76:UE88 ADG76:AEA88 ANC76:ANW88 AWY76:AXS88 BGU76:BHO88 BQQ76:BRK88 CAM76:CBG88 CKI76:CLC88 CUE76:CUY88 DEA76:DEU88 DNW76:DOQ88 DXS76:DYM88 EHO76:EII88 ERK76:ESE88 FBG76:FCA88 FLC76:FLW88 FUY76:FVS88 GEU76:GFO88 GOQ76:GPK88 GYM76:GZG88 HII76:HJC88 HSE76:HSY88 ICA76:ICU88 ILW76:IMQ88 IVS76:IWM88 JFO76:JGI88 JPK76:JQE88 JZG76:KAA88 KJC76:KJW88 KSY76:KTS88 LCU76:LDO88 LMQ76:LNK88 LWM76:LXG88 MGI76:MHC88 MQE76:MQY88 NAA76:NAU88 NJW76:NKQ88 NTS76:NUM88 ODO76:OEI88 ONK76:OOE88 OXG76:OYA88 PHC76:PHW88 PQY76:PRS88 QAU76:QBO88 QKQ76:QLK88 QUM76:QVG88 REI76:RFC88 ROE76:ROY88 RYA76:RYU88 SHW76:SIQ88 SRS76:SSM88 TBO76:TCI88 TLK76:TME88 TVG76:TWA88 UFC76:UFW88 UOY76:UPS88 UYU76:UZO88 VIQ76:VJK88 VSM76:VTG88 WCI76:WDC88 WME76:WMY88 WWA76:WWU88 S65616:AM65628 JO65616:KI65628 TK65616:UE65628 ADG65616:AEA65628 ANC65616:ANW65628 AWY65616:AXS65628 BGU65616:BHO65628 BQQ65616:BRK65628 CAM65616:CBG65628 CKI65616:CLC65628 CUE65616:CUY65628 DEA65616:DEU65628 DNW65616:DOQ65628 DXS65616:DYM65628 EHO65616:EII65628 ERK65616:ESE65628 FBG65616:FCA65628 FLC65616:FLW65628 FUY65616:FVS65628 GEU65616:GFO65628 GOQ65616:GPK65628 GYM65616:GZG65628 HII65616:HJC65628 HSE65616:HSY65628 ICA65616:ICU65628 ILW65616:IMQ65628 IVS65616:IWM65628 JFO65616:JGI65628 JPK65616:JQE65628 JZG65616:KAA65628 KJC65616:KJW65628 KSY65616:KTS65628 LCU65616:LDO65628 LMQ65616:LNK65628 LWM65616:LXG65628 MGI65616:MHC65628 MQE65616:MQY65628 NAA65616:NAU65628 NJW65616:NKQ65628 NTS65616:NUM65628 ODO65616:OEI65628 ONK65616:OOE65628 OXG65616:OYA65628 PHC65616:PHW65628 PQY65616:PRS65628 QAU65616:QBO65628 QKQ65616:QLK65628 QUM65616:QVG65628 REI65616:RFC65628 ROE65616:ROY65628 RYA65616:RYU65628 SHW65616:SIQ65628 SRS65616:SSM65628 TBO65616:TCI65628 TLK65616:TME65628 TVG65616:TWA65628 UFC65616:UFW65628 UOY65616:UPS65628 UYU65616:UZO65628 VIQ65616:VJK65628 VSM65616:VTG65628 WCI65616:WDC65628 WME65616:WMY65628 WWA65616:WWU65628 S131152:AM131164 JO131152:KI131164 TK131152:UE131164 ADG131152:AEA131164 ANC131152:ANW131164 AWY131152:AXS131164 BGU131152:BHO131164 BQQ131152:BRK131164 CAM131152:CBG131164 CKI131152:CLC131164 CUE131152:CUY131164 DEA131152:DEU131164 DNW131152:DOQ131164 DXS131152:DYM131164 EHO131152:EII131164 ERK131152:ESE131164 FBG131152:FCA131164 FLC131152:FLW131164 FUY131152:FVS131164 GEU131152:GFO131164 GOQ131152:GPK131164 GYM131152:GZG131164 HII131152:HJC131164 HSE131152:HSY131164 ICA131152:ICU131164 ILW131152:IMQ131164 IVS131152:IWM131164 JFO131152:JGI131164 JPK131152:JQE131164 JZG131152:KAA131164 KJC131152:KJW131164 KSY131152:KTS131164 LCU131152:LDO131164 LMQ131152:LNK131164 LWM131152:LXG131164 MGI131152:MHC131164 MQE131152:MQY131164 NAA131152:NAU131164 NJW131152:NKQ131164 NTS131152:NUM131164 ODO131152:OEI131164 ONK131152:OOE131164 OXG131152:OYA131164 PHC131152:PHW131164 PQY131152:PRS131164 QAU131152:QBO131164 QKQ131152:QLK131164 QUM131152:QVG131164 REI131152:RFC131164 ROE131152:ROY131164 RYA131152:RYU131164 SHW131152:SIQ131164 SRS131152:SSM131164 TBO131152:TCI131164 TLK131152:TME131164 TVG131152:TWA131164 UFC131152:UFW131164 UOY131152:UPS131164 UYU131152:UZO131164 VIQ131152:VJK131164 VSM131152:VTG131164 WCI131152:WDC131164 WME131152:WMY131164 WWA131152:WWU131164 S196688:AM196700 JO196688:KI196700 TK196688:UE196700 ADG196688:AEA196700 ANC196688:ANW196700 AWY196688:AXS196700 BGU196688:BHO196700 BQQ196688:BRK196700 CAM196688:CBG196700 CKI196688:CLC196700 CUE196688:CUY196700 DEA196688:DEU196700 DNW196688:DOQ196700 DXS196688:DYM196700 EHO196688:EII196700 ERK196688:ESE196700 FBG196688:FCA196700 FLC196688:FLW196700 FUY196688:FVS196700 GEU196688:GFO196700 GOQ196688:GPK196700 GYM196688:GZG196700 HII196688:HJC196700 HSE196688:HSY196700 ICA196688:ICU196700 ILW196688:IMQ196700 IVS196688:IWM196700 JFO196688:JGI196700 JPK196688:JQE196700 JZG196688:KAA196700 KJC196688:KJW196700 KSY196688:KTS196700 LCU196688:LDO196700 LMQ196688:LNK196700 LWM196688:LXG196700 MGI196688:MHC196700 MQE196688:MQY196700 NAA196688:NAU196700 NJW196688:NKQ196700 NTS196688:NUM196700 ODO196688:OEI196700 ONK196688:OOE196700 OXG196688:OYA196700 PHC196688:PHW196700 PQY196688:PRS196700 QAU196688:QBO196700 QKQ196688:QLK196700 QUM196688:QVG196700 REI196688:RFC196700 ROE196688:ROY196700 RYA196688:RYU196700 SHW196688:SIQ196700 SRS196688:SSM196700 TBO196688:TCI196700 TLK196688:TME196700 TVG196688:TWA196700 UFC196688:UFW196700 UOY196688:UPS196700 UYU196688:UZO196700 VIQ196688:VJK196700 VSM196688:VTG196700 WCI196688:WDC196700 WME196688:WMY196700 WWA196688:WWU196700 S262224:AM262236 JO262224:KI262236 TK262224:UE262236 ADG262224:AEA262236 ANC262224:ANW262236 AWY262224:AXS262236 BGU262224:BHO262236 BQQ262224:BRK262236 CAM262224:CBG262236 CKI262224:CLC262236 CUE262224:CUY262236 DEA262224:DEU262236 DNW262224:DOQ262236 DXS262224:DYM262236 EHO262224:EII262236 ERK262224:ESE262236 FBG262224:FCA262236 FLC262224:FLW262236 FUY262224:FVS262236 GEU262224:GFO262236 GOQ262224:GPK262236 GYM262224:GZG262236 HII262224:HJC262236 HSE262224:HSY262236 ICA262224:ICU262236 ILW262224:IMQ262236 IVS262224:IWM262236 JFO262224:JGI262236 JPK262224:JQE262236 JZG262224:KAA262236 KJC262224:KJW262236 KSY262224:KTS262236 LCU262224:LDO262236 LMQ262224:LNK262236 LWM262224:LXG262236 MGI262224:MHC262236 MQE262224:MQY262236 NAA262224:NAU262236 NJW262224:NKQ262236 NTS262224:NUM262236 ODO262224:OEI262236 ONK262224:OOE262236 OXG262224:OYA262236 PHC262224:PHW262236 PQY262224:PRS262236 QAU262224:QBO262236 QKQ262224:QLK262236 QUM262224:QVG262236 REI262224:RFC262236 ROE262224:ROY262236 RYA262224:RYU262236 SHW262224:SIQ262236 SRS262224:SSM262236 TBO262224:TCI262236 TLK262224:TME262236 TVG262224:TWA262236 UFC262224:UFW262236 UOY262224:UPS262236 UYU262224:UZO262236 VIQ262224:VJK262236 VSM262224:VTG262236 WCI262224:WDC262236 WME262224:WMY262236 WWA262224:WWU262236 S327760:AM327772 JO327760:KI327772 TK327760:UE327772 ADG327760:AEA327772 ANC327760:ANW327772 AWY327760:AXS327772 BGU327760:BHO327772 BQQ327760:BRK327772 CAM327760:CBG327772 CKI327760:CLC327772 CUE327760:CUY327772 DEA327760:DEU327772 DNW327760:DOQ327772 DXS327760:DYM327772 EHO327760:EII327772 ERK327760:ESE327772 FBG327760:FCA327772 FLC327760:FLW327772 FUY327760:FVS327772 GEU327760:GFO327772 GOQ327760:GPK327772 GYM327760:GZG327772 HII327760:HJC327772 HSE327760:HSY327772 ICA327760:ICU327772 ILW327760:IMQ327772 IVS327760:IWM327772 JFO327760:JGI327772 JPK327760:JQE327772 JZG327760:KAA327772 KJC327760:KJW327772 KSY327760:KTS327772 LCU327760:LDO327772 LMQ327760:LNK327772 LWM327760:LXG327772 MGI327760:MHC327772 MQE327760:MQY327772 NAA327760:NAU327772 NJW327760:NKQ327772 NTS327760:NUM327772 ODO327760:OEI327772 ONK327760:OOE327772 OXG327760:OYA327772 PHC327760:PHW327772 PQY327760:PRS327772 QAU327760:QBO327772 QKQ327760:QLK327772 QUM327760:QVG327772 REI327760:RFC327772 ROE327760:ROY327772 RYA327760:RYU327772 SHW327760:SIQ327772 SRS327760:SSM327772 TBO327760:TCI327772 TLK327760:TME327772 TVG327760:TWA327772 UFC327760:UFW327772 UOY327760:UPS327772 UYU327760:UZO327772 VIQ327760:VJK327772 VSM327760:VTG327772 WCI327760:WDC327772 WME327760:WMY327772 WWA327760:WWU327772 S393296:AM393308 JO393296:KI393308 TK393296:UE393308 ADG393296:AEA393308 ANC393296:ANW393308 AWY393296:AXS393308 BGU393296:BHO393308 BQQ393296:BRK393308 CAM393296:CBG393308 CKI393296:CLC393308 CUE393296:CUY393308 DEA393296:DEU393308 DNW393296:DOQ393308 DXS393296:DYM393308 EHO393296:EII393308 ERK393296:ESE393308 FBG393296:FCA393308 FLC393296:FLW393308 FUY393296:FVS393308 GEU393296:GFO393308 GOQ393296:GPK393308 GYM393296:GZG393308 HII393296:HJC393308 HSE393296:HSY393308 ICA393296:ICU393308 ILW393296:IMQ393308 IVS393296:IWM393308 JFO393296:JGI393308 JPK393296:JQE393308 JZG393296:KAA393308 KJC393296:KJW393308 KSY393296:KTS393308 LCU393296:LDO393308 LMQ393296:LNK393308 LWM393296:LXG393308 MGI393296:MHC393308 MQE393296:MQY393308 NAA393296:NAU393308 NJW393296:NKQ393308 NTS393296:NUM393308 ODO393296:OEI393308 ONK393296:OOE393308 OXG393296:OYA393308 PHC393296:PHW393308 PQY393296:PRS393308 QAU393296:QBO393308 QKQ393296:QLK393308 QUM393296:QVG393308 REI393296:RFC393308 ROE393296:ROY393308 RYA393296:RYU393308 SHW393296:SIQ393308 SRS393296:SSM393308 TBO393296:TCI393308 TLK393296:TME393308 TVG393296:TWA393308 UFC393296:UFW393308 UOY393296:UPS393308 UYU393296:UZO393308 VIQ393296:VJK393308 VSM393296:VTG393308 WCI393296:WDC393308 WME393296:WMY393308 WWA393296:WWU393308 S458832:AM458844 JO458832:KI458844 TK458832:UE458844 ADG458832:AEA458844 ANC458832:ANW458844 AWY458832:AXS458844 BGU458832:BHO458844 BQQ458832:BRK458844 CAM458832:CBG458844 CKI458832:CLC458844 CUE458832:CUY458844 DEA458832:DEU458844 DNW458832:DOQ458844 DXS458832:DYM458844 EHO458832:EII458844 ERK458832:ESE458844 FBG458832:FCA458844 FLC458832:FLW458844 FUY458832:FVS458844 GEU458832:GFO458844 GOQ458832:GPK458844 GYM458832:GZG458844 HII458832:HJC458844 HSE458832:HSY458844 ICA458832:ICU458844 ILW458832:IMQ458844 IVS458832:IWM458844 JFO458832:JGI458844 JPK458832:JQE458844 JZG458832:KAA458844 KJC458832:KJW458844 KSY458832:KTS458844 LCU458832:LDO458844 LMQ458832:LNK458844 LWM458832:LXG458844 MGI458832:MHC458844 MQE458832:MQY458844 NAA458832:NAU458844 NJW458832:NKQ458844 NTS458832:NUM458844 ODO458832:OEI458844 ONK458832:OOE458844 OXG458832:OYA458844 PHC458832:PHW458844 PQY458832:PRS458844 QAU458832:QBO458844 QKQ458832:QLK458844 QUM458832:QVG458844 REI458832:RFC458844 ROE458832:ROY458844 RYA458832:RYU458844 SHW458832:SIQ458844 SRS458832:SSM458844 TBO458832:TCI458844 TLK458832:TME458844 TVG458832:TWA458844 UFC458832:UFW458844 UOY458832:UPS458844 UYU458832:UZO458844 VIQ458832:VJK458844 VSM458832:VTG458844 WCI458832:WDC458844 WME458832:WMY458844 WWA458832:WWU458844 S524368:AM524380 JO524368:KI524380 TK524368:UE524380 ADG524368:AEA524380 ANC524368:ANW524380 AWY524368:AXS524380 BGU524368:BHO524380 BQQ524368:BRK524380 CAM524368:CBG524380 CKI524368:CLC524380 CUE524368:CUY524380 DEA524368:DEU524380 DNW524368:DOQ524380 DXS524368:DYM524380 EHO524368:EII524380 ERK524368:ESE524380 FBG524368:FCA524380 FLC524368:FLW524380 FUY524368:FVS524380 GEU524368:GFO524380 GOQ524368:GPK524380 GYM524368:GZG524380 HII524368:HJC524380 HSE524368:HSY524380 ICA524368:ICU524380 ILW524368:IMQ524380 IVS524368:IWM524380 JFO524368:JGI524380 JPK524368:JQE524380 JZG524368:KAA524380 KJC524368:KJW524380 KSY524368:KTS524380 LCU524368:LDO524380 LMQ524368:LNK524380 LWM524368:LXG524380 MGI524368:MHC524380 MQE524368:MQY524380 NAA524368:NAU524380 NJW524368:NKQ524380 NTS524368:NUM524380 ODO524368:OEI524380 ONK524368:OOE524380 OXG524368:OYA524380 PHC524368:PHW524380 PQY524368:PRS524380 QAU524368:QBO524380 QKQ524368:QLK524380 QUM524368:QVG524380 REI524368:RFC524380 ROE524368:ROY524380 RYA524368:RYU524380 SHW524368:SIQ524380 SRS524368:SSM524380 TBO524368:TCI524380 TLK524368:TME524380 TVG524368:TWA524380 UFC524368:UFW524380 UOY524368:UPS524380 UYU524368:UZO524380 VIQ524368:VJK524380 VSM524368:VTG524380 WCI524368:WDC524380 WME524368:WMY524380 WWA524368:WWU524380 S589904:AM589916 JO589904:KI589916 TK589904:UE589916 ADG589904:AEA589916 ANC589904:ANW589916 AWY589904:AXS589916 BGU589904:BHO589916 BQQ589904:BRK589916 CAM589904:CBG589916 CKI589904:CLC589916 CUE589904:CUY589916 DEA589904:DEU589916 DNW589904:DOQ589916 DXS589904:DYM589916 EHO589904:EII589916 ERK589904:ESE589916 FBG589904:FCA589916 FLC589904:FLW589916 FUY589904:FVS589916 GEU589904:GFO589916 GOQ589904:GPK589916 GYM589904:GZG589916 HII589904:HJC589916 HSE589904:HSY589916 ICA589904:ICU589916 ILW589904:IMQ589916 IVS589904:IWM589916 JFO589904:JGI589916 JPK589904:JQE589916 JZG589904:KAA589916 KJC589904:KJW589916 KSY589904:KTS589916 LCU589904:LDO589916 LMQ589904:LNK589916 LWM589904:LXG589916 MGI589904:MHC589916 MQE589904:MQY589916 NAA589904:NAU589916 NJW589904:NKQ589916 NTS589904:NUM589916 ODO589904:OEI589916 ONK589904:OOE589916 OXG589904:OYA589916 PHC589904:PHW589916 PQY589904:PRS589916 QAU589904:QBO589916 QKQ589904:QLK589916 QUM589904:QVG589916 REI589904:RFC589916 ROE589904:ROY589916 RYA589904:RYU589916 SHW589904:SIQ589916 SRS589904:SSM589916 TBO589904:TCI589916 TLK589904:TME589916 TVG589904:TWA589916 UFC589904:UFW589916 UOY589904:UPS589916 UYU589904:UZO589916 VIQ589904:VJK589916 VSM589904:VTG589916 WCI589904:WDC589916 WME589904:WMY589916 WWA589904:WWU589916 S655440:AM655452 JO655440:KI655452 TK655440:UE655452 ADG655440:AEA655452 ANC655440:ANW655452 AWY655440:AXS655452 BGU655440:BHO655452 BQQ655440:BRK655452 CAM655440:CBG655452 CKI655440:CLC655452 CUE655440:CUY655452 DEA655440:DEU655452 DNW655440:DOQ655452 DXS655440:DYM655452 EHO655440:EII655452 ERK655440:ESE655452 FBG655440:FCA655452 FLC655440:FLW655452 FUY655440:FVS655452 GEU655440:GFO655452 GOQ655440:GPK655452 GYM655440:GZG655452 HII655440:HJC655452 HSE655440:HSY655452 ICA655440:ICU655452 ILW655440:IMQ655452 IVS655440:IWM655452 JFO655440:JGI655452 JPK655440:JQE655452 JZG655440:KAA655452 KJC655440:KJW655452 KSY655440:KTS655452 LCU655440:LDO655452 LMQ655440:LNK655452 LWM655440:LXG655452 MGI655440:MHC655452 MQE655440:MQY655452 NAA655440:NAU655452 NJW655440:NKQ655452 NTS655440:NUM655452 ODO655440:OEI655452 ONK655440:OOE655452 OXG655440:OYA655452 PHC655440:PHW655452 PQY655440:PRS655452 QAU655440:QBO655452 QKQ655440:QLK655452 QUM655440:QVG655452 REI655440:RFC655452 ROE655440:ROY655452 RYA655440:RYU655452 SHW655440:SIQ655452 SRS655440:SSM655452 TBO655440:TCI655452 TLK655440:TME655452 TVG655440:TWA655452 UFC655440:UFW655452 UOY655440:UPS655452 UYU655440:UZO655452 VIQ655440:VJK655452 VSM655440:VTG655452 WCI655440:WDC655452 WME655440:WMY655452 WWA655440:WWU655452 S720976:AM720988 JO720976:KI720988 TK720976:UE720988 ADG720976:AEA720988 ANC720976:ANW720988 AWY720976:AXS720988 BGU720976:BHO720988 BQQ720976:BRK720988 CAM720976:CBG720988 CKI720976:CLC720988 CUE720976:CUY720988 DEA720976:DEU720988 DNW720976:DOQ720988 DXS720976:DYM720988 EHO720976:EII720988 ERK720976:ESE720988 FBG720976:FCA720988 FLC720976:FLW720988 FUY720976:FVS720988 GEU720976:GFO720988 GOQ720976:GPK720988 GYM720976:GZG720988 HII720976:HJC720988 HSE720976:HSY720988 ICA720976:ICU720988 ILW720976:IMQ720988 IVS720976:IWM720988 JFO720976:JGI720988 JPK720976:JQE720988 JZG720976:KAA720988 KJC720976:KJW720988 KSY720976:KTS720988 LCU720976:LDO720988 LMQ720976:LNK720988 LWM720976:LXG720988 MGI720976:MHC720988 MQE720976:MQY720988 NAA720976:NAU720988 NJW720976:NKQ720988 NTS720976:NUM720988 ODO720976:OEI720988 ONK720976:OOE720988 OXG720976:OYA720988 PHC720976:PHW720988 PQY720976:PRS720988 QAU720976:QBO720988 QKQ720976:QLK720988 QUM720976:QVG720988 REI720976:RFC720988 ROE720976:ROY720988 RYA720976:RYU720988 SHW720976:SIQ720988 SRS720976:SSM720988 TBO720976:TCI720988 TLK720976:TME720988 TVG720976:TWA720988 UFC720976:UFW720988 UOY720976:UPS720988 UYU720976:UZO720988 VIQ720976:VJK720988 VSM720976:VTG720988 WCI720976:WDC720988 WME720976:WMY720988 WWA720976:WWU720988 S786512:AM786524 JO786512:KI786524 TK786512:UE786524 ADG786512:AEA786524 ANC786512:ANW786524 AWY786512:AXS786524 BGU786512:BHO786524 BQQ786512:BRK786524 CAM786512:CBG786524 CKI786512:CLC786524 CUE786512:CUY786524 DEA786512:DEU786524 DNW786512:DOQ786524 DXS786512:DYM786524 EHO786512:EII786524 ERK786512:ESE786524 FBG786512:FCA786524 FLC786512:FLW786524 FUY786512:FVS786524 GEU786512:GFO786524 GOQ786512:GPK786524 GYM786512:GZG786524 HII786512:HJC786524 HSE786512:HSY786524 ICA786512:ICU786524 ILW786512:IMQ786524 IVS786512:IWM786524 JFO786512:JGI786524 JPK786512:JQE786524 JZG786512:KAA786524 KJC786512:KJW786524 KSY786512:KTS786524 LCU786512:LDO786524 LMQ786512:LNK786524 LWM786512:LXG786524 MGI786512:MHC786524 MQE786512:MQY786524 NAA786512:NAU786524 NJW786512:NKQ786524 NTS786512:NUM786524 ODO786512:OEI786524 ONK786512:OOE786524 OXG786512:OYA786524 PHC786512:PHW786524 PQY786512:PRS786524 QAU786512:QBO786524 QKQ786512:QLK786524 QUM786512:QVG786524 REI786512:RFC786524 ROE786512:ROY786524 RYA786512:RYU786524 SHW786512:SIQ786524 SRS786512:SSM786524 TBO786512:TCI786524 TLK786512:TME786524 TVG786512:TWA786524 UFC786512:UFW786524 UOY786512:UPS786524 UYU786512:UZO786524 VIQ786512:VJK786524 VSM786512:VTG786524 WCI786512:WDC786524 WME786512:WMY786524 WWA786512:WWU786524 S852048:AM852060 JO852048:KI852060 TK852048:UE852060 ADG852048:AEA852060 ANC852048:ANW852060 AWY852048:AXS852060 BGU852048:BHO852060 BQQ852048:BRK852060 CAM852048:CBG852060 CKI852048:CLC852060 CUE852048:CUY852060 DEA852048:DEU852060 DNW852048:DOQ852060 DXS852048:DYM852060 EHO852048:EII852060 ERK852048:ESE852060 FBG852048:FCA852060 FLC852048:FLW852060 FUY852048:FVS852060 GEU852048:GFO852060 GOQ852048:GPK852060 GYM852048:GZG852060 HII852048:HJC852060 HSE852048:HSY852060 ICA852048:ICU852060 ILW852048:IMQ852060 IVS852048:IWM852060 JFO852048:JGI852060 JPK852048:JQE852060 JZG852048:KAA852060 KJC852048:KJW852060 KSY852048:KTS852060 LCU852048:LDO852060 LMQ852048:LNK852060 LWM852048:LXG852060 MGI852048:MHC852060 MQE852048:MQY852060 NAA852048:NAU852060 NJW852048:NKQ852060 NTS852048:NUM852060 ODO852048:OEI852060 ONK852048:OOE852060 OXG852048:OYA852060 PHC852048:PHW852060 PQY852048:PRS852060 QAU852048:QBO852060 QKQ852048:QLK852060 QUM852048:QVG852060 REI852048:RFC852060 ROE852048:ROY852060 RYA852048:RYU852060 SHW852048:SIQ852060 SRS852048:SSM852060 TBO852048:TCI852060 TLK852048:TME852060 TVG852048:TWA852060 UFC852048:UFW852060 UOY852048:UPS852060 UYU852048:UZO852060 VIQ852048:VJK852060 VSM852048:VTG852060 WCI852048:WDC852060 WME852048:WMY852060 WWA852048:WWU852060 S917584:AM917596 JO917584:KI917596 TK917584:UE917596 ADG917584:AEA917596 ANC917584:ANW917596 AWY917584:AXS917596 BGU917584:BHO917596 BQQ917584:BRK917596 CAM917584:CBG917596 CKI917584:CLC917596 CUE917584:CUY917596 DEA917584:DEU917596 DNW917584:DOQ917596 DXS917584:DYM917596 EHO917584:EII917596 ERK917584:ESE917596 FBG917584:FCA917596 FLC917584:FLW917596 FUY917584:FVS917596 GEU917584:GFO917596 GOQ917584:GPK917596 GYM917584:GZG917596 HII917584:HJC917596 HSE917584:HSY917596 ICA917584:ICU917596 ILW917584:IMQ917596 IVS917584:IWM917596 JFO917584:JGI917596 JPK917584:JQE917596 JZG917584:KAA917596 KJC917584:KJW917596 KSY917584:KTS917596 LCU917584:LDO917596 LMQ917584:LNK917596 LWM917584:LXG917596 MGI917584:MHC917596 MQE917584:MQY917596 NAA917584:NAU917596 NJW917584:NKQ917596 NTS917584:NUM917596 ODO917584:OEI917596 ONK917584:OOE917596 OXG917584:OYA917596 PHC917584:PHW917596 PQY917584:PRS917596 QAU917584:QBO917596 QKQ917584:QLK917596 QUM917584:QVG917596 REI917584:RFC917596 ROE917584:ROY917596 RYA917584:RYU917596 SHW917584:SIQ917596 SRS917584:SSM917596 TBO917584:TCI917596 TLK917584:TME917596 TVG917584:TWA917596 UFC917584:UFW917596 UOY917584:UPS917596 UYU917584:UZO917596 VIQ917584:VJK917596 VSM917584:VTG917596 WCI917584:WDC917596 WME917584:WMY917596 WWA917584:WWU917596 S983120:AM983132 JO983120:KI983132 TK983120:UE983132 ADG983120:AEA983132 ANC983120:ANW983132 AWY983120:AXS983132 BGU983120:BHO983132 BQQ983120:BRK983132 CAM983120:CBG983132 CKI983120:CLC983132 CUE983120:CUY983132 DEA983120:DEU983132 DNW983120:DOQ983132 DXS983120:DYM983132 EHO983120:EII983132 ERK983120:ESE983132 FBG983120:FCA983132 FLC983120:FLW983132 FUY983120:FVS983132 GEU983120:GFO983132 GOQ983120:GPK983132 GYM983120:GZG983132 HII983120:HJC983132 HSE983120:HSY983132 ICA983120:ICU983132 ILW983120:IMQ983132 IVS983120:IWM983132 JFO983120:JGI983132 JPK983120:JQE983132 JZG983120:KAA983132 KJC983120:KJW983132 KSY983120:KTS983132 LCU983120:LDO983132 LMQ983120:LNK983132 LWM983120:LXG983132 MGI983120:MHC983132 MQE983120:MQY983132 NAA983120:NAU983132 NJW983120:NKQ983132 NTS983120:NUM983132 ODO983120:OEI983132 ONK983120:OOE983132 OXG983120:OYA983132 PHC983120:PHW983132 PQY983120:PRS983132 QAU983120:QBO983132 QKQ983120:QLK983132 QUM983120:QVG983132 REI983120:RFC983132 ROE983120:ROY983132 RYA983120:RYU983132 SHW983120:SIQ983132 SRS983120:SSM983132 TBO983120:TCI983132 TLK983120:TME983132 TVG983120:TWA983132 UFC983120:UFW983132 UOY983120:UPS983132 UYU983120:UZO983132 VIQ983120:VJK983132 VSM983120:VTG983132 WCI983120:WDC983132 WME983120:WMY983132 WWA983120:WWU983132 FQ76:GT88 PM76:QP88 ZI76:AAL88 AJE76:AKH88 ATA76:AUD88 BCW76:BDZ88 BMS76:BNV88 BWO76:BXR88 CGK76:CHN88 CQG76:CRJ88 DAC76:DBF88 DJY76:DLB88 DTU76:DUX88 EDQ76:EET88 ENM76:EOP88 EXI76:EYL88 FHE76:FIH88 FRA76:FSD88 GAW76:GBZ88 GKS76:GLV88 GUO76:GVR88 HEK76:HFN88 HOG76:HPJ88 HYC76:HZF88 IHY76:IJB88 IRU76:ISX88 JBQ76:JCT88 JLM76:JMP88 JVI76:JWL88 KFE76:KGH88 KPA76:KQD88 KYW76:KZZ88 LIS76:LJV88 LSO76:LTR88 MCK76:MDN88 MMG76:MNJ88 MWC76:MXF88 NFY76:NHB88 NPU76:NQX88 NZQ76:OAT88 OJM76:OKP88 OTI76:OUL88 PDE76:PEH88 PNA76:POD88 PWW76:PXZ88 QGS76:QHV88 QQO76:QRR88 RAK76:RBN88 RKG76:RLJ88 RUC76:RVF88 SDY76:SFB88 SNU76:SOX88 SXQ76:SYT88 THM76:TIP88 TRI76:TSL88 UBE76:UCH88 ULA76:UMD88 UUW76:UVZ88 VES76:VFV88 VOO76:VPR88 VYK76:VZN88 WIG76:WJJ88 WSC76:WTF88 XBY76:XDB88 FQ65616:GT65628 PM65616:QP65628 ZI65616:AAL65628 AJE65616:AKH65628 ATA65616:AUD65628 BCW65616:BDZ65628 BMS65616:BNV65628 BWO65616:BXR65628 CGK65616:CHN65628 CQG65616:CRJ65628 DAC65616:DBF65628 DJY65616:DLB65628 DTU65616:DUX65628 EDQ65616:EET65628 ENM65616:EOP65628 EXI65616:EYL65628 FHE65616:FIH65628 FRA65616:FSD65628 GAW65616:GBZ65628 GKS65616:GLV65628 GUO65616:GVR65628 HEK65616:HFN65628 HOG65616:HPJ65628 HYC65616:HZF65628 IHY65616:IJB65628 IRU65616:ISX65628 JBQ65616:JCT65628 JLM65616:JMP65628 JVI65616:JWL65628 KFE65616:KGH65628 KPA65616:KQD65628 KYW65616:KZZ65628 LIS65616:LJV65628 LSO65616:LTR65628 MCK65616:MDN65628 MMG65616:MNJ65628 MWC65616:MXF65628 NFY65616:NHB65628 NPU65616:NQX65628 NZQ65616:OAT65628 OJM65616:OKP65628 OTI65616:OUL65628 PDE65616:PEH65628 PNA65616:POD65628 PWW65616:PXZ65628 QGS65616:QHV65628 QQO65616:QRR65628 RAK65616:RBN65628 RKG65616:RLJ65628 RUC65616:RVF65628 SDY65616:SFB65628 SNU65616:SOX65628 SXQ65616:SYT65628 THM65616:TIP65628 TRI65616:TSL65628 UBE65616:UCH65628 ULA65616:UMD65628 UUW65616:UVZ65628 VES65616:VFV65628 VOO65616:VPR65628 VYK65616:VZN65628 WIG65616:WJJ65628 WSC65616:WTF65628 XBY65616:XDB65628 FQ131152:GT131164 PM131152:QP131164 ZI131152:AAL131164 AJE131152:AKH131164 ATA131152:AUD131164 BCW131152:BDZ131164 BMS131152:BNV131164 BWO131152:BXR131164 CGK131152:CHN131164 CQG131152:CRJ131164 DAC131152:DBF131164 DJY131152:DLB131164 DTU131152:DUX131164 EDQ131152:EET131164 ENM131152:EOP131164 EXI131152:EYL131164 FHE131152:FIH131164 FRA131152:FSD131164 GAW131152:GBZ131164 GKS131152:GLV131164 GUO131152:GVR131164 HEK131152:HFN131164 HOG131152:HPJ131164 HYC131152:HZF131164 IHY131152:IJB131164 IRU131152:ISX131164 JBQ131152:JCT131164 JLM131152:JMP131164 JVI131152:JWL131164 KFE131152:KGH131164 KPA131152:KQD131164 KYW131152:KZZ131164 LIS131152:LJV131164 LSO131152:LTR131164 MCK131152:MDN131164 MMG131152:MNJ131164 MWC131152:MXF131164 NFY131152:NHB131164 NPU131152:NQX131164 NZQ131152:OAT131164 OJM131152:OKP131164 OTI131152:OUL131164 PDE131152:PEH131164 PNA131152:POD131164 PWW131152:PXZ131164 QGS131152:QHV131164 QQO131152:QRR131164 RAK131152:RBN131164 RKG131152:RLJ131164 RUC131152:RVF131164 SDY131152:SFB131164 SNU131152:SOX131164 SXQ131152:SYT131164 THM131152:TIP131164 TRI131152:TSL131164 UBE131152:UCH131164 ULA131152:UMD131164 UUW131152:UVZ131164 VES131152:VFV131164 VOO131152:VPR131164 VYK131152:VZN131164 WIG131152:WJJ131164 WSC131152:WTF131164 XBY131152:XDB131164 FQ196688:GT196700 PM196688:QP196700 ZI196688:AAL196700 AJE196688:AKH196700 ATA196688:AUD196700 BCW196688:BDZ196700 BMS196688:BNV196700 BWO196688:BXR196700 CGK196688:CHN196700 CQG196688:CRJ196700 DAC196688:DBF196700 DJY196688:DLB196700 DTU196688:DUX196700 EDQ196688:EET196700 ENM196688:EOP196700 EXI196688:EYL196700 FHE196688:FIH196700 FRA196688:FSD196700 GAW196688:GBZ196700 GKS196688:GLV196700 GUO196688:GVR196700 HEK196688:HFN196700 HOG196688:HPJ196700 HYC196688:HZF196700 IHY196688:IJB196700 IRU196688:ISX196700 JBQ196688:JCT196700 JLM196688:JMP196700 JVI196688:JWL196700 KFE196688:KGH196700 KPA196688:KQD196700 KYW196688:KZZ196700 LIS196688:LJV196700 LSO196688:LTR196700 MCK196688:MDN196700 MMG196688:MNJ196700 MWC196688:MXF196700 NFY196688:NHB196700 NPU196688:NQX196700 NZQ196688:OAT196700 OJM196688:OKP196700 OTI196688:OUL196700 PDE196688:PEH196700 PNA196688:POD196700 PWW196688:PXZ196700 QGS196688:QHV196700 QQO196688:QRR196700 RAK196688:RBN196700 RKG196688:RLJ196700 RUC196688:RVF196700 SDY196688:SFB196700 SNU196688:SOX196700 SXQ196688:SYT196700 THM196688:TIP196700 TRI196688:TSL196700 UBE196688:UCH196700 ULA196688:UMD196700 UUW196688:UVZ196700 VES196688:VFV196700 VOO196688:VPR196700 VYK196688:VZN196700 WIG196688:WJJ196700 WSC196688:WTF196700 XBY196688:XDB196700 FQ262224:GT262236 PM262224:QP262236 ZI262224:AAL262236 AJE262224:AKH262236 ATA262224:AUD262236 BCW262224:BDZ262236 BMS262224:BNV262236 BWO262224:BXR262236 CGK262224:CHN262236 CQG262224:CRJ262236 DAC262224:DBF262236 DJY262224:DLB262236 DTU262224:DUX262236 EDQ262224:EET262236 ENM262224:EOP262236 EXI262224:EYL262236 FHE262224:FIH262236 FRA262224:FSD262236 GAW262224:GBZ262236 GKS262224:GLV262236 GUO262224:GVR262236 HEK262224:HFN262236 HOG262224:HPJ262236 HYC262224:HZF262236 IHY262224:IJB262236 IRU262224:ISX262236 JBQ262224:JCT262236 JLM262224:JMP262236 JVI262224:JWL262236 KFE262224:KGH262236 KPA262224:KQD262236 KYW262224:KZZ262236 LIS262224:LJV262236 LSO262224:LTR262236 MCK262224:MDN262236 MMG262224:MNJ262236 MWC262224:MXF262236 NFY262224:NHB262236 NPU262224:NQX262236 NZQ262224:OAT262236 OJM262224:OKP262236 OTI262224:OUL262236 PDE262224:PEH262236 PNA262224:POD262236 PWW262224:PXZ262236 QGS262224:QHV262236 QQO262224:QRR262236 RAK262224:RBN262236 RKG262224:RLJ262236 RUC262224:RVF262236 SDY262224:SFB262236 SNU262224:SOX262236 SXQ262224:SYT262236 THM262224:TIP262236 TRI262224:TSL262236 UBE262224:UCH262236 ULA262224:UMD262236 UUW262224:UVZ262236 VES262224:VFV262236 VOO262224:VPR262236 VYK262224:VZN262236 WIG262224:WJJ262236 WSC262224:WTF262236 XBY262224:XDB262236 FQ327760:GT327772 PM327760:QP327772 ZI327760:AAL327772 AJE327760:AKH327772 ATA327760:AUD327772 BCW327760:BDZ327772 BMS327760:BNV327772 BWO327760:BXR327772 CGK327760:CHN327772 CQG327760:CRJ327772 DAC327760:DBF327772 DJY327760:DLB327772 DTU327760:DUX327772 EDQ327760:EET327772 ENM327760:EOP327772 EXI327760:EYL327772 FHE327760:FIH327772 FRA327760:FSD327772 GAW327760:GBZ327772 GKS327760:GLV327772 GUO327760:GVR327772 HEK327760:HFN327772 HOG327760:HPJ327772 HYC327760:HZF327772 IHY327760:IJB327772 IRU327760:ISX327772 JBQ327760:JCT327772 JLM327760:JMP327772 JVI327760:JWL327772 KFE327760:KGH327772 KPA327760:KQD327772 KYW327760:KZZ327772 LIS327760:LJV327772 LSO327760:LTR327772 MCK327760:MDN327772 MMG327760:MNJ327772 MWC327760:MXF327772 NFY327760:NHB327772 NPU327760:NQX327772 NZQ327760:OAT327772 OJM327760:OKP327772 OTI327760:OUL327772 PDE327760:PEH327772 PNA327760:POD327772 PWW327760:PXZ327772 QGS327760:QHV327772 QQO327760:QRR327772 RAK327760:RBN327772 RKG327760:RLJ327772 RUC327760:RVF327772 SDY327760:SFB327772 SNU327760:SOX327772 SXQ327760:SYT327772 THM327760:TIP327772 TRI327760:TSL327772 UBE327760:UCH327772 ULA327760:UMD327772 UUW327760:UVZ327772 VES327760:VFV327772 VOO327760:VPR327772 VYK327760:VZN327772 WIG327760:WJJ327772 WSC327760:WTF327772 XBY327760:XDB327772 FQ393296:GT393308 PM393296:QP393308 ZI393296:AAL393308 AJE393296:AKH393308 ATA393296:AUD393308 BCW393296:BDZ393308 BMS393296:BNV393308 BWO393296:BXR393308 CGK393296:CHN393308 CQG393296:CRJ393308 DAC393296:DBF393308 DJY393296:DLB393308 DTU393296:DUX393308 EDQ393296:EET393308 ENM393296:EOP393308 EXI393296:EYL393308 FHE393296:FIH393308 FRA393296:FSD393308 GAW393296:GBZ393308 GKS393296:GLV393308 GUO393296:GVR393308 HEK393296:HFN393308 HOG393296:HPJ393308 HYC393296:HZF393308 IHY393296:IJB393308 IRU393296:ISX393308 JBQ393296:JCT393308 JLM393296:JMP393308 JVI393296:JWL393308 KFE393296:KGH393308 KPA393296:KQD393308 KYW393296:KZZ393308 LIS393296:LJV393308 LSO393296:LTR393308 MCK393296:MDN393308 MMG393296:MNJ393308 MWC393296:MXF393308 NFY393296:NHB393308 NPU393296:NQX393308 NZQ393296:OAT393308 OJM393296:OKP393308 OTI393296:OUL393308 PDE393296:PEH393308 PNA393296:POD393308 PWW393296:PXZ393308 QGS393296:QHV393308 QQO393296:QRR393308 RAK393296:RBN393308 RKG393296:RLJ393308 RUC393296:RVF393308 SDY393296:SFB393308 SNU393296:SOX393308 SXQ393296:SYT393308 THM393296:TIP393308 TRI393296:TSL393308 UBE393296:UCH393308 ULA393296:UMD393308 UUW393296:UVZ393308 VES393296:VFV393308 VOO393296:VPR393308 VYK393296:VZN393308 WIG393296:WJJ393308 WSC393296:WTF393308 XBY393296:XDB393308 FQ458832:GT458844 PM458832:QP458844 ZI458832:AAL458844 AJE458832:AKH458844 ATA458832:AUD458844 BCW458832:BDZ458844 BMS458832:BNV458844 BWO458832:BXR458844 CGK458832:CHN458844 CQG458832:CRJ458844 DAC458832:DBF458844 DJY458832:DLB458844 DTU458832:DUX458844 EDQ458832:EET458844 ENM458832:EOP458844 EXI458832:EYL458844 FHE458832:FIH458844 FRA458832:FSD458844 GAW458832:GBZ458844 GKS458832:GLV458844 GUO458832:GVR458844 HEK458832:HFN458844 HOG458832:HPJ458844 HYC458832:HZF458844 IHY458832:IJB458844 IRU458832:ISX458844 JBQ458832:JCT458844 JLM458832:JMP458844 JVI458832:JWL458844 KFE458832:KGH458844 KPA458832:KQD458844 KYW458832:KZZ458844 LIS458832:LJV458844 LSO458832:LTR458844 MCK458832:MDN458844 MMG458832:MNJ458844 MWC458832:MXF458844 NFY458832:NHB458844 NPU458832:NQX458844 NZQ458832:OAT458844 OJM458832:OKP458844 OTI458832:OUL458844 PDE458832:PEH458844 PNA458832:POD458844 PWW458832:PXZ458844 QGS458832:QHV458844 QQO458832:QRR458844 RAK458832:RBN458844 RKG458832:RLJ458844 RUC458832:RVF458844 SDY458832:SFB458844 SNU458832:SOX458844 SXQ458832:SYT458844 THM458832:TIP458844 TRI458832:TSL458844 UBE458832:UCH458844 ULA458832:UMD458844 UUW458832:UVZ458844 VES458832:VFV458844 VOO458832:VPR458844 VYK458832:VZN458844 WIG458832:WJJ458844 WSC458832:WTF458844 XBY458832:XDB458844 FQ524368:GT524380 PM524368:QP524380 ZI524368:AAL524380 AJE524368:AKH524380 ATA524368:AUD524380 BCW524368:BDZ524380 BMS524368:BNV524380 BWO524368:BXR524380 CGK524368:CHN524380 CQG524368:CRJ524380 DAC524368:DBF524380 DJY524368:DLB524380 DTU524368:DUX524380 EDQ524368:EET524380 ENM524368:EOP524380 EXI524368:EYL524380 FHE524368:FIH524380 FRA524368:FSD524380 GAW524368:GBZ524380 GKS524368:GLV524380 GUO524368:GVR524380 HEK524368:HFN524380 HOG524368:HPJ524380 HYC524368:HZF524380 IHY524368:IJB524380 IRU524368:ISX524380 JBQ524368:JCT524380 JLM524368:JMP524380 JVI524368:JWL524380 KFE524368:KGH524380 KPA524368:KQD524380 KYW524368:KZZ524380 LIS524368:LJV524380 LSO524368:LTR524380 MCK524368:MDN524380 MMG524368:MNJ524380 MWC524368:MXF524380 NFY524368:NHB524380 NPU524368:NQX524380 NZQ524368:OAT524380 OJM524368:OKP524380 OTI524368:OUL524380 PDE524368:PEH524380 PNA524368:POD524380 PWW524368:PXZ524380 QGS524368:QHV524380 QQO524368:QRR524380 RAK524368:RBN524380 RKG524368:RLJ524380 RUC524368:RVF524380 SDY524368:SFB524380 SNU524368:SOX524380 SXQ524368:SYT524380 THM524368:TIP524380 TRI524368:TSL524380 UBE524368:UCH524380 ULA524368:UMD524380 UUW524368:UVZ524380 VES524368:VFV524380 VOO524368:VPR524380 VYK524368:VZN524380 WIG524368:WJJ524380 WSC524368:WTF524380 XBY524368:XDB524380 FQ589904:GT589916 PM589904:QP589916 ZI589904:AAL589916 AJE589904:AKH589916 ATA589904:AUD589916 BCW589904:BDZ589916 BMS589904:BNV589916 BWO589904:BXR589916 CGK589904:CHN589916 CQG589904:CRJ589916 DAC589904:DBF589916 DJY589904:DLB589916 DTU589904:DUX589916 EDQ589904:EET589916 ENM589904:EOP589916 EXI589904:EYL589916 FHE589904:FIH589916 FRA589904:FSD589916 GAW589904:GBZ589916 GKS589904:GLV589916 GUO589904:GVR589916 HEK589904:HFN589916 HOG589904:HPJ589916 HYC589904:HZF589916 IHY589904:IJB589916 IRU589904:ISX589916 JBQ589904:JCT589916 JLM589904:JMP589916 JVI589904:JWL589916 KFE589904:KGH589916 KPA589904:KQD589916 KYW589904:KZZ589916 LIS589904:LJV589916 LSO589904:LTR589916 MCK589904:MDN589916 MMG589904:MNJ589916 MWC589904:MXF589916 NFY589904:NHB589916 NPU589904:NQX589916 NZQ589904:OAT589916 OJM589904:OKP589916 OTI589904:OUL589916 PDE589904:PEH589916 PNA589904:POD589916 PWW589904:PXZ589916 QGS589904:QHV589916 QQO589904:QRR589916 RAK589904:RBN589916 RKG589904:RLJ589916 RUC589904:RVF589916 SDY589904:SFB589916 SNU589904:SOX589916 SXQ589904:SYT589916 THM589904:TIP589916 TRI589904:TSL589916 UBE589904:UCH589916 ULA589904:UMD589916 UUW589904:UVZ589916 VES589904:VFV589916 VOO589904:VPR589916 VYK589904:VZN589916 WIG589904:WJJ589916 WSC589904:WTF589916 XBY589904:XDB589916 FQ655440:GT655452 PM655440:QP655452 ZI655440:AAL655452 AJE655440:AKH655452 ATA655440:AUD655452 BCW655440:BDZ655452 BMS655440:BNV655452 BWO655440:BXR655452 CGK655440:CHN655452 CQG655440:CRJ655452 DAC655440:DBF655452 DJY655440:DLB655452 DTU655440:DUX655452 EDQ655440:EET655452 ENM655440:EOP655452 EXI655440:EYL655452 FHE655440:FIH655452 FRA655440:FSD655452 GAW655440:GBZ655452 GKS655440:GLV655452 GUO655440:GVR655452 HEK655440:HFN655452 HOG655440:HPJ655452 HYC655440:HZF655452 IHY655440:IJB655452 IRU655440:ISX655452 JBQ655440:JCT655452 JLM655440:JMP655452 JVI655440:JWL655452 KFE655440:KGH655452 KPA655440:KQD655452 KYW655440:KZZ655452 LIS655440:LJV655452 LSO655440:LTR655452 MCK655440:MDN655452 MMG655440:MNJ655452 MWC655440:MXF655452 NFY655440:NHB655452 NPU655440:NQX655452 NZQ655440:OAT655452 OJM655440:OKP655452 OTI655440:OUL655452 PDE655440:PEH655452 PNA655440:POD655452 PWW655440:PXZ655452 QGS655440:QHV655452 QQO655440:QRR655452 RAK655440:RBN655452 RKG655440:RLJ655452 RUC655440:RVF655452 SDY655440:SFB655452 SNU655440:SOX655452 SXQ655440:SYT655452 THM655440:TIP655452 TRI655440:TSL655452 UBE655440:UCH655452 ULA655440:UMD655452 UUW655440:UVZ655452 VES655440:VFV655452 VOO655440:VPR655452 VYK655440:VZN655452 WIG655440:WJJ655452 WSC655440:WTF655452 XBY655440:XDB655452 FQ720976:GT720988 PM720976:QP720988 ZI720976:AAL720988 AJE720976:AKH720988 ATA720976:AUD720988 BCW720976:BDZ720988 BMS720976:BNV720988 BWO720976:BXR720988 CGK720976:CHN720988 CQG720976:CRJ720988 DAC720976:DBF720988 DJY720976:DLB720988 DTU720976:DUX720988 EDQ720976:EET720988 ENM720976:EOP720988 EXI720976:EYL720988 FHE720976:FIH720988 FRA720976:FSD720988 GAW720976:GBZ720988 GKS720976:GLV720988 GUO720976:GVR720988 HEK720976:HFN720988 HOG720976:HPJ720988 HYC720976:HZF720988 IHY720976:IJB720988 IRU720976:ISX720988 JBQ720976:JCT720988 JLM720976:JMP720988 JVI720976:JWL720988 KFE720976:KGH720988 KPA720976:KQD720988 KYW720976:KZZ720988 LIS720976:LJV720988 LSO720976:LTR720988 MCK720976:MDN720988 MMG720976:MNJ720988 MWC720976:MXF720988 NFY720976:NHB720988 NPU720976:NQX720988 NZQ720976:OAT720988 OJM720976:OKP720988 OTI720976:OUL720988 PDE720976:PEH720988 PNA720976:POD720988 PWW720976:PXZ720988 QGS720976:QHV720988 QQO720976:QRR720988 RAK720976:RBN720988 RKG720976:RLJ720988 RUC720976:RVF720988 SDY720976:SFB720988 SNU720976:SOX720988 SXQ720976:SYT720988 THM720976:TIP720988 TRI720976:TSL720988 UBE720976:UCH720988 ULA720976:UMD720988 UUW720976:UVZ720988 VES720976:VFV720988 VOO720976:VPR720988 VYK720976:VZN720988 WIG720976:WJJ720988 WSC720976:WTF720988 XBY720976:XDB720988 FQ786512:GT786524 PM786512:QP786524 ZI786512:AAL786524 AJE786512:AKH786524 ATA786512:AUD786524 BCW786512:BDZ786524 BMS786512:BNV786524 BWO786512:BXR786524 CGK786512:CHN786524 CQG786512:CRJ786524 DAC786512:DBF786524 DJY786512:DLB786524 DTU786512:DUX786524 EDQ786512:EET786524 ENM786512:EOP786524 EXI786512:EYL786524 FHE786512:FIH786524 FRA786512:FSD786524 GAW786512:GBZ786524 GKS786512:GLV786524 GUO786512:GVR786524 HEK786512:HFN786524 HOG786512:HPJ786524 HYC786512:HZF786524 IHY786512:IJB786524 IRU786512:ISX786524 JBQ786512:JCT786524 JLM786512:JMP786524 JVI786512:JWL786524 KFE786512:KGH786524 KPA786512:KQD786524 KYW786512:KZZ786524 LIS786512:LJV786524 LSO786512:LTR786524 MCK786512:MDN786524 MMG786512:MNJ786524 MWC786512:MXF786524 NFY786512:NHB786524 NPU786512:NQX786524 NZQ786512:OAT786524 OJM786512:OKP786524 OTI786512:OUL786524 PDE786512:PEH786524 PNA786512:POD786524 PWW786512:PXZ786524 QGS786512:QHV786524 QQO786512:QRR786524 RAK786512:RBN786524 RKG786512:RLJ786524 RUC786512:RVF786524 SDY786512:SFB786524 SNU786512:SOX786524 SXQ786512:SYT786524 THM786512:TIP786524 TRI786512:TSL786524 UBE786512:UCH786524 ULA786512:UMD786524 UUW786512:UVZ786524 VES786512:VFV786524 VOO786512:VPR786524 VYK786512:VZN786524 WIG786512:WJJ786524 WSC786512:WTF786524 XBY786512:XDB786524 FQ852048:GT852060 PM852048:QP852060 ZI852048:AAL852060 AJE852048:AKH852060 ATA852048:AUD852060 BCW852048:BDZ852060 BMS852048:BNV852060 BWO852048:BXR852060 CGK852048:CHN852060 CQG852048:CRJ852060 DAC852048:DBF852060 DJY852048:DLB852060 DTU852048:DUX852060 EDQ852048:EET852060 ENM852048:EOP852060 EXI852048:EYL852060 FHE852048:FIH852060 FRA852048:FSD852060 GAW852048:GBZ852060 GKS852048:GLV852060 GUO852048:GVR852060 HEK852048:HFN852060 HOG852048:HPJ852060 HYC852048:HZF852060 IHY852048:IJB852060 IRU852048:ISX852060 JBQ852048:JCT852060 JLM852048:JMP852060 JVI852048:JWL852060 KFE852048:KGH852060 KPA852048:KQD852060 KYW852048:KZZ852060 LIS852048:LJV852060 LSO852048:LTR852060 MCK852048:MDN852060 MMG852048:MNJ852060 MWC852048:MXF852060 NFY852048:NHB852060 NPU852048:NQX852060 NZQ852048:OAT852060 OJM852048:OKP852060 OTI852048:OUL852060 PDE852048:PEH852060 PNA852048:POD852060 PWW852048:PXZ852060 QGS852048:QHV852060 QQO852048:QRR852060 RAK852048:RBN852060 RKG852048:RLJ852060 RUC852048:RVF852060 SDY852048:SFB852060 SNU852048:SOX852060 SXQ852048:SYT852060 THM852048:TIP852060 TRI852048:TSL852060 UBE852048:UCH852060 ULA852048:UMD852060 UUW852048:UVZ852060 VES852048:VFV852060 VOO852048:VPR852060 VYK852048:VZN852060 WIG852048:WJJ852060 WSC852048:WTF852060 XBY852048:XDB852060 FQ917584:GT917596 PM917584:QP917596 ZI917584:AAL917596 AJE917584:AKH917596 ATA917584:AUD917596 BCW917584:BDZ917596 BMS917584:BNV917596 BWO917584:BXR917596 CGK917584:CHN917596 CQG917584:CRJ917596 DAC917584:DBF917596 DJY917584:DLB917596 DTU917584:DUX917596 EDQ917584:EET917596 ENM917584:EOP917596 EXI917584:EYL917596 FHE917584:FIH917596 FRA917584:FSD917596 GAW917584:GBZ917596 GKS917584:GLV917596 GUO917584:GVR917596 HEK917584:HFN917596 HOG917584:HPJ917596 HYC917584:HZF917596 IHY917584:IJB917596 IRU917584:ISX917596 JBQ917584:JCT917596 JLM917584:JMP917596 JVI917584:JWL917596 KFE917584:KGH917596 KPA917584:KQD917596 KYW917584:KZZ917596 LIS917584:LJV917596 LSO917584:LTR917596 MCK917584:MDN917596 MMG917584:MNJ917596 MWC917584:MXF917596 NFY917584:NHB917596 NPU917584:NQX917596 NZQ917584:OAT917596 OJM917584:OKP917596 OTI917584:OUL917596 PDE917584:PEH917596 PNA917584:POD917596 PWW917584:PXZ917596 QGS917584:QHV917596 QQO917584:QRR917596 RAK917584:RBN917596 RKG917584:RLJ917596 RUC917584:RVF917596 SDY917584:SFB917596 SNU917584:SOX917596 SXQ917584:SYT917596 THM917584:TIP917596 TRI917584:TSL917596 UBE917584:UCH917596 ULA917584:UMD917596 UUW917584:UVZ917596 VES917584:VFV917596 VOO917584:VPR917596 VYK917584:VZN917596 WIG917584:WJJ917596 WSC917584:WTF917596 XBY917584:XDB917596 FQ983120:GT983132 PM983120:QP983132 ZI983120:AAL983132 AJE983120:AKH983132 ATA983120:AUD983132 BCW983120:BDZ983132 BMS983120:BNV983132 BWO983120:BXR983132 CGK983120:CHN983132 CQG983120:CRJ983132 DAC983120:DBF983132 DJY983120:DLB983132 DTU983120:DUX983132 EDQ983120:EET983132 ENM983120:EOP983132 EXI983120:EYL983132 FHE983120:FIH983132 FRA983120:FSD983132 GAW983120:GBZ983132 GKS983120:GLV983132 GUO983120:GVR983132 HEK983120:HFN983132 HOG983120:HPJ983132 HYC983120:HZF983132 IHY983120:IJB983132 IRU983120:ISX983132 JBQ983120:JCT983132 JLM983120:JMP983132 JVI983120:JWL983132 KFE983120:KGH983132 KPA983120:KQD983132 KYW983120:KZZ983132 LIS983120:LJV983132 LSO983120:LTR983132 MCK983120:MDN983132 MMG983120:MNJ983132 MWC983120:MXF983132 NFY983120:NHB983132 NPU983120:NQX983132 NZQ983120:OAT983132 OJM983120:OKP983132 OTI983120:OUL983132 PDE983120:PEH983132 PNA983120:POD983132 PWW983120:PXZ983132 QGS983120:QHV983132 QQO983120:QRR983132 RAK983120:RBN983132 RKG983120:RLJ983132 RUC983120:RVF983132 SDY983120:SFB983132 SNU983120:SOX983132 SXQ983120:SYT983132 THM983120:TIP983132 TRI983120:TSL983132 UBE983120:UCH983132 ULA983120:UMD983132 UUW983120:UVZ983132 VES983120:VFV983132 VOO983120:VPR983132 VYK983120:VZN983132 WIG983120:WJJ983132 WSC983120:WTF983132 XBY983120:XDB983132 EC76:EH88 NY76:OD88 XU76:XZ88 AHQ76:AHV88 ARM76:ARR88 BBI76:BBN88 BLE76:BLJ88 BVA76:BVF88 CEW76:CFB88 COS76:COX88 CYO76:CYT88 DIK76:DIP88 DSG76:DSL88 ECC76:ECH88 ELY76:EMD88 EVU76:EVZ88 FFQ76:FFV88 FPM76:FPR88 FZI76:FZN88 GJE76:GJJ88 GTA76:GTF88 HCW76:HDB88 HMS76:HMX88 HWO76:HWT88 IGK76:IGP88 IQG76:IQL88 JAC76:JAH88 JJY76:JKD88 JTU76:JTZ88 KDQ76:KDV88 KNM76:KNR88 KXI76:KXN88 LHE76:LHJ88 LRA76:LRF88 MAW76:MBB88 MKS76:MKX88 MUO76:MUT88 NEK76:NEP88 NOG76:NOL88 NYC76:NYH88 OHY76:OID88 ORU76:ORZ88 PBQ76:PBV88 PLM76:PLR88 PVI76:PVN88 QFE76:QFJ88 QPA76:QPF88 QYW76:QZB88 RIS76:RIX88 RSO76:RST88 SCK76:SCP88 SMG76:SML88 SWC76:SWH88 TFY76:TGD88 TPU76:TPZ88 TZQ76:TZV88 UJM76:UJR88 UTI76:UTN88 VDE76:VDJ88 VNA76:VNF88 VWW76:VXB88 WGS76:WGX88 WQO76:WQT88 XAK76:XAP88 EC65616:EH65628 NY65616:OD65628 XU65616:XZ65628 AHQ65616:AHV65628 ARM65616:ARR65628 BBI65616:BBN65628 BLE65616:BLJ65628 BVA65616:BVF65628 CEW65616:CFB65628 COS65616:COX65628 CYO65616:CYT65628 DIK65616:DIP65628 DSG65616:DSL65628 ECC65616:ECH65628 ELY65616:EMD65628 EVU65616:EVZ65628 FFQ65616:FFV65628 FPM65616:FPR65628 FZI65616:FZN65628 GJE65616:GJJ65628 GTA65616:GTF65628 HCW65616:HDB65628 HMS65616:HMX65628 HWO65616:HWT65628 IGK65616:IGP65628 IQG65616:IQL65628 JAC65616:JAH65628 JJY65616:JKD65628 JTU65616:JTZ65628 KDQ65616:KDV65628 KNM65616:KNR65628 KXI65616:KXN65628 LHE65616:LHJ65628 LRA65616:LRF65628 MAW65616:MBB65628 MKS65616:MKX65628 MUO65616:MUT65628 NEK65616:NEP65628 NOG65616:NOL65628 NYC65616:NYH65628 OHY65616:OID65628 ORU65616:ORZ65628 PBQ65616:PBV65628 PLM65616:PLR65628 PVI65616:PVN65628 QFE65616:QFJ65628 QPA65616:QPF65628 QYW65616:QZB65628 RIS65616:RIX65628 RSO65616:RST65628 SCK65616:SCP65628 SMG65616:SML65628 SWC65616:SWH65628 TFY65616:TGD65628 TPU65616:TPZ65628 TZQ65616:TZV65628 UJM65616:UJR65628 UTI65616:UTN65628 VDE65616:VDJ65628 VNA65616:VNF65628 VWW65616:VXB65628 WGS65616:WGX65628 WQO65616:WQT65628 XAK65616:XAP65628 EC131152:EH131164 NY131152:OD131164 XU131152:XZ131164 AHQ131152:AHV131164 ARM131152:ARR131164 BBI131152:BBN131164 BLE131152:BLJ131164 BVA131152:BVF131164 CEW131152:CFB131164 COS131152:COX131164 CYO131152:CYT131164 DIK131152:DIP131164 DSG131152:DSL131164 ECC131152:ECH131164 ELY131152:EMD131164 EVU131152:EVZ131164 FFQ131152:FFV131164 FPM131152:FPR131164 FZI131152:FZN131164 GJE131152:GJJ131164 GTA131152:GTF131164 HCW131152:HDB131164 HMS131152:HMX131164 HWO131152:HWT131164 IGK131152:IGP131164 IQG131152:IQL131164 JAC131152:JAH131164 JJY131152:JKD131164 JTU131152:JTZ131164 KDQ131152:KDV131164 KNM131152:KNR131164 KXI131152:KXN131164 LHE131152:LHJ131164 LRA131152:LRF131164 MAW131152:MBB131164 MKS131152:MKX131164 MUO131152:MUT131164 NEK131152:NEP131164 NOG131152:NOL131164 NYC131152:NYH131164 OHY131152:OID131164 ORU131152:ORZ131164 PBQ131152:PBV131164 PLM131152:PLR131164 PVI131152:PVN131164 QFE131152:QFJ131164 QPA131152:QPF131164 QYW131152:QZB131164 RIS131152:RIX131164 RSO131152:RST131164 SCK131152:SCP131164 SMG131152:SML131164 SWC131152:SWH131164 TFY131152:TGD131164 TPU131152:TPZ131164 TZQ131152:TZV131164 UJM131152:UJR131164 UTI131152:UTN131164 VDE131152:VDJ131164 VNA131152:VNF131164 VWW131152:VXB131164 WGS131152:WGX131164 WQO131152:WQT131164 XAK131152:XAP131164 EC196688:EH196700 NY196688:OD196700 XU196688:XZ196700 AHQ196688:AHV196700 ARM196688:ARR196700 BBI196688:BBN196700 BLE196688:BLJ196700 BVA196688:BVF196700 CEW196688:CFB196700 COS196688:COX196700 CYO196688:CYT196700 DIK196688:DIP196700 DSG196688:DSL196700 ECC196688:ECH196700 ELY196688:EMD196700 EVU196688:EVZ196700 FFQ196688:FFV196700 FPM196688:FPR196700 FZI196688:FZN196700 GJE196688:GJJ196700 GTA196688:GTF196700 HCW196688:HDB196700 HMS196688:HMX196700 HWO196688:HWT196700 IGK196688:IGP196700 IQG196688:IQL196700 JAC196688:JAH196700 JJY196688:JKD196700 JTU196688:JTZ196700 KDQ196688:KDV196700 KNM196688:KNR196700 KXI196688:KXN196700 LHE196688:LHJ196700 LRA196688:LRF196700 MAW196688:MBB196700 MKS196688:MKX196700 MUO196688:MUT196700 NEK196688:NEP196700 NOG196688:NOL196700 NYC196688:NYH196700 OHY196688:OID196700 ORU196688:ORZ196700 PBQ196688:PBV196700 PLM196688:PLR196700 PVI196688:PVN196700 QFE196688:QFJ196700 QPA196688:QPF196700 QYW196688:QZB196700 RIS196688:RIX196700 RSO196688:RST196700 SCK196688:SCP196700 SMG196688:SML196700 SWC196688:SWH196700 TFY196688:TGD196700 TPU196688:TPZ196700 TZQ196688:TZV196700 UJM196688:UJR196700 UTI196688:UTN196700 VDE196688:VDJ196700 VNA196688:VNF196700 VWW196688:VXB196700 WGS196688:WGX196700 WQO196688:WQT196700 XAK196688:XAP196700 EC262224:EH262236 NY262224:OD262236 XU262224:XZ262236 AHQ262224:AHV262236 ARM262224:ARR262236 BBI262224:BBN262236 BLE262224:BLJ262236 BVA262224:BVF262236 CEW262224:CFB262236 COS262224:COX262236 CYO262224:CYT262236 DIK262224:DIP262236 DSG262224:DSL262236 ECC262224:ECH262236 ELY262224:EMD262236 EVU262224:EVZ262236 FFQ262224:FFV262236 FPM262224:FPR262236 FZI262224:FZN262236 GJE262224:GJJ262236 GTA262224:GTF262236 HCW262224:HDB262236 HMS262224:HMX262236 HWO262224:HWT262236 IGK262224:IGP262236 IQG262224:IQL262236 JAC262224:JAH262236 JJY262224:JKD262236 JTU262224:JTZ262236 KDQ262224:KDV262236 KNM262224:KNR262236 KXI262224:KXN262236 LHE262224:LHJ262236 LRA262224:LRF262236 MAW262224:MBB262236 MKS262224:MKX262236 MUO262224:MUT262236 NEK262224:NEP262236 NOG262224:NOL262236 NYC262224:NYH262236 OHY262224:OID262236 ORU262224:ORZ262236 PBQ262224:PBV262236 PLM262224:PLR262236 PVI262224:PVN262236 QFE262224:QFJ262236 QPA262224:QPF262236 QYW262224:QZB262236 RIS262224:RIX262236 RSO262224:RST262236 SCK262224:SCP262236 SMG262224:SML262236 SWC262224:SWH262236 TFY262224:TGD262236 TPU262224:TPZ262236 TZQ262224:TZV262236 UJM262224:UJR262236 UTI262224:UTN262236 VDE262224:VDJ262236 VNA262224:VNF262236 VWW262224:VXB262236 WGS262224:WGX262236 WQO262224:WQT262236 XAK262224:XAP262236 EC327760:EH327772 NY327760:OD327772 XU327760:XZ327772 AHQ327760:AHV327772 ARM327760:ARR327772 BBI327760:BBN327772 BLE327760:BLJ327772 BVA327760:BVF327772 CEW327760:CFB327772 COS327760:COX327772 CYO327760:CYT327772 DIK327760:DIP327772 DSG327760:DSL327772 ECC327760:ECH327772 ELY327760:EMD327772 EVU327760:EVZ327772 FFQ327760:FFV327772 FPM327760:FPR327772 FZI327760:FZN327772 GJE327760:GJJ327772 GTA327760:GTF327772 HCW327760:HDB327772 HMS327760:HMX327772 HWO327760:HWT327772 IGK327760:IGP327772 IQG327760:IQL327772 JAC327760:JAH327772 JJY327760:JKD327772 JTU327760:JTZ327772 KDQ327760:KDV327772 KNM327760:KNR327772 KXI327760:KXN327772 LHE327760:LHJ327772 LRA327760:LRF327772 MAW327760:MBB327772 MKS327760:MKX327772 MUO327760:MUT327772 NEK327760:NEP327772 NOG327760:NOL327772 NYC327760:NYH327772 OHY327760:OID327772 ORU327760:ORZ327772 PBQ327760:PBV327772 PLM327760:PLR327772 PVI327760:PVN327772 QFE327760:QFJ327772 QPA327760:QPF327772 QYW327760:QZB327772 RIS327760:RIX327772 RSO327760:RST327772 SCK327760:SCP327772 SMG327760:SML327772 SWC327760:SWH327772 TFY327760:TGD327772 TPU327760:TPZ327772 TZQ327760:TZV327772 UJM327760:UJR327772 UTI327760:UTN327772 VDE327760:VDJ327772 VNA327760:VNF327772 VWW327760:VXB327772 WGS327760:WGX327772 WQO327760:WQT327772 XAK327760:XAP327772 EC393296:EH393308 NY393296:OD393308 XU393296:XZ393308 AHQ393296:AHV393308 ARM393296:ARR393308 BBI393296:BBN393308 BLE393296:BLJ393308 BVA393296:BVF393308 CEW393296:CFB393308 COS393296:COX393308 CYO393296:CYT393308 DIK393296:DIP393308 DSG393296:DSL393308 ECC393296:ECH393308 ELY393296:EMD393308 EVU393296:EVZ393308 FFQ393296:FFV393308 FPM393296:FPR393308 FZI393296:FZN393308 GJE393296:GJJ393308 GTA393296:GTF393308 HCW393296:HDB393308 HMS393296:HMX393308 HWO393296:HWT393308 IGK393296:IGP393308 IQG393296:IQL393308 JAC393296:JAH393308 JJY393296:JKD393308 JTU393296:JTZ393308 KDQ393296:KDV393308 KNM393296:KNR393308 KXI393296:KXN393308 LHE393296:LHJ393308 LRA393296:LRF393308 MAW393296:MBB393308 MKS393296:MKX393308 MUO393296:MUT393308 NEK393296:NEP393308 NOG393296:NOL393308 NYC393296:NYH393308 OHY393296:OID393308 ORU393296:ORZ393308 PBQ393296:PBV393308 PLM393296:PLR393308 PVI393296:PVN393308 QFE393296:QFJ393308 QPA393296:QPF393308 QYW393296:QZB393308 RIS393296:RIX393308 RSO393296:RST393308 SCK393296:SCP393308 SMG393296:SML393308 SWC393296:SWH393308 TFY393296:TGD393308 TPU393296:TPZ393308 TZQ393296:TZV393308 UJM393296:UJR393308 UTI393296:UTN393308 VDE393296:VDJ393308 VNA393296:VNF393308 VWW393296:VXB393308 WGS393296:WGX393308 WQO393296:WQT393308 XAK393296:XAP393308 EC458832:EH458844 NY458832:OD458844 XU458832:XZ458844 AHQ458832:AHV458844 ARM458832:ARR458844 BBI458832:BBN458844 BLE458832:BLJ458844 BVA458832:BVF458844 CEW458832:CFB458844 COS458832:COX458844 CYO458832:CYT458844 DIK458832:DIP458844 DSG458832:DSL458844 ECC458832:ECH458844 ELY458832:EMD458844 EVU458832:EVZ458844 FFQ458832:FFV458844 FPM458832:FPR458844 FZI458832:FZN458844 GJE458832:GJJ458844 GTA458832:GTF458844 HCW458832:HDB458844 HMS458832:HMX458844 HWO458832:HWT458844 IGK458832:IGP458844 IQG458832:IQL458844 JAC458832:JAH458844 JJY458832:JKD458844 JTU458832:JTZ458844 KDQ458832:KDV458844 KNM458832:KNR458844 KXI458832:KXN458844 LHE458832:LHJ458844 LRA458832:LRF458844 MAW458832:MBB458844 MKS458832:MKX458844 MUO458832:MUT458844 NEK458832:NEP458844 NOG458832:NOL458844 NYC458832:NYH458844 OHY458832:OID458844 ORU458832:ORZ458844 PBQ458832:PBV458844 PLM458832:PLR458844 PVI458832:PVN458844 QFE458832:QFJ458844 QPA458832:QPF458844 QYW458832:QZB458844 RIS458832:RIX458844 RSO458832:RST458844 SCK458832:SCP458844 SMG458832:SML458844 SWC458832:SWH458844 TFY458832:TGD458844 TPU458832:TPZ458844 TZQ458832:TZV458844 UJM458832:UJR458844 UTI458832:UTN458844 VDE458832:VDJ458844 VNA458832:VNF458844 VWW458832:VXB458844 WGS458832:WGX458844 WQO458832:WQT458844 XAK458832:XAP458844 EC524368:EH524380 NY524368:OD524380 XU524368:XZ524380 AHQ524368:AHV524380 ARM524368:ARR524380 BBI524368:BBN524380 BLE524368:BLJ524380 BVA524368:BVF524380 CEW524368:CFB524380 COS524368:COX524380 CYO524368:CYT524380 DIK524368:DIP524380 DSG524368:DSL524380 ECC524368:ECH524380 ELY524368:EMD524380 EVU524368:EVZ524380 FFQ524368:FFV524380 FPM524368:FPR524380 FZI524368:FZN524380 GJE524368:GJJ524380 GTA524368:GTF524380 HCW524368:HDB524380 HMS524368:HMX524380 HWO524368:HWT524380 IGK524368:IGP524380 IQG524368:IQL524380 JAC524368:JAH524380 JJY524368:JKD524380 JTU524368:JTZ524380 KDQ524368:KDV524380 KNM524368:KNR524380 KXI524368:KXN524380 LHE524368:LHJ524380 LRA524368:LRF524380 MAW524368:MBB524380 MKS524368:MKX524380 MUO524368:MUT524380 NEK524368:NEP524380 NOG524368:NOL524380 NYC524368:NYH524380 OHY524368:OID524380 ORU524368:ORZ524380 PBQ524368:PBV524380 PLM524368:PLR524380 PVI524368:PVN524380 QFE524368:QFJ524380 QPA524368:QPF524380 QYW524368:QZB524380 RIS524368:RIX524380 RSO524368:RST524380 SCK524368:SCP524380 SMG524368:SML524380 SWC524368:SWH524380 TFY524368:TGD524380 TPU524368:TPZ524380 TZQ524368:TZV524380 UJM524368:UJR524380 UTI524368:UTN524380 VDE524368:VDJ524380 VNA524368:VNF524380 VWW524368:VXB524380 WGS524368:WGX524380 WQO524368:WQT524380 XAK524368:XAP524380 EC589904:EH589916 NY589904:OD589916 XU589904:XZ589916 AHQ589904:AHV589916 ARM589904:ARR589916 BBI589904:BBN589916 BLE589904:BLJ589916 BVA589904:BVF589916 CEW589904:CFB589916 COS589904:COX589916 CYO589904:CYT589916 DIK589904:DIP589916 DSG589904:DSL589916 ECC589904:ECH589916 ELY589904:EMD589916 EVU589904:EVZ589916 FFQ589904:FFV589916 FPM589904:FPR589916 FZI589904:FZN589916 GJE589904:GJJ589916 GTA589904:GTF589916 HCW589904:HDB589916 HMS589904:HMX589916 HWO589904:HWT589916 IGK589904:IGP589916 IQG589904:IQL589916 JAC589904:JAH589916 JJY589904:JKD589916 JTU589904:JTZ589916 KDQ589904:KDV589916 KNM589904:KNR589916 KXI589904:KXN589916 LHE589904:LHJ589916 LRA589904:LRF589916 MAW589904:MBB589916 MKS589904:MKX589916 MUO589904:MUT589916 NEK589904:NEP589916 NOG589904:NOL589916 NYC589904:NYH589916 OHY589904:OID589916 ORU589904:ORZ589916 PBQ589904:PBV589916 PLM589904:PLR589916 PVI589904:PVN589916 QFE589904:QFJ589916 QPA589904:QPF589916 QYW589904:QZB589916 RIS589904:RIX589916 RSO589904:RST589916 SCK589904:SCP589916 SMG589904:SML589916 SWC589904:SWH589916 TFY589904:TGD589916 TPU589904:TPZ589916 TZQ589904:TZV589916 UJM589904:UJR589916 UTI589904:UTN589916 VDE589904:VDJ589916 VNA589904:VNF589916 VWW589904:VXB589916 WGS589904:WGX589916 WQO589904:WQT589916 XAK589904:XAP589916 EC655440:EH655452 NY655440:OD655452 XU655440:XZ655452 AHQ655440:AHV655452 ARM655440:ARR655452 BBI655440:BBN655452 BLE655440:BLJ655452 BVA655440:BVF655452 CEW655440:CFB655452 COS655440:COX655452 CYO655440:CYT655452 DIK655440:DIP655452 DSG655440:DSL655452 ECC655440:ECH655452 ELY655440:EMD655452 EVU655440:EVZ655452 FFQ655440:FFV655452 FPM655440:FPR655452 FZI655440:FZN655452 GJE655440:GJJ655452 GTA655440:GTF655452 HCW655440:HDB655452 HMS655440:HMX655452 HWO655440:HWT655452 IGK655440:IGP655452 IQG655440:IQL655452 JAC655440:JAH655452 JJY655440:JKD655452 JTU655440:JTZ655452 KDQ655440:KDV655452 KNM655440:KNR655452 KXI655440:KXN655452 LHE655440:LHJ655452 LRA655440:LRF655452 MAW655440:MBB655452 MKS655440:MKX655452 MUO655440:MUT655452 NEK655440:NEP655452 NOG655440:NOL655452 NYC655440:NYH655452 OHY655440:OID655452 ORU655440:ORZ655452 PBQ655440:PBV655452 PLM655440:PLR655452 PVI655440:PVN655452 QFE655440:QFJ655452 QPA655440:QPF655452 QYW655440:QZB655452 RIS655440:RIX655452 RSO655440:RST655452 SCK655440:SCP655452 SMG655440:SML655452 SWC655440:SWH655452 TFY655440:TGD655452 TPU655440:TPZ655452 TZQ655440:TZV655452 UJM655440:UJR655452 UTI655440:UTN655452 VDE655440:VDJ655452 VNA655440:VNF655452 VWW655440:VXB655452 WGS655440:WGX655452 WQO655440:WQT655452 XAK655440:XAP655452 EC720976:EH720988 NY720976:OD720988 XU720976:XZ720988 AHQ720976:AHV720988 ARM720976:ARR720988 BBI720976:BBN720988 BLE720976:BLJ720988 BVA720976:BVF720988 CEW720976:CFB720988 COS720976:COX720988 CYO720976:CYT720988 DIK720976:DIP720988 DSG720976:DSL720988 ECC720976:ECH720988 ELY720976:EMD720988 EVU720976:EVZ720988 FFQ720976:FFV720988 FPM720976:FPR720988 FZI720976:FZN720988 GJE720976:GJJ720988 GTA720976:GTF720988 HCW720976:HDB720988 HMS720976:HMX720988 HWO720976:HWT720988 IGK720976:IGP720988 IQG720976:IQL720988 JAC720976:JAH720988 JJY720976:JKD720988 JTU720976:JTZ720988 KDQ720976:KDV720988 KNM720976:KNR720988 KXI720976:KXN720988 LHE720976:LHJ720988 LRA720976:LRF720988 MAW720976:MBB720988 MKS720976:MKX720988 MUO720976:MUT720988 NEK720976:NEP720988 NOG720976:NOL720988 NYC720976:NYH720988 OHY720976:OID720988 ORU720976:ORZ720988 PBQ720976:PBV720988 PLM720976:PLR720988 PVI720976:PVN720988 QFE720976:QFJ720988 QPA720976:QPF720988 QYW720976:QZB720988 RIS720976:RIX720988 RSO720976:RST720988 SCK720976:SCP720988 SMG720976:SML720988 SWC720976:SWH720988 TFY720976:TGD720988 TPU720976:TPZ720988 TZQ720976:TZV720988 UJM720976:UJR720988 UTI720976:UTN720988 VDE720976:VDJ720988 VNA720976:VNF720988 VWW720976:VXB720988 WGS720976:WGX720988 WQO720976:WQT720988 XAK720976:XAP720988 EC786512:EH786524 NY786512:OD786524 XU786512:XZ786524 AHQ786512:AHV786524 ARM786512:ARR786524 BBI786512:BBN786524 BLE786512:BLJ786524 BVA786512:BVF786524 CEW786512:CFB786524 COS786512:COX786524 CYO786512:CYT786524 DIK786512:DIP786524 DSG786512:DSL786524 ECC786512:ECH786524 ELY786512:EMD786524 EVU786512:EVZ786524 FFQ786512:FFV786524 FPM786512:FPR786524 FZI786512:FZN786524 GJE786512:GJJ786524 GTA786512:GTF786524 HCW786512:HDB786524 HMS786512:HMX786524 HWO786512:HWT786524 IGK786512:IGP786524 IQG786512:IQL786524 JAC786512:JAH786524 JJY786512:JKD786524 JTU786512:JTZ786524 KDQ786512:KDV786524 KNM786512:KNR786524 KXI786512:KXN786524 LHE786512:LHJ786524 LRA786512:LRF786524 MAW786512:MBB786524 MKS786512:MKX786524 MUO786512:MUT786524 NEK786512:NEP786524 NOG786512:NOL786524 NYC786512:NYH786524 OHY786512:OID786524 ORU786512:ORZ786524 PBQ786512:PBV786524 PLM786512:PLR786524 PVI786512:PVN786524 QFE786512:QFJ786524 QPA786512:QPF786524 QYW786512:QZB786524 RIS786512:RIX786524 RSO786512:RST786524 SCK786512:SCP786524 SMG786512:SML786524 SWC786512:SWH786524 TFY786512:TGD786524 TPU786512:TPZ786524 TZQ786512:TZV786524 UJM786512:UJR786524 UTI786512:UTN786524 VDE786512:VDJ786524 VNA786512:VNF786524 VWW786512:VXB786524 WGS786512:WGX786524 WQO786512:WQT786524 XAK786512:XAP786524 EC852048:EH852060 NY852048:OD852060 XU852048:XZ852060 AHQ852048:AHV852060 ARM852048:ARR852060 BBI852048:BBN852060 BLE852048:BLJ852060 BVA852048:BVF852060 CEW852048:CFB852060 COS852048:COX852060 CYO852048:CYT852060 DIK852048:DIP852060 DSG852048:DSL852060 ECC852048:ECH852060 ELY852048:EMD852060 EVU852048:EVZ852060 FFQ852048:FFV852060 FPM852048:FPR852060 FZI852048:FZN852060 GJE852048:GJJ852060 GTA852048:GTF852060 HCW852048:HDB852060 HMS852048:HMX852060 HWO852048:HWT852060 IGK852048:IGP852060 IQG852048:IQL852060 JAC852048:JAH852060 JJY852048:JKD852060 JTU852048:JTZ852060 KDQ852048:KDV852060 KNM852048:KNR852060 KXI852048:KXN852060 LHE852048:LHJ852060 LRA852048:LRF852060 MAW852048:MBB852060 MKS852048:MKX852060 MUO852048:MUT852060 NEK852048:NEP852060 NOG852048:NOL852060 NYC852048:NYH852060 OHY852048:OID852060 ORU852048:ORZ852060 PBQ852048:PBV852060 PLM852048:PLR852060 PVI852048:PVN852060 QFE852048:QFJ852060 QPA852048:QPF852060 QYW852048:QZB852060 RIS852048:RIX852060 RSO852048:RST852060 SCK852048:SCP852060 SMG852048:SML852060 SWC852048:SWH852060 TFY852048:TGD852060 TPU852048:TPZ852060 TZQ852048:TZV852060 UJM852048:UJR852060 UTI852048:UTN852060 VDE852048:VDJ852060 VNA852048:VNF852060 VWW852048:VXB852060 WGS852048:WGX852060 WQO852048:WQT852060 XAK852048:XAP852060 EC917584:EH917596 NY917584:OD917596 XU917584:XZ917596 AHQ917584:AHV917596 ARM917584:ARR917596 BBI917584:BBN917596 BLE917584:BLJ917596 BVA917584:BVF917596 CEW917584:CFB917596 COS917584:COX917596 CYO917584:CYT917596 DIK917584:DIP917596 DSG917584:DSL917596 ECC917584:ECH917596 ELY917584:EMD917596 EVU917584:EVZ917596 FFQ917584:FFV917596 FPM917584:FPR917596 FZI917584:FZN917596 GJE917584:GJJ917596 GTA917584:GTF917596 HCW917584:HDB917596 HMS917584:HMX917596 HWO917584:HWT917596 IGK917584:IGP917596 IQG917584:IQL917596 JAC917584:JAH917596 JJY917584:JKD917596 JTU917584:JTZ917596 KDQ917584:KDV917596 KNM917584:KNR917596 KXI917584:KXN917596 LHE917584:LHJ917596 LRA917584:LRF917596 MAW917584:MBB917596 MKS917584:MKX917596 MUO917584:MUT917596 NEK917584:NEP917596 NOG917584:NOL917596 NYC917584:NYH917596 OHY917584:OID917596 ORU917584:ORZ917596 PBQ917584:PBV917596 PLM917584:PLR917596 PVI917584:PVN917596 QFE917584:QFJ917596 QPA917584:QPF917596 QYW917584:QZB917596 RIS917584:RIX917596 RSO917584:RST917596 SCK917584:SCP917596 SMG917584:SML917596 SWC917584:SWH917596 TFY917584:TGD917596 TPU917584:TPZ917596 TZQ917584:TZV917596 UJM917584:UJR917596 UTI917584:UTN917596 VDE917584:VDJ917596 VNA917584:VNF917596 VWW917584:VXB917596 WGS917584:WGX917596 WQO917584:WQT917596 XAK917584:XAP917596 EC983120:EH983132 NY983120:OD983132 XU983120:XZ983132 AHQ983120:AHV983132 ARM983120:ARR983132 BBI983120:BBN983132 BLE983120:BLJ983132 BVA983120:BVF983132 CEW983120:CFB983132 COS983120:COX983132 CYO983120:CYT983132 DIK983120:DIP983132 DSG983120:DSL983132 ECC983120:ECH983132 ELY983120:EMD983132 EVU983120:EVZ983132 FFQ983120:FFV983132 FPM983120:FPR983132 FZI983120:FZN983132 GJE983120:GJJ983132 GTA983120:GTF983132 HCW983120:HDB983132 HMS983120:HMX983132 HWO983120:HWT983132 IGK983120:IGP983132 IQG983120:IQL983132 JAC983120:JAH983132 JJY983120:JKD983132 JTU983120:JTZ983132 KDQ983120:KDV983132 KNM983120:KNR983132 KXI983120:KXN983132 LHE983120:LHJ983132 LRA983120:LRF983132 MAW983120:MBB983132 MKS983120:MKX983132 MUO983120:MUT983132 NEK983120:NEP983132 NOG983120:NOL983132 NYC983120:NYH983132 BH26 AX31 AI26 CD49 CG49:CX61 DB49:DS61 CD76 CG76:CX88 DB76:DS88 XAK109:XAM110 WQO109:WQQ110 WGS109:WGU110 VWW109:VWY110 VNA109:VNC110 VDE109:VDG110 UTI109:UTK110 UJM109:UJO110 TZQ109:TZS110 TPU109:TPW110 TFY109:TGA110 SWC109:SWE110 SMG109:SMI110 SCK109:SCM110 RSO109:RSQ110 RIS109:RIU110 QYW109:QYY110 QPA109:QPC110 QFE109:QFG110 PVI109:PVK110 PLM109:PLO110 PBQ109:PBS110 ORU109:ORW110 OHY109:OIA110 NYC109:NYE110 NOG109:NOI110 NEK109:NEM110 MUO109:MUQ110 MKS109:MKU110 MAW109:MAY110 LRA109:LRC110 LHE109:LHG110 KXI109:KXK110 KNM109:KNO110 KDQ109:KDS110 JTU109:JTW110 JJY109:JKA110 JAC109:JAE110 IQG109:IQI110 IGK109:IGM110 HWO109:HWQ110 HMS109:HMU110 HCW109:HCY110 GTA109:GTC110 GJE109:GJG110 FZI109:FZK110 FPM109:FPO110 FFQ109:FFS110 EVU109:EVW110 ELY109:EMA110 ECC109:ECE110 DSG109:DSI110 DIK109:DIM110 CYO109:CYQ110 COS109:COU110 CEW109:CEY110 BVA109:BVC110 BLE109:BLG110 BBI109:BBK110 ARM109:ARO110 AHQ109:AHS110 XU109:XW110 NY109:OA110 NJ109:NO110 WZV109:XAA110 WPZ109:WQE110 WGD109:WGI110 VWH109:VWM110 VML109:VMQ110 VCP109:VCU110 UST109:USY110 UIX109:UJC110 TZB109:TZG110 TPF109:TPK110 TFJ109:TFO110 SVN109:SVS110 SLR109:SLW110 SBV109:SCA110 RRZ109:RSE110 RID109:RII110 QYH109:QYM110 QOL109:QOQ110 QEP109:QEU110 PUT109:PUY110 PKX109:PLC110 PBB109:PBG110 ORF109:ORK110 OHJ109:OHO110 NXN109:NXS110 NNR109:NNW110 NDV109:NEA110 MTZ109:MUE110 MKD109:MKI110 MAH109:MAM110 LQL109:LQQ110 LGP109:LGU110 KWT109:KWY110 KMX109:KNC110 KDB109:KDG110 JTF109:JTK110 JJJ109:JJO110 IZN109:IZS110 IPR109:IPW110 IFV109:IGA110 HVZ109:HWE110 HMD109:HMI110 HCH109:HCM110 GSL109:GSQ110 GIP109:GIU110 FYT109:FYY110 FOX109:FPC110 FFB109:FFG110 EVF109:EVK110 ELJ109:ELO110 EBN109:EBS110 DRR109:DRW110 DHV109:DIA110 CXZ109:CYE110 COD109:COI110 CEH109:CEM110 BUL109:BUQ110 BKP109:BKU110 BAT109:BAY110 AQX109:ARC110 AHB109:AHG110 DN111:DP112 DN119:DP119 DN113:DS116 DW113:DZ116 EB113:EE116 EX113:FE116 AR121</xm:sqref>
        </x14:dataValidation>
        <x14:dataValidation imeMode="hiragana" allowBlank="1" showInputMessage="1" showErrorMessage="1" xr:uid="{00000000-0002-0000-0400-000003000000}">
          <xm:sqref>VCV983092:VDA983098 OJ28 YF28 AIB28 ARX28 BBT28 BLP28 BVL28 CFH28 CPD28 CYZ28 DIV28 DSR28 ECN28 EMJ28 EWF28 FGB28 FPX28 FZT28 GJP28 GTL28 HDH28 HND28 HWZ28 IGV28 IQR28 JAN28 JKJ28 JUF28 KEB28 KNX28 KXT28 LHP28 LRL28 MBH28 MLD28 MUZ28 NEV28 NOR28 NYN28 OIJ28 OSF28 PCB28 PLX28 PVT28 QFP28 QPL28 QZH28 RJD28 RSZ28 SCV28 SMR28 SWN28 TGJ28 TQF28 UAB28 UJX28 UTT28 VDP28 VNL28 VXH28 WHD28 WQZ28 XAV28 EN65567 OJ65567 YF65567 AIB65567 ARX65567 BBT65567 BLP65567 BVL65567 CFH65567 CPD65567 CYZ65567 DIV65567 DSR65567 ECN65567 EMJ65567 EWF65567 FGB65567 FPX65567 FZT65567 GJP65567 GTL65567 HDH65567 HND65567 HWZ65567 IGV65567 IQR65567 JAN65567 JKJ65567 JUF65567 KEB65567 KNX65567 KXT65567 LHP65567 LRL65567 MBH65567 MLD65567 MUZ65567 NEV65567 NOR65567 NYN65567 OIJ65567 OSF65567 PCB65567 PLX65567 PVT65567 QFP65567 QPL65567 QZH65567 RJD65567 RSZ65567 SCV65567 SMR65567 SWN65567 TGJ65567 TQF65567 UAB65567 UJX65567 UTT65567 VDP65567 VNL65567 VXH65567 WHD65567 WQZ65567 XAV65567 EN131103 OJ131103 YF131103 AIB131103 ARX131103 BBT131103 BLP131103 BVL131103 CFH131103 CPD131103 CYZ131103 DIV131103 DSR131103 ECN131103 EMJ131103 EWF131103 FGB131103 FPX131103 FZT131103 GJP131103 GTL131103 HDH131103 HND131103 HWZ131103 IGV131103 IQR131103 JAN131103 JKJ131103 JUF131103 KEB131103 KNX131103 KXT131103 LHP131103 LRL131103 MBH131103 MLD131103 MUZ131103 NEV131103 NOR131103 NYN131103 OIJ131103 OSF131103 PCB131103 PLX131103 PVT131103 QFP131103 QPL131103 QZH131103 RJD131103 RSZ131103 SCV131103 SMR131103 SWN131103 TGJ131103 TQF131103 UAB131103 UJX131103 UTT131103 VDP131103 VNL131103 VXH131103 WHD131103 WQZ131103 XAV131103 EN196639 OJ196639 YF196639 AIB196639 ARX196639 BBT196639 BLP196639 BVL196639 CFH196639 CPD196639 CYZ196639 DIV196639 DSR196639 ECN196639 EMJ196639 EWF196639 FGB196639 FPX196639 FZT196639 GJP196639 GTL196639 HDH196639 HND196639 HWZ196639 IGV196639 IQR196639 JAN196639 JKJ196639 JUF196639 KEB196639 KNX196639 KXT196639 LHP196639 LRL196639 MBH196639 MLD196639 MUZ196639 NEV196639 NOR196639 NYN196639 OIJ196639 OSF196639 PCB196639 PLX196639 PVT196639 QFP196639 QPL196639 QZH196639 RJD196639 RSZ196639 SCV196639 SMR196639 SWN196639 TGJ196639 TQF196639 UAB196639 UJX196639 UTT196639 VDP196639 VNL196639 VXH196639 WHD196639 WQZ196639 XAV196639 EN262175 OJ262175 YF262175 AIB262175 ARX262175 BBT262175 BLP262175 BVL262175 CFH262175 CPD262175 CYZ262175 DIV262175 DSR262175 ECN262175 EMJ262175 EWF262175 FGB262175 FPX262175 FZT262175 GJP262175 GTL262175 HDH262175 HND262175 HWZ262175 IGV262175 IQR262175 JAN262175 JKJ262175 JUF262175 KEB262175 KNX262175 KXT262175 LHP262175 LRL262175 MBH262175 MLD262175 MUZ262175 NEV262175 NOR262175 NYN262175 OIJ262175 OSF262175 PCB262175 PLX262175 PVT262175 QFP262175 QPL262175 QZH262175 RJD262175 RSZ262175 SCV262175 SMR262175 SWN262175 TGJ262175 TQF262175 UAB262175 UJX262175 UTT262175 VDP262175 VNL262175 VXH262175 WHD262175 WQZ262175 XAV262175 EN327711 OJ327711 YF327711 AIB327711 ARX327711 BBT327711 BLP327711 BVL327711 CFH327711 CPD327711 CYZ327711 DIV327711 DSR327711 ECN327711 EMJ327711 EWF327711 FGB327711 FPX327711 FZT327711 GJP327711 GTL327711 HDH327711 HND327711 HWZ327711 IGV327711 IQR327711 JAN327711 JKJ327711 JUF327711 KEB327711 KNX327711 KXT327711 LHP327711 LRL327711 MBH327711 MLD327711 MUZ327711 NEV327711 NOR327711 NYN327711 OIJ327711 OSF327711 PCB327711 PLX327711 PVT327711 QFP327711 QPL327711 QZH327711 RJD327711 RSZ327711 SCV327711 SMR327711 SWN327711 TGJ327711 TQF327711 UAB327711 UJX327711 UTT327711 VDP327711 VNL327711 VXH327711 WHD327711 WQZ327711 XAV327711 EN393247 OJ393247 YF393247 AIB393247 ARX393247 BBT393247 BLP393247 BVL393247 CFH393247 CPD393247 CYZ393247 DIV393247 DSR393247 ECN393247 EMJ393247 EWF393247 FGB393247 FPX393247 FZT393247 GJP393247 GTL393247 HDH393247 HND393247 HWZ393247 IGV393247 IQR393247 JAN393247 JKJ393247 JUF393247 KEB393247 KNX393247 KXT393247 LHP393247 LRL393247 MBH393247 MLD393247 MUZ393247 NEV393247 NOR393247 NYN393247 OIJ393247 OSF393247 PCB393247 PLX393247 PVT393247 QFP393247 QPL393247 QZH393247 RJD393247 RSZ393247 SCV393247 SMR393247 SWN393247 TGJ393247 TQF393247 UAB393247 UJX393247 UTT393247 VDP393247 VNL393247 VXH393247 WHD393247 WQZ393247 XAV393247 EN458783 OJ458783 YF458783 AIB458783 ARX458783 BBT458783 BLP458783 BVL458783 CFH458783 CPD458783 CYZ458783 DIV458783 DSR458783 ECN458783 EMJ458783 EWF458783 FGB458783 FPX458783 FZT458783 GJP458783 GTL458783 HDH458783 HND458783 HWZ458783 IGV458783 IQR458783 JAN458783 JKJ458783 JUF458783 KEB458783 KNX458783 KXT458783 LHP458783 LRL458783 MBH458783 MLD458783 MUZ458783 NEV458783 NOR458783 NYN458783 OIJ458783 OSF458783 PCB458783 PLX458783 PVT458783 QFP458783 QPL458783 QZH458783 RJD458783 RSZ458783 SCV458783 SMR458783 SWN458783 TGJ458783 TQF458783 UAB458783 UJX458783 UTT458783 VDP458783 VNL458783 VXH458783 WHD458783 WQZ458783 XAV458783 EN524319 OJ524319 YF524319 AIB524319 ARX524319 BBT524319 BLP524319 BVL524319 CFH524319 CPD524319 CYZ524319 DIV524319 DSR524319 ECN524319 EMJ524319 EWF524319 FGB524319 FPX524319 FZT524319 GJP524319 GTL524319 HDH524319 HND524319 HWZ524319 IGV524319 IQR524319 JAN524319 JKJ524319 JUF524319 KEB524319 KNX524319 KXT524319 LHP524319 LRL524319 MBH524319 MLD524319 MUZ524319 NEV524319 NOR524319 NYN524319 OIJ524319 OSF524319 PCB524319 PLX524319 PVT524319 QFP524319 QPL524319 QZH524319 RJD524319 RSZ524319 SCV524319 SMR524319 SWN524319 TGJ524319 TQF524319 UAB524319 UJX524319 UTT524319 VDP524319 VNL524319 VXH524319 WHD524319 WQZ524319 XAV524319 EN589855 OJ589855 YF589855 AIB589855 ARX589855 BBT589855 BLP589855 BVL589855 CFH589855 CPD589855 CYZ589855 DIV589855 DSR589855 ECN589855 EMJ589855 EWF589855 FGB589855 FPX589855 FZT589855 GJP589855 GTL589855 HDH589855 HND589855 HWZ589855 IGV589855 IQR589855 JAN589855 JKJ589855 JUF589855 KEB589855 KNX589855 KXT589855 LHP589855 LRL589855 MBH589855 MLD589855 MUZ589855 NEV589855 NOR589855 NYN589855 OIJ589855 OSF589855 PCB589855 PLX589855 PVT589855 QFP589855 QPL589855 QZH589855 RJD589855 RSZ589855 SCV589855 SMR589855 SWN589855 TGJ589855 TQF589855 UAB589855 UJX589855 UTT589855 VDP589855 VNL589855 VXH589855 WHD589855 WQZ589855 XAV589855 EN655391 OJ655391 YF655391 AIB655391 ARX655391 BBT655391 BLP655391 BVL655391 CFH655391 CPD655391 CYZ655391 DIV655391 DSR655391 ECN655391 EMJ655391 EWF655391 FGB655391 FPX655391 FZT655391 GJP655391 GTL655391 HDH655391 HND655391 HWZ655391 IGV655391 IQR655391 JAN655391 JKJ655391 JUF655391 KEB655391 KNX655391 KXT655391 LHP655391 LRL655391 MBH655391 MLD655391 MUZ655391 NEV655391 NOR655391 NYN655391 OIJ655391 OSF655391 PCB655391 PLX655391 PVT655391 QFP655391 QPL655391 QZH655391 RJD655391 RSZ655391 SCV655391 SMR655391 SWN655391 TGJ655391 TQF655391 UAB655391 UJX655391 UTT655391 VDP655391 VNL655391 VXH655391 WHD655391 WQZ655391 XAV655391 EN720927 OJ720927 YF720927 AIB720927 ARX720927 BBT720927 BLP720927 BVL720927 CFH720927 CPD720927 CYZ720927 DIV720927 DSR720927 ECN720927 EMJ720927 EWF720927 FGB720927 FPX720927 FZT720927 GJP720927 GTL720927 HDH720927 HND720927 HWZ720927 IGV720927 IQR720927 JAN720927 JKJ720927 JUF720927 KEB720927 KNX720927 KXT720927 LHP720927 LRL720927 MBH720927 MLD720927 MUZ720927 NEV720927 NOR720927 NYN720927 OIJ720927 OSF720927 PCB720927 PLX720927 PVT720927 QFP720927 QPL720927 QZH720927 RJD720927 RSZ720927 SCV720927 SMR720927 SWN720927 TGJ720927 TQF720927 UAB720927 UJX720927 UTT720927 VDP720927 VNL720927 VXH720927 WHD720927 WQZ720927 XAV720927 EN786463 OJ786463 YF786463 AIB786463 ARX786463 BBT786463 BLP786463 BVL786463 CFH786463 CPD786463 CYZ786463 DIV786463 DSR786463 ECN786463 EMJ786463 EWF786463 FGB786463 FPX786463 FZT786463 GJP786463 GTL786463 HDH786463 HND786463 HWZ786463 IGV786463 IQR786463 JAN786463 JKJ786463 JUF786463 KEB786463 KNX786463 KXT786463 LHP786463 LRL786463 MBH786463 MLD786463 MUZ786463 NEV786463 NOR786463 NYN786463 OIJ786463 OSF786463 PCB786463 PLX786463 PVT786463 QFP786463 QPL786463 QZH786463 RJD786463 RSZ786463 SCV786463 SMR786463 SWN786463 TGJ786463 TQF786463 UAB786463 UJX786463 UTT786463 VDP786463 VNL786463 VXH786463 WHD786463 WQZ786463 XAV786463 EN851999 OJ851999 YF851999 AIB851999 ARX851999 BBT851999 BLP851999 BVL851999 CFH851999 CPD851999 CYZ851999 DIV851999 DSR851999 ECN851999 EMJ851999 EWF851999 FGB851999 FPX851999 FZT851999 GJP851999 GTL851999 HDH851999 HND851999 HWZ851999 IGV851999 IQR851999 JAN851999 JKJ851999 JUF851999 KEB851999 KNX851999 KXT851999 LHP851999 LRL851999 MBH851999 MLD851999 MUZ851999 NEV851999 NOR851999 NYN851999 OIJ851999 OSF851999 PCB851999 PLX851999 PVT851999 QFP851999 QPL851999 QZH851999 RJD851999 RSZ851999 SCV851999 SMR851999 SWN851999 TGJ851999 TQF851999 UAB851999 UJX851999 UTT851999 VDP851999 VNL851999 VXH851999 WHD851999 WQZ851999 XAV851999 EN917535 OJ917535 YF917535 AIB917535 ARX917535 BBT917535 BLP917535 BVL917535 CFH917535 CPD917535 CYZ917535 DIV917535 DSR917535 ECN917535 EMJ917535 EWF917535 FGB917535 FPX917535 FZT917535 GJP917535 GTL917535 HDH917535 HND917535 HWZ917535 IGV917535 IQR917535 JAN917535 JKJ917535 JUF917535 KEB917535 KNX917535 KXT917535 LHP917535 LRL917535 MBH917535 MLD917535 MUZ917535 NEV917535 NOR917535 NYN917535 OIJ917535 OSF917535 PCB917535 PLX917535 PVT917535 QFP917535 QPL917535 QZH917535 RJD917535 RSZ917535 SCV917535 SMR917535 SWN917535 TGJ917535 TQF917535 UAB917535 UJX917535 UTT917535 VDP917535 VNL917535 VXH917535 WHD917535 WQZ917535 XAV917535 EN983071 OJ983071 YF983071 AIB983071 ARX983071 BBT983071 BLP983071 BVL983071 CFH983071 CPD983071 CYZ983071 DIV983071 DSR983071 ECN983071 EMJ983071 EWF983071 FGB983071 FPX983071 FZT983071 GJP983071 GTL983071 HDH983071 HND983071 HWZ983071 IGV983071 IQR983071 JAN983071 JKJ983071 JUF983071 KEB983071 KNX983071 KXT983071 LHP983071 LRL983071 MBH983071 MLD983071 MUZ983071 NEV983071 NOR983071 NYN983071 OIJ983071 OSF983071 PCB983071 PLX983071 PVT983071 QFP983071 QPL983071 QZH983071 RJD983071 RSZ983071 SCV983071 SMR983071 SWN983071 TGJ983071 TQF983071 UAB983071 UJX983071 UTT983071 VDP983071 VNL983071 VXH983071 WHD983071 WQZ983071 XAV983071 AI20 WGJ983092:WGO983098 TB21:VD25 ACX21:AEZ25 AMT21:AOV25 AWP21:AYR25 BGL21:BIN25 BQH21:BSJ25 CAD21:CCF25 CJZ21:CMB25 CTV21:CVX25 DDR21:DFT25 DNN21:DPP25 DXJ21:DZL25 EHF21:EJH25 ERB21:ETD25 FAX21:FCZ25 FKT21:FMV25 FUP21:FWR25 GEL21:GGN25 GOH21:GQJ25 GYD21:HAF25 HHZ21:HKB25 HRV21:HTX25 IBR21:IDT25 ILN21:INP25 IVJ21:IXL25 JFF21:JHH25 JPB21:JRD25 JYX21:KAZ25 KIT21:KKV25 KSP21:KUR25 LCL21:LEN25 LMH21:LOJ25 LWD21:LYF25 MFZ21:MIB25 MPV21:MRX25 MZR21:NBT25 NJN21:NLP25 NTJ21:NVL25 ODF21:OFH25 ONB21:OPD25 OWX21:OYZ25 PGT21:PIV25 PQP21:PSR25 QAL21:QCN25 QKH21:QMJ25 QUD21:QWF25 RDZ21:RGB25 RNV21:RPX25 RXR21:RZT25 SHN21:SJP25 SRJ21:STL25 TBF21:TDH25 TLB21:TND25 TUX21:TWZ25 UET21:UGV25 UOP21:UQR25 UYL21:VAN25 VIH21:VKJ25 VSD21:VUF25 WBZ21:WEB25 WLV21:WNX25 WVR21:WXT25 J65560:BL65564 JF65560:LH65564 TB65560:VD65564 ACX65560:AEZ65564 AMT65560:AOV65564 AWP65560:AYR65564 BGL65560:BIN65564 BQH65560:BSJ65564 CAD65560:CCF65564 CJZ65560:CMB65564 CTV65560:CVX65564 DDR65560:DFT65564 DNN65560:DPP65564 DXJ65560:DZL65564 EHF65560:EJH65564 ERB65560:ETD65564 FAX65560:FCZ65564 FKT65560:FMV65564 FUP65560:FWR65564 GEL65560:GGN65564 GOH65560:GQJ65564 GYD65560:HAF65564 HHZ65560:HKB65564 HRV65560:HTX65564 IBR65560:IDT65564 ILN65560:INP65564 IVJ65560:IXL65564 JFF65560:JHH65564 JPB65560:JRD65564 JYX65560:KAZ65564 KIT65560:KKV65564 KSP65560:KUR65564 LCL65560:LEN65564 LMH65560:LOJ65564 LWD65560:LYF65564 MFZ65560:MIB65564 MPV65560:MRX65564 MZR65560:NBT65564 NJN65560:NLP65564 NTJ65560:NVL65564 ODF65560:OFH65564 ONB65560:OPD65564 OWX65560:OYZ65564 PGT65560:PIV65564 PQP65560:PSR65564 QAL65560:QCN65564 QKH65560:QMJ65564 QUD65560:QWF65564 RDZ65560:RGB65564 RNV65560:RPX65564 RXR65560:RZT65564 SHN65560:SJP65564 SRJ65560:STL65564 TBF65560:TDH65564 TLB65560:TND65564 TUX65560:TWZ65564 UET65560:UGV65564 UOP65560:UQR65564 UYL65560:VAN65564 VIH65560:VKJ65564 VSD65560:VUF65564 WBZ65560:WEB65564 WLV65560:WNX65564 WVR65560:WXT65564 J131096:BL131100 JF131096:LH131100 TB131096:VD131100 ACX131096:AEZ131100 AMT131096:AOV131100 AWP131096:AYR131100 BGL131096:BIN131100 BQH131096:BSJ131100 CAD131096:CCF131100 CJZ131096:CMB131100 CTV131096:CVX131100 DDR131096:DFT131100 DNN131096:DPP131100 DXJ131096:DZL131100 EHF131096:EJH131100 ERB131096:ETD131100 FAX131096:FCZ131100 FKT131096:FMV131100 FUP131096:FWR131100 GEL131096:GGN131100 GOH131096:GQJ131100 GYD131096:HAF131100 HHZ131096:HKB131100 HRV131096:HTX131100 IBR131096:IDT131100 ILN131096:INP131100 IVJ131096:IXL131100 JFF131096:JHH131100 JPB131096:JRD131100 JYX131096:KAZ131100 KIT131096:KKV131100 KSP131096:KUR131100 LCL131096:LEN131100 LMH131096:LOJ131100 LWD131096:LYF131100 MFZ131096:MIB131100 MPV131096:MRX131100 MZR131096:NBT131100 NJN131096:NLP131100 NTJ131096:NVL131100 ODF131096:OFH131100 ONB131096:OPD131100 OWX131096:OYZ131100 PGT131096:PIV131100 PQP131096:PSR131100 QAL131096:QCN131100 QKH131096:QMJ131100 QUD131096:QWF131100 RDZ131096:RGB131100 RNV131096:RPX131100 RXR131096:RZT131100 SHN131096:SJP131100 SRJ131096:STL131100 TBF131096:TDH131100 TLB131096:TND131100 TUX131096:TWZ131100 UET131096:UGV131100 UOP131096:UQR131100 UYL131096:VAN131100 VIH131096:VKJ131100 VSD131096:VUF131100 WBZ131096:WEB131100 WLV131096:WNX131100 WVR131096:WXT131100 J196632:BL196636 JF196632:LH196636 TB196632:VD196636 ACX196632:AEZ196636 AMT196632:AOV196636 AWP196632:AYR196636 BGL196632:BIN196636 BQH196632:BSJ196636 CAD196632:CCF196636 CJZ196632:CMB196636 CTV196632:CVX196636 DDR196632:DFT196636 DNN196632:DPP196636 DXJ196632:DZL196636 EHF196632:EJH196636 ERB196632:ETD196636 FAX196632:FCZ196636 FKT196632:FMV196636 FUP196632:FWR196636 GEL196632:GGN196636 GOH196632:GQJ196636 GYD196632:HAF196636 HHZ196632:HKB196636 HRV196632:HTX196636 IBR196632:IDT196636 ILN196632:INP196636 IVJ196632:IXL196636 JFF196632:JHH196636 JPB196632:JRD196636 JYX196632:KAZ196636 KIT196632:KKV196636 KSP196632:KUR196636 LCL196632:LEN196636 LMH196632:LOJ196636 LWD196632:LYF196636 MFZ196632:MIB196636 MPV196632:MRX196636 MZR196632:NBT196636 NJN196632:NLP196636 NTJ196632:NVL196636 ODF196632:OFH196636 ONB196632:OPD196636 OWX196632:OYZ196636 PGT196632:PIV196636 PQP196632:PSR196636 QAL196632:QCN196636 QKH196632:QMJ196636 QUD196632:QWF196636 RDZ196632:RGB196636 RNV196632:RPX196636 RXR196632:RZT196636 SHN196632:SJP196636 SRJ196632:STL196636 TBF196632:TDH196636 TLB196632:TND196636 TUX196632:TWZ196636 UET196632:UGV196636 UOP196632:UQR196636 UYL196632:VAN196636 VIH196632:VKJ196636 VSD196632:VUF196636 WBZ196632:WEB196636 WLV196632:WNX196636 WVR196632:WXT196636 J262168:BL262172 JF262168:LH262172 TB262168:VD262172 ACX262168:AEZ262172 AMT262168:AOV262172 AWP262168:AYR262172 BGL262168:BIN262172 BQH262168:BSJ262172 CAD262168:CCF262172 CJZ262168:CMB262172 CTV262168:CVX262172 DDR262168:DFT262172 DNN262168:DPP262172 DXJ262168:DZL262172 EHF262168:EJH262172 ERB262168:ETD262172 FAX262168:FCZ262172 FKT262168:FMV262172 FUP262168:FWR262172 GEL262168:GGN262172 GOH262168:GQJ262172 GYD262168:HAF262172 HHZ262168:HKB262172 HRV262168:HTX262172 IBR262168:IDT262172 ILN262168:INP262172 IVJ262168:IXL262172 JFF262168:JHH262172 JPB262168:JRD262172 JYX262168:KAZ262172 KIT262168:KKV262172 KSP262168:KUR262172 LCL262168:LEN262172 LMH262168:LOJ262172 LWD262168:LYF262172 MFZ262168:MIB262172 MPV262168:MRX262172 MZR262168:NBT262172 NJN262168:NLP262172 NTJ262168:NVL262172 ODF262168:OFH262172 ONB262168:OPD262172 OWX262168:OYZ262172 PGT262168:PIV262172 PQP262168:PSR262172 QAL262168:QCN262172 QKH262168:QMJ262172 QUD262168:QWF262172 RDZ262168:RGB262172 RNV262168:RPX262172 RXR262168:RZT262172 SHN262168:SJP262172 SRJ262168:STL262172 TBF262168:TDH262172 TLB262168:TND262172 TUX262168:TWZ262172 UET262168:UGV262172 UOP262168:UQR262172 UYL262168:VAN262172 VIH262168:VKJ262172 VSD262168:VUF262172 WBZ262168:WEB262172 WLV262168:WNX262172 WVR262168:WXT262172 J327704:BL327708 JF327704:LH327708 TB327704:VD327708 ACX327704:AEZ327708 AMT327704:AOV327708 AWP327704:AYR327708 BGL327704:BIN327708 BQH327704:BSJ327708 CAD327704:CCF327708 CJZ327704:CMB327708 CTV327704:CVX327708 DDR327704:DFT327708 DNN327704:DPP327708 DXJ327704:DZL327708 EHF327704:EJH327708 ERB327704:ETD327708 FAX327704:FCZ327708 FKT327704:FMV327708 FUP327704:FWR327708 GEL327704:GGN327708 GOH327704:GQJ327708 GYD327704:HAF327708 HHZ327704:HKB327708 HRV327704:HTX327708 IBR327704:IDT327708 ILN327704:INP327708 IVJ327704:IXL327708 JFF327704:JHH327708 JPB327704:JRD327708 JYX327704:KAZ327708 KIT327704:KKV327708 KSP327704:KUR327708 LCL327704:LEN327708 LMH327704:LOJ327708 LWD327704:LYF327708 MFZ327704:MIB327708 MPV327704:MRX327708 MZR327704:NBT327708 NJN327704:NLP327708 NTJ327704:NVL327708 ODF327704:OFH327708 ONB327704:OPD327708 OWX327704:OYZ327708 PGT327704:PIV327708 PQP327704:PSR327708 QAL327704:QCN327708 QKH327704:QMJ327708 QUD327704:QWF327708 RDZ327704:RGB327708 RNV327704:RPX327708 RXR327704:RZT327708 SHN327704:SJP327708 SRJ327704:STL327708 TBF327704:TDH327708 TLB327704:TND327708 TUX327704:TWZ327708 UET327704:UGV327708 UOP327704:UQR327708 UYL327704:VAN327708 VIH327704:VKJ327708 VSD327704:VUF327708 WBZ327704:WEB327708 WLV327704:WNX327708 WVR327704:WXT327708 J393240:BL393244 JF393240:LH393244 TB393240:VD393244 ACX393240:AEZ393244 AMT393240:AOV393244 AWP393240:AYR393244 BGL393240:BIN393244 BQH393240:BSJ393244 CAD393240:CCF393244 CJZ393240:CMB393244 CTV393240:CVX393244 DDR393240:DFT393244 DNN393240:DPP393244 DXJ393240:DZL393244 EHF393240:EJH393244 ERB393240:ETD393244 FAX393240:FCZ393244 FKT393240:FMV393244 FUP393240:FWR393244 GEL393240:GGN393244 GOH393240:GQJ393244 GYD393240:HAF393244 HHZ393240:HKB393244 HRV393240:HTX393244 IBR393240:IDT393244 ILN393240:INP393244 IVJ393240:IXL393244 JFF393240:JHH393244 JPB393240:JRD393244 JYX393240:KAZ393244 KIT393240:KKV393244 KSP393240:KUR393244 LCL393240:LEN393244 LMH393240:LOJ393244 LWD393240:LYF393244 MFZ393240:MIB393244 MPV393240:MRX393244 MZR393240:NBT393244 NJN393240:NLP393244 NTJ393240:NVL393244 ODF393240:OFH393244 ONB393240:OPD393244 OWX393240:OYZ393244 PGT393240:PIV393244 PQP393240:PSR393244 QAL393240:QCN393244 QKH393240:QMJ393244 QUD393240:QWF393244 RDZ393240:RGB393244 RNV393240:RPX393244 RXR393240:RZT393244 SHN393240:SJP393244 SRJ393240:STL393244 TBF393240:TDH393244 TLB393240:TND393244 TUX393240:TWZ393244 UET393240:UGV393244 UOP393240:UQR393244 UYL393240:VAN393244 VIH393240:VKJ393244 VSD393240:VUF393244 WBZ393240:WEB393244 WLV393240:WNX393244 WVR393240:WXT393244 J458776:BL458780 JF458776:LH458780 TB458776:VD458780 ACX458776:AEZ458780 AMT458776:AOV458780 AWP458776:AYR458780 BGL458776:BIN458780 BQH458776:BSJ458780 CAD458776:CCF458780 CJZ458776:CMB458780 CTV458776:CVX458780 DDR458776:DFT458780 DNN458776:DPP458780 DXJ458776:DZL458780 EHF458776:EJH458780 ERB458776:ETD458780 FAX458776:FCZ458780 FKT458776:FMV458780 FUP458776:FWR458780 GEL458776:GGN458780 GOH458776:GQJ458780 GYD458776:HAF458780 HHZ458776:HKB458780 HRV458776:HTX458780 IBR458776:IDT458780 ILN458776:INP458780 IVJ458776:IXL458780 JFF458776:JHH458780 JPB458776:JRD458780 JYX458776:KAZ458780 KIT458776:KKV458780 KSP458776:KUR458780 LCL458776:LEN458780 LMH458776:LOJ458780 LWD458776:LYF458780 MFZ458776:MIB458780 MPV458776:MRX458780 MZR458776:NBT458780 NJN458776:NLP458780 NTJ458776:NVL458780 ODF458776:OFH458780 ONB458776:OPD458780 OWX458776:OYZ458780 PGT458776:PIV458780 PQP458776:PSR458780 QAL458776:QCN458780 QKH458776:QMJ458780 QUD458776:QWF458780 RDZ458776:RGB458780 RNV458776:RPX458780 RXR458776:RZT458780 SHN458776:SJP458780 SRJ458776:STL458780 TBF458776:TDH458780 TLB458776:TND458780 TUX458776:TWZ458780 UET458776:UGV458780 UOP458776:UQR458780 UYL458776:VAN458780 VIH458776:VKJ458780 VSD458776:VUF458780 WBZ458776:WEB458780 WLV458776:WNX458780 WVR458776:WXT458780 J524312:BL524316 JF524312:LH524316 TB524312:VD524316 ACX524312:AEZ524316 AMT524312:AOV524316 AWP524312:AYR524316 BGL524312:BIN524316 BQH524312:BSJ524316 CAD524312:CCF524316 CJZ524312:CMB524316 CTV524312:CVX524316 DDR524312:DFT524316 DNN524312:DPP524316 DXJ524312:DZL524316 EHF524312:EJH524316 ERB524312:ETD524316 FAX524312:FCZ524316 FKT524312:FMV524316 FUP524312:FWR524316 GEL524312:GGN524316 GOH524312:GQJ524316 GYD524312:HAF524316 HHZ524312:HKB524316 HRV524312:HTX524316 IBR524312:IDT524316 ILN524312:INP524316 IVJ524312:IXL524316 JFF524312:JHH524316 JPB524312:JRD524316 JYX524312:KAZ524316 KIT524312:KKV524316 KSP524312:KUR524316 LCL524312:LEN524316 LMH524312:LOJ524316 LWD524312:LYF524316 MFZ524312:MIB524316 MPV524312:MRX524316 MZR524312:NBT524316 NJN524312:NLP524316 NTJ524312:NVL524316 ODF524312:OFH524316 ONB524312:OPD524316 OWX524312:OYZ524316 PGT524312:PIV524316 PQP524312:PSR524316 QAL524312:QCN524316 QKH524312:QMJ524316 QUD524312:QWF524316 RDZ524312:RGB524316 RNV524312:RPX524316 RXR524312:RZT524316 SHN524312:SJP524316 SRJ524312:STL524316 TBF524312:TDH524316 TLB524312:TND524316 TUX524312:TWZ524316 UET524312:UGV524316 UOP524312:UQR524316 UYL524312:VAN524316 VIH524312:VKJ524316 VSD524312:VUF524316 WBZ524312:WEB524316 WLV524312:WNX524316 WVR524312:WXT524316 J589848:BL589852 JF589848:LH589852 TB589848:VD589852 ACX589848:AEZ589852 AMT589848:AOV589852 AWP589848:AYR589852 BGL589848:BIN589852 BQH589848:BSJ589852 CAD589848:CCF589852 CJZ589848:CMB589852 CTV589848:CVX589852 DDR589848:DFT589852 DNN589848:DPP589852 DXJ589848:DZL589852 EHF589848:EJH589852 ERB589848:ETD589852 FAX589848:FCZ589852 FKT589848:FMV589852 FUP589848:FWR589852 GEL589848:GGN589852 GOH589848:GQJ589852 GYD589848:HAF589852 HHZ589848:HKB589852 HRV589848:HTX589852 IBR589848:IDT589852 ILN589848:INP589852 IVJ589848:IXL589852 JFF589848:JHH589852 JPB589848:JRD589852 JYX589848:KAZ589852 KIT589848:KKV589852 KSP589848:KUR589852 LCL589848:LEN589852 LMH589848:LOJ589852 LWD589848:LYF589852 MFZ589848:MIB589852 MPV589848:MRX589852 MZR589848:NBT589852 NJN589848:NLP589852 NTJ589848:NVL589852 ODF589848:OFH589852 ONB589848:OPD589852 OWX589848:OYZ589852 PGT589848:PIV589852 PQP589848:PSR589852 QAL589848:QCN589852 QKH589848:QMJ589852 QUD589848:QWF589852 RDZ589848:RGB589852 RNV589848:RPX589852 RXR589848:RZT589852 SHN589848:SJP589852 SRJ589848:STL589852 TBF589848:TDH589852 TLB589848:TND589852 TUX589848:TWZ589852 UET589848:UGV589852 UOP589848:UQR589852 UYL589848:VAN589852 VIH589848:VKJ589852 VSD589848:VUF589852 WBZ589848:WEB589852 WLV589848:WNX589852 WVR589848:WXT589852 J655384:BL655388 JF655384:LH655388 TB655384:VD655388 ACX655384:AEZ655388 AMT655384:AOV655388 AWP655384:AYR655388 BGL655384:BIN655388 BQH655384:BSJ655388 CAD655384:CCF655388 CJZ655384:CMB655388 CTV655384:CVX655388 DDR655384:DFT655388 DNN655384:DPP655388 DXJ655384:DZL655388 EHF655384:EJH655388 ERB655384:ETD655388 FAX655384:FCZ655388 FKT655384:FMV655388 FUP655384:FWR655388 GEL655384:GGN655388 GOH655384:GQJ655388 GYD655384:HAF655388 HHZ655384:HKB655388 HRV655384:HTX655388 IBR655384:IDT655388 ILN655384:INP655388 IVJ655384:IXL655388 JFF655384:JHH655388 JPB655384:JRD655388 JYX655384:KAZ655388 KIT655384:KKV655388 KSP655384:KUR655388 LCL655384:LEN655388 LMH655384:LOJ655388 LWD655384:LYF655388 MFZ655384:MIB655388 MPV655384:MRX655388 MZR655384:NBT655388 NJN655384:NLP655388 NTJ655384:NVL655388 ODF655384:OFH655388 ONB655384:OPD655388 OWX655384:OYZ655388 PGT655384:PIV655388 PQP655384:PSR655388 QAL655384:QCN655388 QKH655384:QMJ655388 QUD655384:QWF655388 RDZ655384:RGB655388 RNV655384:RPX655388 RXR655384:RZT655388 SHN655384:SJP655388 SRJ655384:STL655388 TBF655384:TDH655388 TLB655384:TND655388 TUX655384:TWZ655388 UET655384:UGV655388 UOP655384:UQR655388 UYL655384:VAN655388 VIH655384:VKJ655388 VSD655384:VUF655388 WBZ655384:WEB655388 WLV655384:WNX655388 WVR655384:WXT655388 J720920:BL720924 JF720920:LH720924 TB720920:VD720924 ACX720920:AEZ720924 AMT720920:AOV720924 AWP720920:AYR720924 BGL720920:BIN720924 BQH720920:BSJ720924 CAD720920:CCF720924 CJZ720920:CMB720924 CTV720920:CVX720924 DDR720920:DFT720924 DNN720920:DPP720924 DXJ720920:DZL720924 EHF720920:EJH720924 ERB720920:ETD720924 FAX720920:FCZ720924 FKT720920:FMV720924 FUP720920:FWR720924 GEL720920:GGN720924 GOH720920:GQJ720924 GYD720920:HAF720924 HHZ720920:HKB720924 HRV720920:HTX720924 IBR720920:IDT720924 ILN720920:INP720924 IVJ720920:IXL720924 JFF720920:JHH720924 JPB720920:JRD720924 JYX720920:KAZ720924 KIT720920:KKV720924 KSP720920:KUR720924 LCL720920:LEN720924 LMH720920:LOJ720924 LWD720920:LYF720924 MFZ720920:MIB720924 MPV720920:MRX720924 MZR720920:NBT720924 NJN720920:NLP720924 NTJ720920:NVL720924 ODF720920:OFH720924 ONB720920:OPD720924 OWX720920:OYZ720924 PGT720920:PIV720924 PQP720920:PSR720924 QAL720920:QCN720924 QKH720920:QMJ720924 QUD720920:QWF720924 RDZ720920:RGB720924 RNV720920:RPX720924 RXR720920:RZT720924 SHN720920:SJP720924 SRJ720920:STL720924 TBF720920:TDH720924 TLB720920:TND720924 TUX720920:TWZ720924 UET720920:UGV720924 UOP720920:UQR720924 UYL720920:VAN720924 VIH720920:VKJ720924 VSD720920:VUF720924 WBZ720920:WEB720924 WLV720920:WNX720924 WVR720920:WXT720924 J786456:BL786460 JF786456:LH786460 TB786456:VD786460 ACX786456:AEZ786460 AMT786456:AOV786460 AWP786456:AYR786460 BGL786456:BIN786460 BQH786456:BSJ786460 CAD786456:CCF786460 CJZ786456:CMB786460 CTV786456:CVX786460 DDR786456:DFT786460 DNN786456:DPP786460 DXJ786456:DZL786460 EHF786456:EJH786460 ERB786456:ETD786460 FAX786456:FCZ786460 FKT786456:FMV786460 FUP786456:FWR786460 GEL786456:GGN786460 GOH786456:GQJ786460 GYD786456:HAF786460 HHZ786456:HKB786460 HRV786456:HTX786460 IBR786456:IDT786460 ILN786456:INP786460 IVJ786456:IXL786460 JFF786456:JHH786460 JPB786456:JRD786460 JYX786456:KAZ786460 KIT786456:KKV786460 KSP786456:KUR786460 LCL786456:LEN786460 LMH786456:LOJ786460 LWD786456:LYF786460 MFZ786456:MIB786460 MPV786456:MRX786460 MZR786456:NBT786460 NJN786456:NLP786460 NTJ786456:NVL786460 ODF786456:OFH786460 ONB786456:OPD786460 OWX786456:OYZ786460 PGT786456:PIV786460 PQP786456:PSR786460 QAL786456:QCN786460 QKH786456:QMJ786460 QUD786456:QWF786460 RDZ786456:RGB786460 RNV786456:RPX786460 RXR786456:RZT786460 SHN786456:SJP786460 SRJ786456:STL786460 TBF786456:TDH786460 TLB786456:TND786460 TUX786456:TWZ786460 UET786456:UGV786460 UOP786456:UQR786460 UYL786456:VAN786460 VIH786456:VKJ786460 VSD786456:VUF786460 WBZ786456:WEB786460 WLV786456:WNX786460 WVR786456:WXT786460 J851992:BL851996 JF851992:LH851996 TB851992:VD851996 ACX851992:AEZ851996 AMT851992:AOV851996 AWP851992:AYR851996 BGL851992:BIN851996 BQH851992:BSJ851996 CAD851992:CCF851996 CJZ851992:CMB851996 CTV851992:CVX851996 DDR851992:DFT851996 DNN851992:DPP851996 DXJ851992:DZL851996 EHF851992:EJH851996 ERB851992:ETD851996 FAX851992:FCZ851996 FKT851992:FMV851996 FUP851992:FWR851996 GEL851992:GGN851996 GOH851992:GQJ851996 GYD851992:HAF851996 HHZ851992:HKB851996 HRV851992:HTX851996 IBR851992:IDT851996 ILN851992:INP851996 IVJ851992:IXL851996 JFF851992:JHH851996 JPB851992:JRD851996 JYX851992:KAZ851996 KIT851992:KKV851996 KSP851992:KUR851996 LCL851992:LEN851996 LMH851992:LOJ851996 LWD851992:LYF851996 MFZ851992:MIB851996 MPV851992:MRX851996 MZR851992:NBT851996 NJN851992:NLP851996 NTJ851992:NVL851996 ODF851992:OFH851996 ONB851992:OPD851996 OWX851992:OYZ851996 PGT851992:PIV851996 PQP851992:PSR851996 QAL851992:QCN851996 QKH851992:QMJ851996 QUD851992:QWF851996 RDZ851992:RGB851996 RNV851992:RPX851996 RXR851992:RZT851996 SHN851992:SJP851996 SRJ851992:STL851996 TBF851992:TDH851996 TLB851992:TND851996 TUX851992:TWZ851996 UET851992:UGV851996 UOP851992:UQR851996 UYL851992:VAN851996 VIH851992:VKJ851996 VSD851992:VUF851996 WBZ851992:WEB851996 WLV851992:WNX851996 WVR851992:WXT851996 J917528:BL917532 JF917528:LH917532 TB917528:VD917532 ACX917528:AEZ917532 AMT917528:AOV917532 AWP917528:AYR917532 BGL917528:BIN917532 BQH917528:BSJ917532 CAD917528:CCF917532 CJZ917528:CMB917532 CTV917528:CVX917532 DDR917528:DFT917532 DNN917528:DPP917532 DXJ917528:DZL917532 EHF917528:EJH917532 ERB917528:ETD917532 FAX917528:FCZ917532 FKT917528:FMV917532 FUP917528:FWR917532 GEL917528:GGN917532 GOH917528:GQJ917532 GYD917528:HAF917532 HHZ917528:HKB917532 HRV917528:HTX917532 IBR917528:IDT917532 ILN917528:INP917532 IVJ917528:IXL917532 JFF917528:JHH917532 JPB917528:JRD917532 JYX917528:KAZ917532 KIT917528:KKV917532 KSP917528:KUR917532 LCL917528:LEN917532 LMH917528:LOJ917532 LWD917528:LYF917532 MFZ917528:MIB917532 MPV917528:MRX917532 MZR917528:NBT917532 NJN917528:NLP917532 NTJ917528:NVL917532 ODF917528:OFH917532 ONB917528:OPD917532 OWX917528:OYZ917532 PGT917528:PIV917532 PQP917528:PSR917532 QAL917528:QCN917532 QKH917528:QMJ917532 QUD917528:QWF917532 RDZ917528:RGB917532 RNV917528:RPX917532 RXR917528:RZT917532 SHN917528:SJP917532 SRJ917528:STL917532 TBF917528:TDH917532 TLB917528:TND917532 TUX917528:TWZ917532 UET917528:UGV917532 UOP917528:UQR917532 UYL917528:VAN917532 VIH917528:VKJ917532 VSD917528:VUF917532 WBZ917528:WEB917532 WLV917528:WNX917532 WVR917528:WXT917532 J983064:BL983068 JF983064:LH983068 TB983064:VD983068 ACX983064:AEZ983068 AMT983064:AOV983068 AWP983064:AYR983068 BGL983064:BIN983068 BQH983064:BSJ983068 CAD983064:CCF983068 CJZ983064:CMB983068 CTV983064:CVX983068 DDR983064:DFT983068 DNN983064:DPP983068 DXJ983064:DZL983068 EHF983064:EJH983068 ERB983064:ETD983068 FAX983064:FCZ983068 FKT983064:FMV983068 FUP983064:FWR983068 GEL983064:GGN983068 GOH983064:GQJ983068 GYD983064:HAF983068 HHZ983064:HKB983068 HRV983064:HTX983068 IBR983064:IDT983068 ILN983064:INP983068 IVJ983064:IXL983068 JFF983064:JHH983068 JPB983064:JRD983068 JYX983064:KAZ983068 KIT983064:KKV983068 KSP983064:KUR983068 LCL983064:LEN983068 LMH983064:LOJ983068 LWD983064:LYF983068 MFZ983064:MIB983068 MPV983064:MRX983068 MZR983064:NBT983068 NJN983064:NLP983068 NTJ983064:NVL983068 ODF983064:OFH983068 ONB983064:OPD983068 OWX983064:OYZ983068 PGT983064:PIV983068 PQP983064:PSR983068 QAL983064:QCN983068 QKH983064:QMJ983068 QUD983064:QWF983068 RDZ983064:RGB983068 RNV983064:RPX983068 RXR983064:RZT983068 SHN983064:SJP983068 SRJ983064:STL983068 TBF983064:TDH983068 TLB983064:TND983068 TUX983064:TWZ983068 UET983064:UGV983068 UOP983064:UQR983068 UYL983064:VAN983068 VIH983064:VKJ983068 VSD983064:VUF983068 WBZ983064:WEB983068 WLV983064:WNX983068 WVR983064:WXT983068 EO49 OK49 YG49 AIC49 ARY49 BBU49 BLQ49 BVM49 CFI49 CPE49 CZA49 DIW49 DSS49 ECO49 EMK49 EWG49 FGC49 FPY49 FZU49 GJQ49 GTM49 HDI49 HNE49 HXA49 IGW49 IQS49 JAO49 JKK49 JUG49 KEC49 KNY49 KXU49 LHQ49 LRM49 MBI49 MLE49 MVA49 NEW49 NOS49 NYO49 OIK49 OSG49 PCC49 PLY49 PVU49 QFQ49 QPM49 QZI49 RJE49 RTA49 SCW49 SMS49 SWO49 TGK49 TQG49 UAC49 UJY49 UTU49 VDQ49 VNM49 VXI49 WHE49 WRA49 XAW49 EO65588 OK65588 YG65588 AIC65588 ARY65588 BBU65588 BLQ65588 BVM65588 CFI65588 CPE65588 CZA65588 DIW65588 DSS65588 ECO65588 EMK65588 EWG65588 FGC65588 FPY65588 FZU65588 GJQ65588 GTM65588 HDI65588 HNE65588 HXA65588 IGW65588 IQS65588 JAO65588 JKK65588 JUG65588 KEC65588 KNY65588 KXU65588 LHQ65588 LRM65588 MBI65588 MLE65588 MVA65588 NEW65588 NOS65588 NYO65588 OIK65588 OSG65588 PCC65588 PLY65588 PVU65588 QFQ65588 QPM65588 QZI65588 RJE65588 RTA65588 SCW65588 SMS65588 SWO65588 TGK65588 TQG65588 UAC65588 UJY65588 UTU65588 VDQ65588 VNM65588 VXI65588 WHE65588 WRA65588 XAW65588 EO131124 OK131124 YG131124 AIC131124 ARY131124 BBU131124 BLQ131124 BVM131124 CFI131124 CPE131124 CZA131124 DIW131124 DSS131124 ECO131124 EMK131124 EWG131124 FGC131124 FPY131124 FZU131124 GJQ131124 GTM131124 HDI131124 HNE131124 HXA131124 IGW131124 IQS131124 JAO131124 JKK131124 JUG131124 KEC131124 KNY131124 KXU131124 LHQ131124 LRM131124 MBI131124 MLE131124 MVA131124 NEW131124 NOS131124 NYO131124 OIK131124 OSG131124 PCC131124 PLY131124 PVU131124 QFQ131124 QPM131124 QZI131124 RJE131124 RTA131124 SCW131124 SMS131124 SWO131124 TGK131124 TQG131124 UAC131124 UJY131124 UTU131124 VDQ131124 VNM131124 VXI131124 WHE131124 WRA131124 XAW131124 EO196660 OK196660 YG196660 AIC196660 ARY196660 BBU196660 BLQ196660 BVM196660 CFI196660 CPE196660 CZA196660 DIW196660 DSS196660 ECO196660 EMK196660 EWG196660 FGC196660 FPY196660 FZU196660 GJQ196660 GTM196660 HDI196660 HNE196660 HXA196660 IGW196660 IQS196660 JAO196660 JKK196660 JUG196660 KEC196660 KNY196660 KXU196660 LHQ196660 LRM196660 MBI196660 MLE196660 MVA196660 NEW196660 NOS196660 NYO196660 OIK196660 OSG196660 PCC196660 PLY196660 PVU196660 QFQ196660 QPM196660 QZI196660 RJE196660 RTA196660 SCW196660 SMS196660 SWO196660 TGK196660 TQG196660 UAC196660 UJY196660 UTU196660 VDQ196660 VNM196660 VXI196660 WHE196660 WRA196660 XAW196660 EO262196 OK262196 YG262196 AIC262196 ARY262196 BBU262196 BLQ262196 BVM262196 CFI262196 CPE262196 CZA262196 DIW262196 DSS262196 ECO262196 EMK262196 EWG262196 FGC262196 FPY262196 FZU262196 GJQ262196 GTM262196 HDI262196 HNE262196 HXA262196 IGW262196 IQS262196 JAO262196 JKK262196 JUG262196 KEC262196 KNY262196 KXU262196 LHQ262196 LRM262196 MBI262196 MLE262196 MVA262196 NEW262196 NOS262196 NYO262196 OIK262196 OSG262196 PCC262196 PLY262196 PVU262196 QFQ262196 QPM262196 QZI262196 RJE262196 RTA262196 SCW262196 SMS262196 SWO262196 TGK262196 TQG262196 UAC262196 UJY262196 UTU262196 VDQ262196 VNM262196 VXI262196 WHE262196 WRA262196 XAW262196 EO327732 OK327732 YG327732 AIC327732 ARY327732 BBU327732 BLQ327732 BVM327732 CFI327732 CPE327732 CZA327732 DIW327732 DSS327732 ECO327732 EMK327732 EWG327732 FGC327732 FPY327732 FZU327732 GJQ327732 GTM327732 HDI327732 HNE327732 HXA327732 IGW327732 IQS327732 JAO327732 JKK327732 JUG327732 KEC327732 KNY327732 KXU327732 LHQ327732 LRM327732 MBI327732 MLE327732 MVA327732 NEW327732 NOS327732 NYO327732 OIK327732 OSG327732 PCC327732 PLY327732 PVU327732 QFQ327732 QPM327732 QZI327732 RJE327732 RTA327732 SCW327732 SMS327732 SWO327732 TGK327732 TQG327732 UAC327732 UJY327732 UTU327732 VDQ327732 VNM327732 VXI327732 WHE327732 WRA327732 XAW327732 EO393268 OK393268 YG393268 AIC393268 ARY393268 BBU393268 BLQ393268 BVM393268 CFI393268 CPE393268 CZA393268 DIW393268 DSS393268 ECO393268 EMK393268 EWG393268 FGC393268 FPY393268 FZU393268 GJQ393268 GTM393268 HDI393268 HNE393268 HXA393268 IGW393268 IQS393268 JAO393268 JKK393268 JUG393268 KEC393268 KNY393268 KXU393268 LHQ393268 LRM393268 MBI393268 MLE393268 MVA393268 NEW393268 NOS393268 NYO393268 OIK393268 OSG393268 PCC393268 PLY393268 PVU393268 QFQ393268 QPM393268 QZI393268 RJE393268 RTA393268 SCW393268 SMS393268 SWO393268 TGK393268 TQG393268 UAC393268 UJY393268 UTU393268 VDQ393268 VNM393268 VXI393268 WHE393268 WRA393268 XAW393268 EO458804 OK458804 YG458804 AIC458804 ARY458804 BBU458804 BLQ458804 BVM458804 CFI458804 CPE458804 CZA458804 DIW458804 DSS458804 ECO458804 EMK458804 EWG458804 FGC458804 FPY458804 FZU458804 GJQ458804 GTM458804 HDI458804 HNE458804 HXA458804 IGW458804 IQS458804 JAO458804 JKK458804 JUG458804 KEC458804 KNY458804 KXU458804 LHQ458804 LRM458804 MBI458804 MLE458804 MVA458804 NEW458804 NOS458804 NYO458804 OIK458804 OSG458804 PCC458804 PLY458804 PVU458804 QFQ458804 QPM458804 QZI458804 RJE458804 RTA458804 SCW458804 SMS458804 SWO458804 TGK458804 TQG458804 UAC458804 UJY458804 UTU458804 VDQ458804 VNM458804 VXI458804 WHE458804 WRA458804 XAW458804 EO524340 OK524340 YG524340 AIC524340 ARY524340 BBU524340 BLQ524340 BVM524340 CFI524340 CPE524340 CZA524340 DIW524340 DSS524340 ECO524340 EMK524340 EWG524340 FGC524340 FPY524340 FZU524340 GJQ524340 GTM524340 HDI524340 HNE524340 HXA524340 IGW524340 IQS524340 JAO524340 JKK524340 JUG524340 KEC524340 KNY524340 KXU524340 LHQ524340 LRM524340 MBI524340 MLE524340 MVA524340 NEW524340 NOS524340 NYO524340 OIK524340 OSG524340 PCC524340 PLY524340 PVU524340 QFQ524340 QPM524340 QZI524340 RJE524340 RTA524340 SCW524340 SMS524340 SWO524340 TGK524340 TQG524340 UAC524340 UJY524340 UTU524340 VDQ524340 VNM524340 VXI524340 WHE524340 WRA524340 XAW524340 EO589876 OK589876 YG589876 AIC589876 ARY589876 BBU589876 BLQ589876 BVM589876 CFI589876 CPE589876 CZA589876 DIW589876 DSS589876 ECO589876 EMK589876 EWG589876 FGC589876 FPY589876 FZU589876 GJQ589876 GTM589876 HDI589876 HNE589876 HXA589876 IGW589876 IQS589876 JAO589876 JKK589876 JUG589876 KEC589876 KNY589876 KXU589876 LHQ589876 LRM589876 MBI589876 MLE589876 MVA589876 NEW589876 NOS589876 NYO589876 OIK589876 OSG589876 PCC589876 PLY589876 PVU589876 QFQ589876 QPM589876 QZI589876 RJE589876 RTA589876 SCW589876 SMS589876 SWO589876 TGK589876 TQG589876 UAC589876 UJY589876 UTU589876 VDQ589876 VNM589876 VXI589876 WHE589876 WRA589876 XAW589876 EO655412 OK655412 YG655412 AIC655412 ARY655412 BBU655412 BLQ655412 BVM655412 CFI655412 CPE655412 CZA655412 DIW655412 DSS655412 ECO655412 EMK655412 EWG655412 FGC655412 FPY655412 FZU655412 GJQ655412 GTM655412 HDI655412 HNE655412 HXA655412 IGW655412 IQS655412 JAO655412 JKK655412 JUG655412 KEC655412 KNY655412 KXU655412 LHQ655412 LRM655412 MBI655412 MLE655412 MVA655412 NEW655412 NOS655412 NYO655412 OIK655412 OSG655412 PCC655412 PLY655412 PVU655412 QFQ655412 QPM655412 QZI655412 RJE655412 RTA655412 SCW655412 SMS655412 SWO655412 TGK655412 TQG655412 UAC655412 UJY655412 UTU655412 VDQ655412 VNM655412 VXI655412 WHE655412 WRA655412 XAW655412 EO720948 OK720948 YG720948 AIC720948 ARY720948 BBU720948 BLQ720948 BVM720948 CFI720948 CPE720948 CZA720948 DIW720948 DSS720948 ECO720948 EMK720948 EWG720948 FGC720948 FPY720948 FZU720948 GJQ720948 GTM720948 HDI720948 HNE720948 HXA720948 IGW720948 IQS720948 JAO720948 JKK720948 JUG720948 KEC720948 KNY720948 KXU720948 LHQ720948 LRM720948 MBI720948 MLE720948 MVA720948 NEW720948 NOS720948 NYO720948 OIK720948 OSG720948 PCC720948 PLY720948 PVU720948 QFQ720948 QPM720948 QZI720948 RJE720948 RTA720948 SCW720948 SMS720948 SWO720948 TGK720948 TQG720948 UAC720948 UJY720948 UTU720948 VDQ720948 VNM720948 VXI720948 WHE720948 WRA720948 XAW720948 EO786484 OK786484 YG786484 AIC786484 ARY786484 BBU786484 BLQ786484 BVM786484 CFI786484 CPE786484 CZA786484 DIW786484 DSS786484 ECO786484 EMK786484 EWG786484 FGC786484 FPY786484 FZU786484 GJQ786484 GTM786484 HDI786484 HNE786484 HXA786484 IGW786484 IQS786484 JAO786484 JKK786484 JUG786484 KEC786484 KNY786484 KXU786484 LHQ786484 LRM786484 MBI786484 MLE786484 MVA786484 NEW786484 NOS786484 NYO786484 OIK786484 OSG786484 PCC786484 PLY786484 PVU786484 QFQ786484 QPM786484 QZI786484 RJE786484 RTA786484 SCW786484 SMS786484 SWO786484 TGK786484 TQG786484 UAC786484 UJY786484 UTU786484 VDQ786484 VNM786484 VXI786484 WHE786484 WRA786484 XAW786484 EO852020 OK852020 YG852020 AIC852020 ARY852020 BBU852020 BLQ852020 BVM852020 CFI852020 CPE852020 CZA852020 DIW852020 DSS852020 ECO852020 EMK852020 EWG852020 FGC852020 FPY852020 FZU852020 GJQ852020 GTM852020 HDI852020 HNE852020 HXA852020 IGW852020 IQS852020 JAO852020 JKK852020 JUG852020 KEC852020 KNY852020 KXU852020 LHQ852020 LRM852020 MBI852020 MLE852020 MVA852020 NEW852020 NOS852020 NYO852020 OIK852020 OSG852020 PCC852020 PLY852020 PVU852020 QFQ852020 QPM852020 QZI852020 RJE852020 RTA852020 SCW852020 SMS852020 SWO852020 TGK852020 TQG852020 UAC852020 UJY852020 UTU852020 VDQ852020 VNM852020 VXI852020 WHE852020 WRA852020 XAW852020 EO917556 OK917556 YG917556 AIC917556 ARY917556 BBU917556 BLQ917556 BVM917556 CFI917556 CPE917556 CZA917556 DIW917556 DSS917556 ECO917556 EMK917556 EWG917556 FGC917556 FPY917556 FZU917556 GJQ917556 GTM917556 HDI917556 HNE917556 HXA917556 IGW917556 IQS917556 JAO917556 JKK917556 JUG917556 KEC917556 KNY917556 KXU917556 LHQ917556 LRM917556 MBI917556 MLE917556 MVA917556 NEW917556 NOS917556 NYO917556 OIK917556 OSG917556 PCC917556 PLY917556 PVU917556 QFQ917556 QPM917556 QZI917556 RJE917556 RTA917556 SCW917556 SMS917556 SWO917556 TGK917556 TQG917556 UAC917556 UJY917556 UTU917556 VDQ917556 VNM917556 VXI917556 WHE917556 WRA917556 XAW917556 EO983092 OK983092 YG983092 AIC983092 ARY983092 BBU983092 BLQ983092 BVM983092 CFI983092 CPE983092 CZA983092 DIW983092 DSS983092 ECO983092 EMK983092 EWG983092 FGC983092 FPY983092 FZU983092 GJQ983092 GTM983092 HDI983092 HNE983092 HXA983092 IGW983092 IQS983092 JAO983092 JKK983092 JUG983092 KEC983092 KNY983092 KXU983092 LHQ983092 LRM983092 MBI983092 MLE983092 MVA983092 NEW983092 NOS983092 NYO983092 OIK983092 OSG983092 PCC983092 PLY983092 PVU983092 QFQ983092 QPM983092 QZI983092 RJE983092 RTA983092 SCW983092 SMS983092 SWO983092 TGK983092 TQG983092 UAC983092 UJY983092 UTU983092 VDQ983092 VNM983092 VXI983092 WHE983092 WRA983092 XAW983092 FG49:FP61 PC49:PL61 YY49:ZH61 AIU49:AJD61 ASQ49:ASZ61 BCM49:BCV61 BMI49:BMR61 BWE49:BWN61 CGA49:CGJ61 CPW49:CQF61 CZS49:DAB61 DJO49:DJX61 DTK49:DTT61 EDG49:EDP61 ENC49:ENL61 EWY49:EXH61 FGU49:FHD61 FQQ49:FQZ61 GAM49:GAV61 GKI49:GKR61 GUE49:GUN61 HEA49:HEJ61 HNW49:HOF61 HXS49:HYB61 IHO49:IHX61 IRK49:IRT61 JBG49:JBP61 JLC49:JLL61 JUY49:JVH61 KEU49:KFD61 KOQ49:KOZ61 KYM49:KYV61 LII49:LIR61 LSE49:LSN61 MCA49:MCJ61 MLW49:MMF61 MVS49:MWB61 NFO49:NFX61 NPK49:NPT61 NZG49:NZP61 OJC49:OJL61 OSY49:OTH61 PCU49:PDD61 PMQ49:PMZ61 PWM49:PWV61 QGI49:QGR61 QQE49:QQN61 RAA49:RAJ61 RJW49:RKF61 RTS49:RUB61 SDO49:SDX61 SNK49:SNT61 SXG49:SXP61 THC49:THL61 TQY49:TRH61 UAU49:UBD61 UKQ49:UKZ61 UUM49:UUV61 VEI49:VER61 VOE49:VON61 VYA49:VYJ61 WHW49:WIF61 WRS49:WSB61 XBO49:XBX61 FG65588:FP65600 PC65588:PL65600 YY65588:ZH65600 AIU65588:AJD65600 ASQ65588:ASZ65600 BCM65588:BCV65600 BMI65588:BMR65600 BWE65588:BWN65600 CGA65588:CGJ65600 CPW65588:CQF65600 CZS65588:DAB65600 DJO65588:DJX65600 DTK65588:DTT65600 EDG65588:EDP65600 ENC65588:ENL65600 EWY65588:EXH65600 FGU65588:FHD65600 FQQ65588:FQZ65600 GAM65588:GAV65600 GKI65588:GKR65600 GUE65588:GUN65600 HEA65588:HEJ65600 HNW65588:HOF65600 HXS65588:HYB65600 IHO65588:IHX65600 IRK65588:IRT65600 JBG65588:JBP65600 JLC65588:JLL65600 JUY65588:JVH65600 KEU65588:KFD65600 KOQ65588:KOZ65600 KYM65588:KYV65600 LII65588:LIR65600 LSE65588:LSN65600 MCA65588:MCJ65600 MLW65588:MMF65600 MVS65588:MWB65600 NFO65588:NFX65600 NPK65588:NPT65600 NZG65588:NZP65600 OJC65588:OJL65600 OSY65588:OTH65600 PCU65588:PDD65600 PMQ65588:PMZ65600 PWM65588:PWV65600 QGI65588:QGR65600 QQE65588:QQN65600 RAA65588:RAJ65600 RJW65588:RKF65600 RTS65588:RUB65600 SDO65588:SDX65600 SNK65588:SNT65600 SXG65588:SXP65600 THC65588:THL65600 TQY65588:TRH65600 UAU65588:UBD65600 UKQ65588:UKZ65600 UUM65588:UUV65600 VEI65588:VER65600 VOE65588:VON65600 VYA65588:VYJ65600 WHW65588:WIF65600 WRS65588:WSB65600 XBO65588:XBX65600 FG131124:FP131136 PC131124:PL131136 YY131124:ZH131136 AIU131124:AJD131136 ASQ131124:ASZ131136 BCM131124:BCV131136 BMI131124:BMR131136 BWE131124:BWN131136 CGA131124:CGJ131136 CPW131124:CQF131136 CZS131124:DAB131136 DJO131124:DJX131136 DTK131124:DTT131136 EDG131124:EDP131136 ENC131124:ENL131136 EWY131124:EXH131136 FGU131124:FHD131136 FQQ131124:FQZ131136 GAM131124:GAV131136 GKI131124:GKR131136 GUE131124:GUN131136 HEA131124:HEJ131136 HNW131124:HOF131136 HXS131124:HYB131136 IHO131124:IHX131136 IRK131124:IRT131136 JBG131124:JBP131136 JLC131124:JLL131136 JUY131124:JVH131136 KEU131124:KFD131136 KOQ131124:KOZ131136 KYM131124:KYV131136 LII131124:LIR131136 LSE131124:LSN131136 MCA131124:MCJ131136 MLW131124:MMF131136 MVS131124:MWB131136 NFO131124:NFX131136 NPK131124:NPT131136 NZG131124:NZP131136 OJC131124:OJL131136 OSY131124:OTH131136 PCU131124:PDD131136 PMQ131124:PMZ131136 PWM131124:PWV131136 QGI131124:QGR131136 QQE131124:QQN131136 RAA131124:RAJ131136 RJW131124:RKF131136 RTS131124:RUB131136 SDO131124:SDX131136 SNK131124:SNT131136 SXG131124:SXP131136 THC131124:THL131136 TQY131124:TRH131136 UAU131124:UBD131136 UKQ131124:UKZ131136 UUM131124:UUV131136 VEI131124:VER131136 VOE131124:VON131136 VYA131124:VYJ131136 WHW131124:WIF131136 WRS131124:WSB131136 XBO131124:XBX131136 FG196660:FP196672 PC196660:PL196672 YY196660:ZH196672 AIU196660:AJD196672 ASQ196660:ASZ196672 BCM196660:BCV196672 BMI196660:BMR196672 BWE196660:BWN196672 CGA196660:CGJ196672 CPW196660:CQF196672 CZS196660:DAB196672 DJO196660:DJX196672 DTK196660:DTT196672 EDG196660:EDP196672 ENC196660:ENL196672 EWY196660:EXH196672 FGU196660:FHD196672 FQQ196660:FQZ196672 GAM196660:GAV196672 GKI196660:GKR196672 GUE196660:GUN196672 HEA196660:HEJ196672 HNW196660:HOF196672 HXS196660:HYB196672 IHO196660:IHX196672 IRK196660:IRT196672 JBG196660:JBP196672 JLC196660:JLL196672 JUY196660:JVH196672 KEU196660:KFD196672 KOQ196660:KOZ196672 KYM196660:KYV196672 LII196660:LIR196672 LSE196660:LSN196672 MCA196660:MCJ196672 MLW196660:MMF196672 MVS196660:MWB196672 NFO196660:NFX196672 NPK196660:NPT196672 NZG196660:NZP196672 OJC196660:OJL196672 OSY196660:OTH196672 PCU196660:PDD196672 PMQ196660:PMZ196672 PWM196660:PWV196672 QGI196660:QGR196672 QQE196660:QQN196672 RAA196660:RAJ196672 RJW196660:RKF196672 RTS196660:RUB196672 SDO196660:SDX196672 SNK196660:SNT196672 SXG196660:SXP196672 THC196660:THL196672 TQY196660:TRH196672 UAU196660:UBD196672 UKQ196660:UKZ196672 UUM196660:UUV196672 VEI196660:VER196672 VOE196660:VON196672 VYA196660:VYJ196672 WHW196660:WIF196672 WRS196660:WSB196672 XBO196660:XBX196672 FG262196:FP262208 PC262196:PL262208 YY262196:ZH262208 AIU262196:AJD262208 ASQ262196:ASZ262208 BCM262196:BCV262208 BMI262196:BMR262208 BWE262196:BWN262208 CGA262196:CGJ262208 CPW262196:CQF262208 CZS262196:DAB262208 DJO262196:DJX262208 DTK262196:DTT262208 EDG262196:EDP262208 ENC262196:ENL262208 EWY262196:EXH262208 FGU262196:FHD262208 FQQ262196:FQZ262208 GAM262196:GAV262208 GKI262196:GKR262208 GUE262196:GUN262208 HEA262196:HEJ262208 HNW262196:HOF262208 HXS262196:HYB262208 IHO262196:IHX262208 IRK262196:IRT262208 JBG262196:JBP262208 JLC262196:JLL262208 JUY262196:JVH262208 KEU262196:KFD262208 KOQ262196:KOZ262208 KYM262196:KYV262208 LII262196:LIR262208 LSE262196:LSN262208 MCA262196:MCJ262208 MLW262196:MMF262208 MVS262196:MWB262208 NFO262196:NFX262208 NPK262196:NPT262208 NZG262196:NZP262208 OJC262196:OJL262208 OSY262196:OTH262208 PCU262196:PDD262208 PMQ262196:PMZ262208 PWM262196:PWV262208 QGI262196:QGR262208 QQE262196:QQN262208 RAA262196:RAJ262208 RJW262196:RKF262208 RTS262196:RUB262208 SDO262196:SDX262208 SNK262196:SNT262208 SXG262196:SXP262208 THC262196:THL262208 TQY262196:TRH262208 UAU262196:UBD262208 UKQ262196:UKZ262208 UUM262196:UUV262208 VEI262196:VER262208 VOE262196:VON262208 VYA262196:VYJ262208 WHW262196:WIF262208 WRS262196:WSB262208 XBO262196:XBX262208 FG327732:FP327744 PC327732:PL327744 YY327732:ZH327744 AIU327732:AJD327744 ASQ327732:ASZ327744 BCM327732:BCV327744 BMI327732:BMR327744 BWE327732:BWN327744 CGA327732:CGJ327744 CPW327732:CQF327744 CZS327732:DAB327744 DJO327732:DJX327744 DTK327732:DTT327744 EDG327732:EDP327744 ENC327732:ENL327744 EWY327732:EXH327744 FGU327732:FHD327744 FQQ327732:FQZ327744 GAM327732:GAV327744 GKI327732:GKR327744 GUE327732:GUN327744 HEA327732:HEJ327744 HNW327732:HOF327744 HXS327732:HYB327744 IHO327732:IHX327744 IRK327732:IRT327744 JBG327732:JBP327744 JLC327732:JLL327744 JUY327732:JVH327744 KEU327732:KFD327744 KOQ327732:KOZ327744 KYM327732:KYV327744 LII327732:LIR327744 LSE327732:LSN327744 MCA327732:MCJ327744 MLW327732:MMF327744 MVS327732:MWB327744 NFO327732:NFX327744 NPK327732:NPT327744 NZG327732:NZP327744 OJC327732:OJL327744 OSY327732:OTH327744 PCU327732:PDD327744 PMQ327732:PMZ327744 PWM327732:PWV327744 QGI327732:QGR327744 QQE327732:QQN327744 RAA327732:RAJ327744 RJW327732:RKF327744 RTS327732:RUB327744 SDO327732:SDX327744 SNK327732:SNT327744 SXG327732:SXP327744 THC327732:THL327744 TQY327732:TRH327744 UAU327732:UBD327744 UKQ327732:UKZ327744 UUM327732:UUV327744 VEI327732:VER327744 VOE327732:VON327744 VYA327732:VYJ327744 WHW327732:WIF327744 WRS327732:WSB327744 XBO327732:XBX327744 FG393268:FP393280 PC393268:PL393280 YY393268:ZH393280 AIU393268:AJD393280 ASQ393268:ASZ393280 BCM393268:BCV393280 BMI393268:BMR393280 BWE393268:BWN393280 CGA393268:CGJ393280 CPW393268:CQF393280 CZS393268:DAB393280 DJO393268:DJX393280 DTK393268:DTT393280 EDG393268:EDP393280 ENC393268:ENL393280 EWY393268:EXH393280 FGU393268:FHD393280 FQQ393268:FQZ393280 GAM393268:GAV393280 GKI393268:GKR393280 GUE393268:GUN393280 HEA393268:HEJ393280 HNW393268:HOF393280 HXS393268:HYB393280 IHO393268:IHX393280 IRK393268:IRT393280 JBG393268:JBP393280 JLC393268:JLL393280 JUY393268:JVH393280 KEU393268:KFD393280 KOQ393268:KOZ393280 KYM393268:KYV393280 LII393268:LIR393280 LSE393268:LSN393280 MCA393268:MCJ393280 MLW393268:MMF393280 MVS393268:MWB393280 NFO393268:NFX393280 NPK393268:NPT393280 NZG393268:NZP393280 OJC393268:OJL393280 OSY393268:OTH393280 PCU393268:PDD393280 PMQ393268:PMZ393280 PWM393268:PWV393280 QGI393268:QGR393280 QQE393268:QQN393280 RAA393268:RAJ393280 RJW393268:RKF393280 RTS393268:RUB393280 SDO393268:SDX393280 SNK393268:SNT393280 SXG393268:SXP393280 THC393268:THL393280 TQY393268:TRH393280 UAU393268:UBD393280 UKQ393268:UKZ393280 UUM393268:UUV393280 VEI393268:VER393280 VOE393268:VON393280 VYA393268:VYJ393280 WHW393268:WIF393280 WRS393268:WSB393280 XBO393268:XBX393280 FG458804:FP458816 PC458804:PL458816 YY458804:ZH458816 AIU458804:AJD458816 ASQ458804:ASZ458816 BCM458804:BCV458816 BMI458804:BMR458816 BWE458804:BWN458816 CGA458804:CGJ458816 CPW458804:CQF458816 CZS458804:DAB458816 DJO458804:DJX458816 DTK458804:DTT458816 EDG458804:EDP458816 ENC458804:ENL458816 EWY458804:EXH458816 FGU458804:FHD458816 FQQ458804:FQZ458816 GAM458804:GAV458816 GKI458804:GKR458816 GUE458804:GUN458816 HEA458804:HEJ458816 HNW458804:HOF458816 HXS458804:HYB458816 IHO458804:IHX458816 IRK458804:IRT458816 JBG458804:JBP458816 JLC458804:JLL458816 JUY458804:JVH458816 KEU458804:KFD458816 KOQ458804:KOZ458816 KYM458804:KYV458816 LII458804:LIR458816 LSE458804:LSN458816 MCA458804:MCJ458816 MLW458804:MMF458816 MVS458804:MWB458816 NFO458804:NFX458816 NPK458804:NPT458816 NZG458804:NZP458816 OJC458804:OJL458816 OSY458804:OTH458816 PCU458804:PDD458816 PMQ458804:PMZ458816 PWM458804:PWV458816 QGI458804:QGR458816 QQE458804:QQN458816 RAA458804:RAJ458816 RJW458804:RKF458816 RTS458804:RUB458816 SDO458804:SDX458816 SNK458804:SNT458816 SXG458804:SXP458816 THC458804:THL458816 TQY458804:TRH458816 UAU458804:UBD458816 UKQ458804:UKZ458816 UUM458804:UUV458816 VEI458804:VER458816 VOE458804:VON458816 VYA458804:VYJ458816 WHW458804:WIF458816 WRS458804:WSB458816 XBO458804:XBX458816 FG524340:FP524352 PC524340:PL524352 YY524340:ZH524352 AIU524340:AJD524352 ASQ524340:ASZ524352 BCM524340:BCV524352 BMI524340:BMR524352 BWE524340:BWN524352 CGA524340:CGJ524352 CPW524340:CQF524352 CZS524340:DAB524352 DJO524340:DJX524352 DTK524340:DTT524352 EDG524340:EDP524352 ENC524340:ENL524352 EWY524340:EXH524352 FGU524340:FHD524352 FQQ524340:FQZ524352 GAM524340:GAV524352 GKI524340:GKR524352 GUE524340:GUN524352 HEA524340:HEJ524352 HNW524340:HOF524352 HXS524340:HYB524352 IHO524340:IHX524352 IRK524340:IRT524352 JBG524340:JBP524352 JLC524340:JLL524352 JUY524340:JVH524352 KEU524340:KFD524352 KOQ524340:KOZ524352 KYM524340:KYV524352 LII524340:LIR524352 LSE524340:LSN524352 MCA524340:MCJ524352 MLW524340:MMF524352 MVS524340:MWB524352 NFO524340:NFX524352 NPK524340:NPT524352 NZG524340:NZP524352 OJC524340:OJL524352 OSY524340:OTH524352 PCU524340:PDD524352 PMQ524340:PMZ524352 PWM524340:PWV524352 QGI524340:QGR524352 QQE524340:QQN524352 RAA524340:RAJ524352 RJW524340:RKF524352 RTS524340:RUB524352 SDO524340:SDX524352 SNK524340:SNT524352 SXG524340:SXP524352 THC524340:THL524352 TQY524340:TRH524352 UAU524340:UBD524352 UKQ524340:UKZ524352 UUM524340:UUV524352 VEI524340:VER524352 VOE524340:VON524352 VYA524340:VYJ524352 WHW524340:WIF524352 WRS524340:WSB524352 XBO524340:XBX524352 FG589876:FP589888 PC589876:PL589888 YY589876:ZH589888 AIU589876:AJD589888 ASQ589876:ASZ589888 BCM589876:BCV589888 BMI589876:BMR589888 BWE589876:BWN589888 CGA589876:CGJ589888 CPW589876:CQF589888 CZS589876:DAB589888 DJO589876:DJX589888 DTK589876:DTT589888 EDG589876:EDP589888 ENC589876:ENL589888 EWY589876:EXH589888 FGU589876:FHD589888 FQQ589876:FQZ589888 GAM589876:GAV589888 GKI589876:GKR589888 GUE589876:GUN589888 HEA589876:HEJ589888 HNW589876:HOF589888 HXS589876:HYB589888 IHO589876:IHX589888 IRK589876:IRT589888 JBG589876:JBP589888 JLC589876:JLL589888 JUY589876:JVH589888 KEU589876:KFD589888 KOQ589876:KOZ589888 KYM589876:KYV589888 LII589876:LIR589888 LSE589876:LSN589888 MCA589876:MCJ589888 MLW589876:MMF589888 MVS589876:MWB589888 NFO589876:NFX589888 NPK589876:NPT589888 NZG589876:NZP589888 OJC589876:OJL589888 OSY589876:OTH589888 PCU589876:PDD589888 PMQ589876:PMZ589888 PWM589876:PWV589888 QGI589876:QGR589888 QQE589876:QQN589888 RAA589876:RAJ589888 RJW589876:RKF589888 RTS589876:RUB589888 SDO589876:SDX589888 SNK589876:SNT589888 SXG589876:SXP589888 THC589876:THL589888 TQY589876:TRH589888 UAU589876:UBD589888 UKQ589876:UKZ589888 UUM589876:UUV589888 VEI589876:VER589888 VOE589876:VON589888 VYA589876:VYJ589888 WHW589876:WIF589888 WRS589876:WSB589888 XBO589876:XBX589888 FG655412:FP655424 PC655412:PL655424 YY655412:ZH655424 AIU655412:AJD655424 ASQ655412:ASZ655424 BCM655412:BCV655424 BMI655412:BMR655424 BWE655412:BWN655424 CGA655412:CGJ655424 CPW655412:CQF655424 CZS655412:DAB655424 DJO655412:DJX655424 DTK655412:DTT655424 EDG655412:EDP655424 ENC655412:ENL655424 EWY655412:EXH655424 FGU655412:FHD655424 FQQ655412:FQZ655424 GAM655412:GAV655424 GKI655412:GKR655424 GUE655412:GUN655424 HEA655412:HEJ655424 HNW655412:HOF655424 HXS655412:HYB655424 IHO655412:IHX655424 IRK655412:IRT655424 JBG655412:JBP655424 JLC655412:JLL655424 JUY655412:JVH655424 KEU655412:KFD655424 KOQ655412:KOZ655424 KYM655412:KYV655424 LII655412:LIR655424 LSE655412:LSN655424 MCA655412:MCJ655424 MLW655412:MMF655424 MVS655412:MWB655424 NFO655412:NFX655424 NPK655412:NPT655424 NZG655412:NZP655424 OJC655412:OJL655424 OSY655412:OTH655424 PCU655412:PDD655424 PMQ655412:PMZ655424 PWM655412:PWV655424 QGI655412:QGR655424 QQE655412:QQN655424 RAA655412:RAJ655424 RJW655412:RKF655424 RTS655412:RUB655424 SDO655412:SDX655424 SNK655412:SNT655424 SXG655412:SXP655424 THC655412:THL655424 TQY655412:TRH655424 UAU655412:UBD655424 UKQ655412:UKZ655424 UUM655412:UUV655424 VEI655412:VER655424 VOE655412:VON655424 VYA655412:VYJ655424 WHW655412:WIF655424 WRS655412:WSB655424 XBO655412:XBX655424 FG720948:FP720960 PC720948:PL720960 YY720948:ZH720960 AIU720948:AJD720960 ASQ720948:ASZ720960 BCM720948:BCV720960 BMI720948:BMR720960 BWE720948:BWN720960 CGA720948:CGJ720960 CPW720948:CQF720960 CZS720948:DAB720960 DJO720948:DJX720960 DTK720948:DTT720960 EDG720948:EDP720960 ENC720948:ENL720960 EWY720948:EXH720960 FGU720948:FHD720960 FQQ720948:FQZ720960 GAM720948:GAV720960 GKI720948:GKR720960 GUE720948:GUN720960 HEA720948:HEJ720960 HNW720948:HOF720960 HXS720948:HYB720960 IHO720948:IHX720960 IRK720948:IRT720960 JBG720948:JBP720960 JLC720948:JLL720960 JUY720948:JVH720960 KEU720948:KFD720960 KOQ720948:KOZ720960 KYM720948:KYV720960 LII720948:LIR720960 LSE720948:LSN720960 MCA720948:MCJ720960 MLW720948:MMF720960 MVS720948:MWB720960 NFO720948:NFX720960 NPK720948:NPT720960 NZG720948:NZP720960 OJC720948:OJL720960 OSY720948:OTH720960 PCU720948:PDD720960 PMQ720948:PMZ720960 PWM720948:PWV720960 QGI720948:QGR720960 QQE720948:QQN720960 RAA720948:RAJ720960 RJW720948:RKF720960 RTS720948:RUB720960 SDO720948:SDX720960 SNK720948:SNT720960 SXG720948:SXP720960 THC720948:THL720960 TQY720948:TRH720960 UAU720948:UBD720960 UKQ720948:UKZ720960 UUM720948:UUV720960 VEI720948:VER720960 VOE720948:VON720960 VYA720948:VYJ720960 WHW720948:WIF720960 WRS720948:WSB720960 XBO720948:XBX720960 FG786484:FP786496 PC786484:PL786496 YY786484:ZH786496 AIU786484:AJD786496 ASQ786484:ASZ786496 BCM786484:BCV786496 BMI786484:BMR786496 BWE786484:BWN786496 CGA786484:CGJ786496 CPW786484:CQF786496 CZS786484:DAB786496 DJO786484:DJX786496 DTK786484:DTT786496 EDG786484:EDP786496 ENC786484:ENL786496 EWY786484:EXH786496 FGU786484:FHD786496 FQQ786484:FQZ786496 GAM786484:GAV786496 GKI786484:GKR786496 GUE786484:GUN786496 HEA786484:HEJ786496 HNW786484:HOF786496 HXS786484:HYB786496 IHO786484:IHX786496 IRK786484:IRT786496 JBG786484:JBP786496 JLC786484:JLL786496 JUY786484:JVH786496 KEU786484:KFD786496 KOQ786484:KOZ786496 KYM786484:KYV786496 LII786484:LIR786496 LSE786484:LSN786496 MCA786484:MCJ786496 MLW786484:MMF786496 MVS786484:MWB786496 NFO786484:NFX786496 NPK786484:NPT786496 NZG786484:NZP786496 OJC786484:OJL786496 OSY786484:OTH786496 PCU786484:PDD786496 PMQ786484:PMZ786496 PWM786484:PWV786496 QGI786484:QGR786496 QQE786484:QQN786496 RAA786484:RAJ786496 RJW786484:RKF786496 RTS786484:RUB786496 SDO786484:SDX786496 SNK786484:SNT786496 SXG786484:SXP786496 THC786484:THL786496 TQY786484:TRH786496 UAU786484:UBD786496 UKQ786484:UKZ786496 UUM786484:UUV786496 VEI786484:VER786496 VOE786484:VON786496 VYA786484:VYJ786496 WHW786484:WIF786496 WRS786484:WSB786496 XBO786484:XBX786496 FG852020:FP852032 PC852020:PL852032 YY852020:ZH852032 AIU852020:AJD852032 ASQ852020:ASZ852032 BCM852020:BCV852032 BMI852020:BMR852032 BWE852020:BWN852032 CGA852020:CGJ852032 CPW852020:CQF852032 CZS852020:DAB852032 DJO852020:DJX852032 DTK852020:DTT852032 EDG852020:EDP852032 ENC852020:ENL852032 EWY852020:EXH852032 FGU852020:FHD852032 FQQ852020:FQZ852032 GAM852020:GAV852032 GKI852020:GKR852032 GUE852020:GUN852032 HEA852020:HEJ852032 HNW852020:HOF852032 HXS852020:HYB852032 IHO852020:IHX852032 IRK852020:IRT852032 JBG852020:JBP852032 JLC852020:JLL852032 JUY852020:JVH852032 KEU852020:KFD852032 KOQ852020:KOZ852032 KYM852020:KYV852032 LII852020:LIR852032 LSE852020:LSN852032 MCA852020:MCJ852032 MLW852020:MMF852032 MVS852020:MWB852032 NFO852020:NFX852032 NPK852020:NPT852032 NZG852020:NZP852032 OJC852020:OJL852032 OSY852020:OTH852032 PCU852020:PDD852032 PMQ852020:PMZ852032 PWM852020:PWV852032 QGI852020:QGR852032 QQE852020:QQN852032 RAA852020:RAJ852032 RJW852020:RKF852032 RTS852020:RUB852032 SDO852020:SDX852032 SNK852020:SNT852032 SXG852020:SXP852032 THC852020:THL852032 TQY852020:TRH852032 UAU852020:UBD852032 UKQ852020:UKZ852032 UUM852020:UUV852032 VEI852020:VER852032 VOE852020:VON852032 VYA852020:VYJ852032 WHW852020:WIF852032 WRS852020:WSB852032 XBO852020:XBX852032 FG917556:FP917568 PC917556:PL917568 YY917556:ZH917568 AIU917556:AJD917568 ASQ917556:ASZ917568 BCM917556:BCV917568 BMI917556:BMR917568 BWE917556:BWN917568 CGA917556:CGJ917568 CPW917556:CQF917568 CZS917556:DAB917568 DJO917556:DJX917568 DTK917556:DTT917568 EDG917556:EDP917568 ENC917556:ENL917568 EWY917556:EXH917568 FGU917556:FHD917568 FQQ917556:FQZ917568 GAM917556:GAV917568 GKI917556:GKR917568 GUE917556:GUN917568 HEA917556:HEJ917568 HNW917556:HOF917568 HXS917556:HYB917568 IHO917556:IHX917568 IRK917556:IRT917568 JBG917556:JBP917568 JLC917556:JLL917568 JUY917556:JVH917568 KEU917556:KFD917568 KOQ917556:KOZ917568 KYM917556:KYV917568 LII917556:LIR917568 LSE917556:LSN917568 MCA917556:MCJ917568 MLW917556:MMF917568 MVS917556:MWB917568 NFO917556:NFX917568 NPK917556:NPT917568 NZG917556:NZP917568 OJC917556:OJL917568 OSY917556:OTH917568 PCU917556:PDD917568 PMQ917556:PMZ917568 PWM917556:PWV917568 QGI917556:QGR917568 QQE917556:QQN917568 RAA917556:RAJ917568 RJW917556:RKF917568 RTS917556:RUB917568 SDO917556:SDX917568 SNK917556:SNT917568 SXG917556:SXP917568 THC917556:THL917568 TQY917556:TRH917568 UAU917556:UBD917568 UKQ917556:UKZ917568 UUM917556:UUV917568 VEI917556:VER917568 VOE917556:VON917568 VYA917556:VYJ917568 WHW917556:WIF917568 WRS917556:WSB917568 XBO917556:XBX917568 FG983092:FP983104 PC983092:PL983104 YY983092:ZH983104 AIU983092:AJD983104 ASQ983092:ASZ983104 BCM983092:BCV983104 BMI983092:BMR983104 BWE983092:BWN983104 CGA983092:CGJ983104 CPW983092:CQF983104 CZS983092:DAB983104 DJO983092:DJX983104 DTK983092:DTT983104 EDG983092:EDP983104 ENC983092:ENL983104 EWY983092:EXH983104 FGU983092:FHD983104 FQQ983092:FQZ983104 GAM983092:GAV983104 GKI983092:GKR983104 GUE983092:GUN983104 HEA983092:HEJ983104 HNW983092:HOF983104 HXS983092:HYB983104 IHO983092:IHX983104 IRK983092:IRT983104 JBG983092:JBP983104 JLC983092:JLL983104 JUY983092:JVH983104 KEU983092:KFD983104 KOQ983092:KOZ983104 KYM983092:KYV983104 LII983092:LIR983104 LSE983092:LSN983104 MCA983092:MCJ983104 MLW983092:MMF983104 MVS983092:MWB983104 NFO983092:NFX983104 NPK983092:NPT983104 NZG983092:NZP983104 OJC983092:OJL983104 OSY983092:OTH983104 PCU983092:PDD983104 PMQ983092:PMZ983104 PWM983092:PWV983104 QGI983092:QGR983104 QQE983092:QQN983104 RAA983092:RAJ983104 RJW983092:RKF983104 RTS983092:RUB983104 SDO983092:SDX983104 SNK983092:SNT983104 SXG983092:SXP983104 THC983092:THL983104 TQY983092:TRH983104 UAU983092:UBD983104 UKQ983092:UKZ983104 UUM983092:UUV983104 VEI983092:VER983104 VOE983092:VON983104 VYA983092:VYJ983104 WHW983092:WIF983104 WRS983092:WSB983104 XBO983092:XBX983104 AN49:CC55 KJ49:LY55 UF49:VU55 AEB49:AFQ55 ANX49:APM55 AXT49:AZI55 BHP49:BJE55 BRL49:BTA55 CBH49:CCW55 CLD49:CMS55 CUZ49:CWO55 DEV49:DGK55 DOR49:DQG55 DYN49:EAC55 EIJ49:EJY55 ESF49:ETU55 FCB49:FDQ55 FLX49:FNM55 FVT49:FXI55 GFP49:GHE55 GPL49:GRA55 GZH49:HAW55 HJD49:HKS55 HSZ49:HUO55 ICV49:IEK55 IMR49:IOG55 IWN49:IYC55 JGJ49:JHY55 JQF49:JRU55 KAB49:KBQ55 KJX49:KLM55 KTT49:KVI55 LDP49:LFE55 LNL49:LPA55 LXH49:LYW55 MHD49:MIS55 MQZ49:MSO55 NAV49:NCK55 NKR49:NMG55 NUN49:NWC55 OEJ49:OFY55 OOF49:OPU55 OYB49:OZQ55 PHX49:PJM55 PRT49:PTI55 QBP49:QDE55 QLL49:QNA55 QVH49:QWW55 RFD49:RGS55 ROZ49:RQO55 RYV49:SAK55 SIR49:SKG55 SSN49:SUC55 TCJ49:TDY55 TMF49:TNU55 TWB49:TXQ55 UFX49:UHM55 UPT49:URI55 UZP49:VBE55 VJL49:VLA55 VTH49:VUW55 WDD49:WES55 WMZ49:WOO55 WWV49:WYK55 AN65588:CC65594 KJ65588:LY65594 UF65588:VU65594 AEB65588:AFQ65594 ANX65588:APM65594 AXT65588:AZI65594 BHP65588:BJE65594 BRL65588:BTA65594 CBH65588:CCW65594 CLD65588:CMS65594 CUZ65588:CWO65594 DEV65588:DGK65594 DOR65588:DQG65594 DYN65588:EAC65594 EIJ65588:EJY65594 ESF65588:ETU65594 FCB65588:FDQ65594 FLX65588:FNM65594 FVT65588:FXI65594 GFP65588:GHE65594 GPL65588:GRA65594 GZH65588:HAW65594 HJD65588:HKS65594 HSZ65588:HUO65594 ICV65588:IEK65594 IMR65588:IOG65594 IWN65588:IYC65594 JGJ65588:JHY65594 JQF65588:JRU65594 KAB65588:KBQ65594 KJX65588:KLM65594 KTT65588:KVI65594 LDP65588:LFE65594 LNL65588:LPA65594 LXH65588:LYW65594 MHD65588:MIS65594 MQZ65588:MSO65594 NAV65588:NCK65594 NKR65588:NMG65594 NUN65588:NWC65594 OEJ65588:OFY65594 OOF65588:OPU65594 OYB65588:OZQ65594 PHX65588:PJM65594 PRT65588:PTI65594 QBP65588:QDE65594 QLL65588:QNA65594 QVH65588:QWW65594 RFD65588:RGS65594 ROZ65588:RQO65594 RYV65588:SAK65594 SIR65588:SKG65594 SSN65588:SUC65594 TCJ65588:TDY65594 TMF65588:TNU65594 TWB65588:TXQ65594 UFX65588:UHM65594 UPT65588:URI65594 UZP65588:VBE65594 VJL65588:VLA65594 VTH65588:VUW65594 WDD65588:WES65594 WMZ65588:WOO65594 WWV65588:WYK65594 AN131124:CC131130 KJ131124:LY131130 UF131124:VU131130 AEB131124:AFQ131130 ANX131124:APM131130 AXT131124:AZI131130 BHP131124:BJE131130 BRL131124:BTA131130 CBH131124:CCW131130 CLD131124:CMS131130 CUZ131124:CWO131130 DEV131124:DGK131130 DOR131124:DQG131130 DYN131124:EAC131130 EIJ131124:EJY131130 ESF131124:ETU131130 FCB131124:FDQ131130 FLX131124:FNM131130 FVT131124:FXI131130 GFP131124:GHE131130 GPL131124:GRA131130 GZH131124:HAW131130 HJD131124:HKS131130 HSZ131124:HUO131130 ICV131124:IEK131130 IMR131124:IOG131130 IWN131124:IYC131130 JGJ131124:JHY131130 JQF131124:JRU131130 KAB131124:KBQ131130 KJX131124:KLM131130 KTT131124:KVI131130 LDP131124:LFE131130 LNL131124:LPA131130 LXH131124:LYW131130 MHD131124:MIS131130 MQZ131124:MSO131130 NAV131124:NCK131130 NKR131124:NMG131130 NUN131124:NWC131130 OEJ131124:OFY131130 OOF131124:OPU131130 OYB131124:OZQ131130 PHX131124:PJM131130 PRT131124:PTI131130 QBP131124:QDE131130 QLL131124:QNA131130 QVH131124:QWW131130 RFD131124:RGS131130 ROZ131124:RQO131130 RYV131124:SAK131130 SIR131124:SKG131130 SSN131124:SUC131130 TCJ131124:TDY131130 TMF131124:TNU131130 TWB131124:TXQ131130 UFX131124:UHM131130 UPT131124:URI131130 UZP131124:VBE131130 VJL131124:VLA131130 VTH131124:VUW131130 WDD131124:WES131130 WMZ131124:WOO131130 WWV131124:WYK131130 AN196660:CC196666 KJ196660:LY196666 UF196660:VU196666 AEB196660:AFQ196666 ANX196660:APM196666 AXT196660:AZI196666 BHP196660:BJE196666 BRL196660:BTA196666 CBH196660:CCW196666 CLD196660:CMS196666 CUZ196660:CWO196666 DEV196660:DGK196666 DOR196660:DQG196666 DYN196660:EAC196666 EIJ196660:EJY196666 ESF196660:ETU196666 FCB196660:FDQ196666 FLX196660:FNM196666 FVT196660:FXI196666 GFP196660:GHE196666 GPL196660:GRA196666 GZH196660:HAW196666 HJD196660:HKS196666 HSZ196660:HUO196666 ICV196660:IEK196666 IMR196660:IOG196666 IWN196660:IYC196666 JGJ196660:JHY196666 JQF196660:JRU196666 KAB196660:KBQ196666 KJX196660:KLM196666 KTT196660:KVI196666 LDP196660:LFE196666 LNL196660:LPA196666 LXH196660:LYW196666 MHD196660:MIS196666 MQZ196660:MSO196666 NAV196660:NCK196666 NKR196660:NMG196666 NUN196660:NWC196666 OEJ196660:OFY196666 OOF196660:OPU196666 OYB196660:OZQ196666 PHX196660:PJM196666 PRT196660:PTI196666 QBP196660:QDE196666 QLL196660:QNA196666 QVH196660:QWW196666 RFD196660:RGS196666 ROZ196660:RQO196666 RYV196660:SAK196666 SIR196660:SKG196666 SSN196660:SUC196666 TCJ196660:TDY196666 TMF196660:TNU196666 TWB196660:TXQ196666 UFX196660:UHM196666 UPT196660:URI196666 UZP196660:VBE196666 VJL196660:VLA196666 VTH196660:VUW196666 WDD196660:WES196666 WMZ196660:WOO196666 WWV196660:WYK196666 AN262196:CC262202 KJ262196:LY262202 UF262196:VU262202 AEB262196:AFQ262202 ANX262196:APM262202 AXT262196:AZI262202 BHP262196:BJE262202 BRL262196:BTA262202 CBH262196:CCW262202 CLD262196:CMS262202 CUZ262196:CWO262202 DEV262196:DGK262202 DOR262196:DQG262202 DYN262196:EAC262202 EIJ262196:EJY262202 ESF262196:ETU262202 FCB262196:FDQ262202 FLX262196:FNM262202 FVT262196:FXI262202 GFP262196:GHE262202 GPL262196:GRA262202 GZH262196:HAW262202 HJD262196:HKS262202 HSZ262196:HUO262202 ICV262196:IEK262202 IMR262196:IOG262202 IWN262196:IYC262202 JGJ262196:JHY262202 JQF262196:JRU262202 KAB262196:KBQ262202 KJX262196:KLM262202 KTT262196:KVI262202 LDP262196:LFE262202 LNL262196:LPA262202 LXH262196:LYW262202 MHD262196:MIS262202 MQZ262196:MSO262202 NAV262196:NCK262202 NKR262196:NMG262202 NUN262196:NWC262202 OEJ262196:OFY262202 OOF262196:OPU262202 OYB262196:OZQ262202 PHX262196:PJM262202 PRT262196:PTI262202 QBP262196:QDE262202 QLL262196:QNA262202 QVH262196:QWW262202 RFD262196:RGS262202 ROZ262196:RQO262202 RYV262196:SAK262202 SIR262196:SKG262202 SSN262196:SUC262202 TCJ262196:TDY262202 TMF262196:TNU262202 TWB262196:TXQ262202 UFX262196:UHM262202 UPT262196:URI262202 UZP262196:VBE262202 VJL262196:VLA262202 VTH262196:VUW262202 WDD262196:WES262202 WMZ262196:WOO262202 WWV262196:WYK262202 AN327732:CC327738 KJ327732:LY327738 UF327732:VU327738 AEB327732:AFQ327738 ANX327732:APM327738 AXT327732:AZI327738 BHP327732:BJE327738 BRL327732:BTA327738 CBH327732:CCW327738 CLD327732:CMS327738 CUZ327732:CWO327738 DEV327732:DGK327738 DOR327732:DQG327738 DYN327732:EAC327738 EIJ327732:EJY327738 ESF327732:ETU327738 FCB327732:FDQ327738 FLX327732:FNM327738 FVT327732:FXI327738 GFP327732:GHE327738 GPL327732:GRA327738 GZH327732:HAW327738 HJD327732:HKS327738 HSZ327732:HUO327738 ICV327732:IEK327738 IMR327732:IOG327738 IWN327732:IYC327738 JGJ327732:JHY327738 JQF327732:JRU327738 KAB327732:KBQ327738 KJX327732:KLM327738 KTT327732:KVI327738 LDP327732:LFE327738 LNL327732:LPA327738 LXH327732:LYW327738 MHD327732:MIS327738 MQZ327732:MSO327738 NAV327732:NCK327738 NKR327732:NMG327738 NUN327732:NWC327738 OEJ327732:OFY327738 OOF327732:OPU327738 OYB327732:OZQ327738 PHX327732:PJM327738 PRT327732:PTI327738 QBP327732:QDE327738 QLL327732:QNA327738 QVH327732:QWW327738 RFD327732:RGS327738 ROZ327732:RQO327738 RYV327732:SAK327738 SIR327732:SKG327738 SSN327732:SUC327738 TCJ327732:TDY327738 TMF327732:TNU327738 TWB327732:TXQ327738 UFX327732:UHM327738 UPT327732:URI327738 UZP327732:VBE327738 VJL327732:VLA327738 VTH327732:VUW327738 WDD327732:WES327738 WMZ327732:WOO327738 WWV327732:WYK327738 AN393268:CC393274 KJ393268:LY393274 UF393268:VU393274 AEB393268:AFQ393274 ANX393268:APM393274 AXT393268:AZI393274 BHP393268:BJE393274 BRL393268:BTA393274 CBH393268:CCW393274 CLD393268:CMS393274 CUZ393268:CWO393274 DEV393268:DGK393274 DOR393268:DQG393274 DYN393268:EAC393274 EIJ393268:EJY393274 ESF393268:ETU393274 FCB393268:FDQ393274 FLX393268:FNM393274 FVT393268:FXI393274 GFP393268:GHE393274 GPL393268:GRA393274 GZH393268:HAW393274 HJD393268:HKS393274 HSZ393268:HUO393274 ICV393268:IEK393274 IMR393268:IOG393274 IWN393268:IYC393274 JGJ393268:JHY393274 JQF393268:JRU393274 KAB393268:KBQ393274 KJX393268:KLM393274 KTT393268:KVI393274 LDP393268:LFE393274 LNL393268:LPA393274 LXH393268:LYW393274 MHD393268:MIS393274 MQZ393268:MSO393274 NAV393268:NCK393274 NKR393268:NMG393274 NUN393268:NWC393274 OEJ393268:OFY393274 OOF393268:OPU393274 OYB393268:OZQ393274 PHX393268:PJM393274 PRT393268:PTI393274 QBP393268:QDE393274 QLL393268:QNA393274 QVH393268:QWW393274 RFD393268:RGS393274 ROZ393268:RQO393274 RYV393268:SAK393274 SIR393268:SKG393274 SSN393268:SUC393274 TCJ393268:TDY393274 TMF393268:TNU393274 TWB393268:TXQ393274 UFX393268:UHM393274 UPT393268:URI393274 UZP393268:VBE393274 VJL393268:VLA393274 VTH393268:VUW393274 WDD393268:WES393274 WMZ393268:WOO393274 WWV393268:WYK393274 AN458804:CC458810 KJ458804:LY458810 UF458804:VU458810 AEB458804:AFQ458810 ANX458804:APM458810 AXT458804:AZI458810 BHP458804:BJE458810 BRL458804:BTA458810 CBH458804:CCW458810 CLD458804:CMS458810 CUZ458804:CWO458810 DEV458804:DGK458810 DOR458804:DQG458810 DYN458804:EAC458810 EIJ458804:EJY458810 ESF458804:ETU458810 FCB458804:FDQ458810 FLX458804:FNM458810 FVT458804:FXI458810 GFP458804:GHE458810 GPL458804:GRA458810 GZH458804:HAW458810 HJD458804:HKS458810 HSZ458804:HUO458810 ICV458804:IEK458810 IMR458804:IOG458810 IWN458804:IYC458810 JGJ458804:JHY458810 JQF458804:JRU458810 KAB458804:KBQ458810 KJX458804:KLM458810 KTT458804:KVI458810 LDP458804:LFE458810 LNL458804:LPA458810 LXH458804:LYW458810 MHD458804:MIS458810 MQZ458804:MSO458810 NAV458804:NCK458810 NKR458804:NMG458810 NUN458804:NWC458810 OEJ458804:OFY458810 OOF458804:OPU458810 OYB458804:OZQ458810 PHX458804:PJM458810 PRT458804:PTI458810 QBP458804:QDE458810 QLL458804:QNA458810 QVH458804:QWW458810 RFD458804:RGS458810 ROZ458804:RQO458810 RYV458804:SAK458810 SIR458804:SKG458810 SSN458804:SUC458810 TCJ458804:TDY458810 TMF458804:TNU458810 TWB458804:TXQ458810 UFX458804:UHM458810 UPT458804:URI458810 UZP458804:VBE458810 VJL458804:VLA458810 VTH458804:VUW458810 WDD458804:WES458810 WMZ458804:WOO458810 WWV458804:WYK458810 AN524340:CC524346 KJ524340:LY524346 UF524340:VU524346 AEB524340:AFQ524346 ANX524340:APM524346 AXT524340:AZI524346 BHP524340:BJE524346 BRL524340:BTA524346 CBH524340:CCW524346 CLD524340:CMS524346 CUZ524340:CWO524346 DEV524340:DGK524346 DOR524340:DQG524346 DYN524340:EAC524346 EIJ524340:EJY524346 ESF524340:ETU524346 FCB524340:FDQ524346 FLX524340:FNM524346 FVT524340:FXI524346 GFP524340:GHE524346 GPL524340:GRA524346 GZH524340:HAW524346 HJD524340:HKS524346 HSZ524340:HUO524346 ICV524340:IEK524346 IMR524340:IOG524346 IWN524340:IYC524346 JGJ524340:JHY524346 JQF524340:JRU524346 KAB524340:KBQ524346 KJX524340:KLM524346 KTT524340:KVI524346 LDP524340:LFE524346 LNL524340:LPA524346 LXH524340:LYW524346 MHD524340:MIS524346 MQZ524340:MSO524346 NAV524340:NCK524346 NKR524340:NMG524346 NUN524340:NWC524346 OEJ524340:OFY524346 OOF524340:OPU524346 OYB524340:OZQ524346 PHX524340:PJM524346 PRT524340:PTI524346 QBP524340:QDE524346 QLL524340:QNA524346 QVH524340:QWW524346 RFD524340:RGS524346 ROZ524340:RQO524346 RYV524340:SAK524346 SIR524340:SKG524346 SSN524340:SUC524346 TCJ524340:TDY524346 TMF524340:TNU524346 TWB524340:TXQ524346 UFX524340:UHM524346 UPT524340:URI524346 UZP524340:VBE524346 VJL524340:VLA524346 VTH524340:VUW524346 WDD524340:WES524346 WMZ524340:WOO524346 WWV524340:WYK524346 AN589876:CC589882 KJ589876:LY589882 UF589876:VU589882 AEB589876:AFQ589882 ANX589876:APM589882 AXT589876:AZI589882 BHP589876:BJE589882 BRL589876:BTA589882 CBH589876:CCW589882 CLD589876:CMS589882 CUZ589876:CWO589882 DEV589876:DGK589882 DOR589876:DQG589882 DYN589876:EAC589882 EIJ589876:EJY589882 ESF589876:ETU589882 FCB589876:FDQ589882 FLX589876:FNM589882 FVT589876:FXI589882 GFP589876:GHE589882 GPL589876:GRA589882 GZH589876:HAW589882 HJD589876:HKS589882 HSZ589876:HUO589882 ICV589876:IEK589882 IMR589876:IOG589882 IWN589876:IYC589882 JGJ589876:JHY589882 JQF589876:JRU589882 KAB589876:KBQ589882 KJX589876:KLM589882 KTT589876:KVI589882 LDP589876:LFE589882 LNL589876:LPA589882 LXH589876:LYW589882 MHD589876:MIS589882 MQZ589876:MSO589882 NAV589876:NCK589882 NKR589876:NMG589882 NUN589876:NWC589882 OEJ589876:OFY589882 OOF589876:OPU589882 OYB589876:OZQ589882 PHX589876:PJM589882 PRT589876:PTI589882 QBP589876:QDE589882 QLL589876:QNA589882 QVH589876:QWW589882 RFD589876:RGS589882 ROZ589876:RQO589882 RYV589876:SAK589882 SIR589876:SKG589882 SSN589876:SUC589882 TCJ589876:TDY589882 TMF589876:TNU589882 TWB589876:TXQ589882 UFX589876:UHM589882 UPT589876:URI589882 UZP589876:VBE589882 VJL589876:VLA589882 VTH589876:VUW589882 WDD589876:WES589882 WMZ589876:WOO589882 WWV589876:WYK589882 AN655412:CC655418 KJ655412:LY655418 UF655412:VU655418 AEB655412:AFQ655418 ANX655412:APM655418 AXT655412:AZI655418 BHP655412:BJE655418 BRL655412:BTA655418 CBH655412:CCW655418 CLD655412:CMS655418 CUZ655412:CWO655418 DEV655412:DGK655418 DOR655412:DQG655418 DYN655412:EAC655418 EIJ655412:EJY655418 ESF655412:ETU655418 FCB655412:FDQ655418 FLX655412:FNM655418 FVT655412:FXI655418 GFP655412:GHE655418 GPL655412:GRA655418 GZH655412:HAW655418 HJD655412:HKS655418 HSZ655412:HUO655418 ICV655412:IEK655418 IMR655412:IOG655418 IWN655412:IYC655418 JGJ655412:JHY655418 JQF655412:JRU655418 KAB655412:KBQ655418 KJX655412:KLM655418 KTT655412:KVI655418 LDP655412:LFE655418 LNL655412:LPA655418 LXH655412:LYW655418 MHD655412:MIS655418 MQZ655412:MSO655418 NAV655412:NCK655418 NKR655412:NMG655418 NUN655412:NWC655418 OEJ655412:OFY655418 OOF655412:OPU655418 OYB655412:OZQ655418 PHX655412:PJM655418 PRT655412:PTI655418 QBP655412:QDE655418 QLL655412:QNA655418 QVH655412:QWW655418 RFD655412:RGS655418 ROZ655412:RQO655418 RYV655412:SAK655418 SIR655412:SKG655418 SSN655412:SUC655418 TCJ655412:TDY655418 TMF655412:TNU655418 TWB655412:TXQ655418 UFX655412:UHM655418 UPT655412:URI655418 UZP655412:VBE655418 VJL655412:VLA655418 VTH655412:VUW655418 WDD655412:WES655418 WMZ655412:WOO655418 WWV655412:WYK655418 AN720948:CC720954 KJ720948:LY720954 UF720948:VU720954 AEB720948:AFQ720954 ANX720948:APM720954 AXT720948:AZI720954 BHP720948:BJE720954 BRL720948:BTA720954 CBH720948:CCW720954 CLD720948:CMS720954 CUZ720948:CWO720954 DEV720948:DGK720954 DOR720948:DQG720954 DYN720948:EAC720954 EIJ720948:EJY720954 ESF720948:ETU720954 FCB720948:FDQ720954 FLX720948:FNM720954 FVT720948:FXI720954 GFP720948:GHE720954 GPL720948:GRA720954 GZH720948:HAW720954 HJD720948:HKS720954 HSZ720948:HUO720954 ICV720948:IEK720954 IMR720948:IOG720954 IWN720948:IYC720954 JGJ720948:JHY720954 JQF720948:JRU720954 KAB720948:KBQ720954 KJX720948:KLM720954 KTT720948:KVI720954 LDP720948:LFE720954 LNL720948:LPA720954 LXH720948:LYW720954 MHD720948:MIS720954 MQZ720948:MSO720954 NAV720948:NCK720954 NKR720948:NMG720954 NUN720948:NWC720954 OEJ720948:OFY720954 OOF720948:OPU720954 OYB720948:OZQ720954 PHX720948:PJM720954 PRT720948:PTI720954 QBP720948:QDE720954 QLL720948:QNA720954 QVH720948:QWW720954 RFD720948:RGS720954 ROZ720948:RQO720954 RYV720948:SAK720954 SIR720948:SKG720954 SSN720948:SUC720954 TCJ720948:TDY720954 TMF720948:TNU720954 TWB720948:TXQ720954 UFX720948:UHM720954 UPT720948:URI720954 UZP720948:VBE720954 VJL720948:VLA720954 VTH720948:VUW720954 WDD720948:WES720954 WMZ720948:WOO720954 WWV720948:WYK720954 AN786484:CC786490 KJ786484:LY786490 UF786484:VU786490 AEB786484:AFQ786490 ANX786484:APM786490 AXT786484:AZI786490 BHP786484:BJE786490 BRL786484:BTA786490 CBH786484:CCW786490 CLD786484:CMS786490 CUZ786484:CWO786490 DEV786484:DGK786490 DOR786484:DQG786490 DYN786484:EAC786490 EIJ786484:EJY786490 ESF786484:ETU786490 FCB786484:FDQ786490 FLX786484:FNM786490 FVT786484:FXI786490 GFP786484:GHE786490 GPL786484:GRA786490 GZH786484:HAW786490 HJD786484:HKS786490 HSZ786484:HUO786490 ICV786484:IEK786490 IMR786484:IOG786490 IWN786484:IYC786490 JGJ786484:JHY786490 JQF786484:JRU786490 KAB786484:KBQ786490 KJX786484:KLM786490 KTT786484:KVI786490 LDP786484:LFE786490 LNL786484:LPA786490 LXH786484:LYW786490 MHD786484:MIS786490 MQZ786484:MSO786490 NAV786484:NCK786490 NKR786484:NMG786490 NUN786484:NWC786490 OEJ786484:OFY786490 OOF786484:OPU786490 OYB786484:OZQ786490 PHX786484:PJM786490 PRT786484:PTI786490 QBP786484:QDE786490 QLL786484:QNA786490 QVH786484:QWW786490 RFD786484:RGS786490 ROZ786484:RQO786490 RYV786484:SAK786490 SIR786484:SKG786490 SSN786484:SUC786490 TCJ786484:TDY786490 TMF786484:TNU786490 TWB786484:TXQ786490 UFX786484:UHM786490 UPT786484:URI786490 UZP786484:VBE786490 VJL786484:VLA786490 VTH786484:VUW786490 WDD786484:WES786490 WMZ786484:WOO786490 WWV786484:WYK786490 AN852020:CC852026 KJ852020:LY852026 UF852020:VU852026 AEB852020:AFQ852026 ANX852020:APM852026 AXT852020:AZI852026 BHP852020:BJE852026 BRL852020:BTA852026 CBH852020:CCW852026 CLD852020:CMS852026 CUZ852020:CWO852026 DEV852020:DGK852026 DOR852020:DQG852026 DYN852020:EAC852026 EIJ852020:EJY852026 ESF852020:ETU852026 FCB852020:FDQ852026 FLX852020:FNM852026 FVT852020:FXI852026 GFP852020:GHE852026 GPL852020:GRA852026 GZH852020:HAW852026 HJD852020:HKS852026 HSZ852020:HUO852026 ICV852020:IEK852026 IMR852020:IOG852026 IWN852020:IYC852026 JGJ852020:JHY852026 JQF852020:JRU852026 KAB852020:KBQ852026 KJX852020:KLM852026 KTT852020:KVI852026 LDP852020:LFE852026 LNL852020:LPA852026 LXH852020:LYW852026 MHD852020:MIS852026 MQZ852020:MSO852026 NAV852020:NCK852026 NKR852020:NMG852026 NUN852020:NWC852026 OEJ852020:OFY852026 OOF852020:OPU852026 OYB852020:OZQ852026 PHX852020:PJM852026 PRT852020:PTI852026 QBP852020:QDE852026 QLL852020:QNA852026 QVH852020:QWW852026 RFD852020:RGS852026 ROZ852020:RQO852026 RYV852020:SAK852026 SIR852020:SKG852026 SSN852020:SUC852026 TCJ852020:TDY852026 TMF852020:TNU852026 TWB852020:TXQ852026 UFX852020:UHM852026 UPT852020:URI852026 UZP852020:VBE852026 VJL852020:VLA852026 VTH852020:VUW852026 WDD852020:WES852026 WMZ852020:WOO852026 WWV852020:WYK852026 AN917556:CC917562 KJ917556:LY917562 UF917556:VU917562 AEB917556:AFQ917562 ANX917556:APM917562 AXT917556:AZI917562 BHP917556:BJE917562 BRL917556:BTA917562 CBH917556:CCW917562 CLD917556:CMS917562 CUZ917556:CWO917562 DEV917556:DGK917562 DOR917556:DQG917562 DYN917556:EAC917562 EIJ917556:EJY917562 ESF917556:ETU917562 FCB917556:FDQ917562 FLX917556:FNM917562 FVT917556:FXI917562 GFP917556:GHE917562 GPL917556:GRA917562 GZH917556:HAW917562 HJD917556:HKS917562 HSZ917556:HUO917562 ICV917556:IEK917562 IMR917556:IOG917562 IWN917556:IYC917562 JGJ917556:JHY917562 JQF917556:JRU917562 KAB917556:KBQ917562 KJX917556:KLM917562 KTT917556:KVI917562 LDP917556:LFE917562 LNL917556:LPA917562 LXH917556:LYW917562 MHD917556:MIS917562 MQZ917556:MSO917562 NAV917556:NCK917562 NKR917556:NMG917562 NUN917556:NWC917562 OEJ917556:OFY917562 OOF917556:OPU917562 OYB917556:OZQ917562 PHX917556:PJM917562 PRT917556:PTI917562 QBP917556:QDE917562 QLL917556:QNA917562 QVH917556:QWW917562 RFD917556:RGS917562 ROZ917556:RQO917562 RYV917556:SAK917562 SIR917556:SKG917562 SSN917556:SUC917562 TCJ917556:TDY917562 TMF917556:TNU917562 TWB917556:TXQ917562 UFX917556:UHM917562 UPT917556:URI917562 UZP917556:VBE917562 VJL917556:VLA917562 VTH917556:VUW917562 WDD917556:WES917562 WMZ917556:WOO917562 WWV917556:WYK917562 AN983092:CC983098 KJ983092:LY983098 UF983092:VU983098 AEB983092:AFQ983098 ANX983092:APM983098 AXT983092:AZI983098 BHP983092:BJE983098 BRL983092:BTA983098 CBH983092:CCW983098 CLD983092:CMS983098 CUZ983092:CWO983098 DEV983092:DGK983098 DOR983092:DQG983098 DYN983092:EAC983098 EIJ983092:EJY983098 ESF983092:ETU983098 FCB983092:FDQ983098 FLX983092:FNM983098 FVT983092:FXI983098 GFP983092:GHE983098 GPL983092:GRA983098 GZH983092:HAW983098 HJD983092:HKS983098 HSZ983092:HUO983098 ICV983092:IEK983098 IMR983092:IOG983098 IWN983092:IYC983098 JGJ983092:JHY983098 JQF983092:JRU983098 KAB983092:KBQ983098 KJX983092:KLM983098 KTT983092:KVI983098 LDP983092:LFE983098 LNL983092:LPA983098 LXH983092:LYW983098 MHD983092:MIS983098 MQZ983092:MSO983098 NAV983092:NCK983098 NKR983092:NMG983098 NUN983092:NWC983098 OEJ983092:OFY983098 OOF983092:OPU983098 OYB983092:OZQ983098 PHX983092:PJM983098 PRT983092:PTI983098 QBP983092:QDE983098 QLL983092:QNA983098 QVH983092:QWW983098 RFD983092:RGS983098 ROZ983092:RQO983098 RYV983092:SAK983098 SIR983092:SKG983098 SSN983092:SUC983098 TCJ983092:TDY983098 TMF983092:TNU983098 TWB983092:TXQ983098 UFX983092:UHM983098 UPT983092:URI983098 UZP983092:VBE983098 VJL983092:VLA983098 VTH983092:VUW983098 WDD983092:WES983098 WMZ983092:WOO983098 WWV983092:WYK983098 VMR983092:VMW983098 NX28 XT28 AHP28 ARL28 BBH28 BLD28 BUZ28 CEV28 COR28 CYN28 DIJ28 DSF28 ECB28 ELX28 EVT28 FFP28 FPL28 FZH28 GJD28 GSZ28 HCV28 HMR28 HWN28 IGJ28 IQF28 JAB28 JJX28 JTT28 KDP28 KNL28 KXH28 LHD28 LQZ28 MAV28 MKR28 MUN28 NEJ28 NOF28 NYB28 OHX28 ORT28 PBP28 PLL28 PVH28 QFD28 QOZ28 QYV28 RIR28 RSN28 SCJ28 SMF28 SWB28 TFX28 TPT28 TZP28 UJL28 UTH28 VDD28 VMZ28 VWV28 WGR28 WQN28 XAJ28 EB65567 NX65567 XT65567 AHP65567 ARL65567 BBH65567 BLD65567 BUZ65567 CEV65567 COR65567 CYN65567 DIJ65567 DSF65567 ECB65567 ELX65567 EVT65567 FFP65567 FPL65567 FZH65567 GJD65567 GSZ65567 HCV65567 HMR65567 HWN65567 IGJ65567 IQF65567 JAB65567 JJX65567 JTT65567 KDP65567 KNL65567 KXH65567 LHD65567 LQZ65567 MAV65567 MKR65567 MUN65567 NEJ65567 NOF65567 NYB65567 OHX65567 ORT65567 PBP65567 PLL65567 PVH65567 QFD65567 QOZ65567 QYV65567 RIR65567 RSN65567 SCJ65567 SMF65567 SWB65567 TFX65567 TPT65567 TZP65567 UJL65567 UTH65567 VDD65567 VMZ65567 VWV65567 WGR65567 WQN65567 XAJ65567 EB131103 NX131103 XT131103 AHP131103 ARL131103 BBH131103 BLD131103 BUZ131103 CEV131103 COR131103 CYN131103 DIJ131103 DSF131103 ECB131103 ELX131103 EVT131103 FFP131103 FPL131103 FZH131103 GJD131103 GSZ131103 HCV131103 HMR131103 HWN131103 IGJ131103 IQF131103 JAB131103 JJX131103 JTT131103 KDP131103 KNL131103 KXH131103 LHD131103 LQZ131103 MAV131103 MKR131103 MUN131103 NEJ131103 NOF131103 NYB131103 OHX131103 ORT131103 PBP131103 PLL131103 PVH131103 QFD131103 QOZ131103 QYV131103 RIR131103 RSN131103 SCJ131103 SMF131103 SWB131103 TFX131103 TPT131103 TZP131103 UJL131103 UTH131103 VDD131103 VMZ131103 VWV131103 WGR131103 WQN131103 XAJ131103 EB196639 NX196639 XT196639 AHP196639 ARL196639 BBH196639 BLD196639 BUZ196639 CEV196639 COR196639 CYN196639 DIJ196639 DSF196639 ECB196639 ELX196639 EVT196639 FFP196639 FPL196639 FZH196639 GJD196639 GSZ196639 HCV196639 HMR196639 HWN196639 IGJ196639 IQF196639 JAB196639 JJX196639 JTT196639 KDP196639 KNL196639 KXH196639 LHD196639 LQZ196639 MAV196639 MKR196639 MUN196639 NEJ196639 NOF196639 NYB196639 OHX196639 ORT196639 PBP196639 PLL196639 PVH196639 QFD196639 QOZ196639 QYV196639 RIR196639 RSN196639 SCJ196639 SMF196639 SWB196639 TFX196639 TPT196639 TZP196639 UJL196639 UTH196639 VDD196639 VMZ196639 VWV196639 WGR196639 WQN196639 XAJ196639 EB262175 NX262175 XT262175 AHP262175 ARL262175 BBH262175 BLD262175 BUZ262175 CEV262175 COR262175 CYN262175 DIJ262175 DSF262175 ECB262175 ELX262175 EVT262175 FFP262175 FPL262175 FZH262175 GJD262175 GSZ262175 HCV262175 HMR262175 HWN262175 IGJ262175 IQF262175 JAB262175 JJX262175 JTT262175 KDP262175 KNL262175 KXH262175 LHD262175 LQZ262175 MAV262175 MKR262175 MUN262175 NEJ262175 NOF262175 NYB262175 OHX262175 ORT262175 PBP262175 PLL262175 PVH262175 QFD262175 QOZ262175 QYV262175 RIR262175 RSN262175 SCJ262175 SMF262175 SWB262175 TFX262175 TPT262175 TZP262175 UJL262175 UTH262175 VDD262175 VMZ262175 VWV262175 WGR262175 WQN262175 XAJ262175 EB327711 NX327711 XT327711 AHP327711 ARL327711 BBH327711 BLD327711 BUZ327711 CEV327711 COR327711 CYN327711 DIJ327711 DSF327711 ECB327711 ELX327711 EVT327711 FFP327711 FPL327711 FZH327711 GJD327711 GSZ327711 HCV327711 HMR327711 HWN327711 IGJ327711 IQF327711 JAB327711 JJX327711 JTT327711 KDP327711 KNL327711 KXH327711 LHD327711 LQZ327711 MAV327711 MKR327711 MUN327711 NEJ327711 NOF327711 NYB327711 OHX327711 ORT327711 PBP327711 PLL327711 PVH327711 QFD327711 QOZ327711 QYV327711 RIR327711 RSN327711 SCJ327711 SMF327711 SWB327711 TFX327711 TPT327711 TZP327711 UJL327711 UTH327711 VDD327711 VMZ327711 VWV327711 WGR327711 WQN327711 XAJ327711 EB393247 NX393247 XT393247 AHP393247 ARL393247 BBH393247 BLD393247 BUZ393247 CEV393247 COR393247 CYN393247 DIJ393247 DSF393247 ECB393247 ELX393247 EVT393247 FFP393247 FPL393247 FZH393247 GJD393247 GSZ393247 HCV393247 HMR393247 HWN393247 IGJ393247 IQF393247 JAB393247 JJX393247 JTT393247 KDP393247 KNL393247 KXH393247 LHD393247 LQZ393247 MAV393247 MKR393247 MUN393247 NEJ393247 NOF393247 NYB393247 OHX393247 ORT393247 PBP393247 PLL393247 PVH393247 QFD393247 QOZ393247 QYV393247 RIR393247 RSN393247 SCJ393247 SMF393247 SWB393247 TFX393247 TPT393247 TZP393247 UJL393247 UTH393247 VDD393247 VMZ393247 VWV393247 WGR393247 WQN393247 XAJ393247 EB458783 NX458783 XT458783 AHP458783 ARL458783 BBH458783 BLD458783 BUZ458783 CEV458783 COR458783 CYN458783 DIJ458783 DSF458783 ECB458783 ELX458783 EVT458783 FFP458783 FPL458783 FZH458783 GJD458783 GSZ458783 HCV458783 HMR458783 HWN458783 IGJ458783 IQF458783 JAB458783 JJX458783 JTT458783 KDP458783 KNL458783 KXH458783 LHD458783 LQZ458783 MAV458783 MKR458783 MUN458783 NEJ458783 NOF458783 NYB458783 OHX458783 ORT458783 PBP458783 PLL458783 PVH458783 QFD458783 QOZ458783 QYV458783 RIR458783 RSN458783 SCJ458783 SMF458783 SWB458783 TFX458783 TPT458783 TZP458783 UJL458783 UTH458783 VDD458783 VMZ458783 VWV458783 WGR458783 WQN458783 XAJ458783 EB524319 NX524319 XT524319 AHP524319 ARL524319 BBH524319 BLD524319 BUZ524319 CEV524319 COR524319 CYN524319 DIJ524319 DSF524319 ECB524319 ELX524319 EVT524319 FFP524319 FPL524319 FZH524319 GJD524319 GSZ524319 HCV524319 HMR524319 HWN524319 IGJ524319 IQF524319 JAB524319 JJX524319 JTT524319 KDP524319 KNL524319 KXH524319 LHD524319 LQZ524319 MAV524319 MKR524319 MUN524319 NEJ524319 NOF524319 NYB524319 OHX524319 ORT524319 PBP524319 PLL524319 PVH524319 QFD524319 QOZ524319 QYV524319 RIR524319 RSN524319 SCJ524319 SMF524319 SWB524319 TFX524319 TPT524319 TZP524319 UJL524319 UTH524319 VDD524319 VMZ524319 VWV524319 WGR524319 WQN524319 XAJ524319 EB589855 NX589855 XT589855 AHP589855 ARL589855 BBH589855 BLD589855 BUZ589855 CEV589855 COR589855 CYN589855 DIJ589855 DSF589855 ECB589855 ELX589855 EVT589855 FFP589855 FPL589855 FZH589855 GJD589855 GSZ589855 HCV589855 HMR589855 HWN589855 IGJ589855 IQF589855 JAB589855 JJX589855 JTT589855 KDP589855 KNL589855 KXH589855 LHD589855 LQZ589855 MAV589855 MKR589855 MUN589855 NEJ589855 NOF589855 NYB589855 OHX589855 ORT589855 PBP589855 PLL589855 PVH589855 QFD589855 QOZ589855 QYV589855 RIR589855 RSN589855 SCJ589855 SMF589855 SWB589855 TFX589855 TPT589855 TZP589855 UJL589855 UTH589855 VDD589855 VMZ589855 VWV589855 WGR589855 WQN589855 XAJ589855 EB655391 NX655391 XT655391 AHP655391 ARL655391 BBH655391 BLD655391 BUZ655391 CEV655391 COR655391 CYN655391 DIJ655391 DSF655391 ECB655391 ELX655391 EVT655391 FFP655391 FPL655391 FZH655391 GJD655391 GSZ655391 HCV655391 HMR655391 HWN655391 IGJ655391 IQF655391 JAB655391 JJX655391 JTT655391 KDP655391 KNL655391 KXH655391 LHD655391 LQZ655391 MAV655391 MKR655391 MUN655391 NEJ655391 NOF655391 NYB655391 OHX655391 ORT655391 PBP655391 PLL655391 PVH655391 QFD655391 QOZ655391 QYV655391 RIR655391 RSN655391 SCJ655391 SMF655391 SWB655391 TFX655391 TPT655391 TZP655391 UJL655391 UTH655391 VDD655391 VMZ655391 VWV655391 WGR655391 WQN655391 XAJ655391 EB720927 NX720927 XT720927 AHP720927 ARL720927 BBH720927 BLD720927 BUZ720927 CEV720927 COR720927 CYN720927 DIJ720927 DSF720927 ECB720927 ELX720927 EVT720927 FFP720927 FPL720927 FZH720927 GJD720927 GSZ720927 HCV720927 HMR720927 HWN720927 IGJ720927 IQF720927 JAB720927 JJX720927 JTT720927 KDP720927 KNL720927 KXH720927 LHD720927 LQZ720927 MAV720927 MKR720927 MUN720927 NEJ720927 NOF720927 NYB720927 OHX720927 ORT720927 PBP720927 PLL720927 PVH720927 QFD720927 QOZ720927 QYV720927 RIR720927 RSN720927 SCJ720927 SMF720927 SWB720927 TFX720927 TPT720927 TZP720927 UJL720927 UTH720927 VDD720927 VMZ720927 VWV720927 WGR720927 WQN720927 XAJ720927 EB786463 NX786463 XT786463 AHP786463 ARL786463 BBH786463 BLD786463 BUZ786463 CEV786463 COR786463 CYN786463 DIJ786463 DSF786463 ECB786463 ELX786463 EVT786463 FFP786463 FPL786463 FZH786463 GJD786463 GSZ786463 HCV786463 HMR786463 HWN786463 IGJ786463 IQF786463 JAB786463 JJX786463 JTT786463 KDP786463 KNL786463 KXH786463 LHD786463 LQZ786463 MAV786463 MKR786463 MUN786463 NEJ786463 NOF786463 NYB786463 OHX786463 ORT786463 PBP786463 PLL786463 PVH786463 QFD786463 QOZ786463 QYV786463 RIR786463 RSN786463 SCJ786463 SMF786463 SWB786463 TFX786463 TPT786463 TZP786463 UJL786463 UTH786463 VDD786463 VMZ786463 VWV786463 WGR786463 WQN786463 XAJ786463 EB851999 NX851999 XT851999 AHP851999 ARL851999 BBH851999 BLD851999 BUZ851999 CEV851999 COR851999 CYN851999 DIJ851999 DSF851999 ECB851999 ELX851999 EVT851999 FFP851999 FPL851999 FZH851999 GJD851999 GSZ851999 HCV851999 HMR851999 HWN851999 IGJ851999 IQF851999 JAB851999 JJX851999 JTT851999 KDP851999 KNL851999 KXH851999 LHD851999 LQZ851999 MAV851999 MKR851999 MUN851999 NEJ851999 NOF851999 NYB851999 OHX851999 ORT851999 PBP851999 PLL851999 PVH851999 QFD851999 QOZ851999 QYV851999 RIR851999 RSN851999 SCJ851999 SMF851999 SWB851999 TFX851999 TPT851999 TZP851999 UJL851999 UTH851999 VDD851999 VMZ851999 VWV851999 WGR851999 WQN851999 XAJ851999 EB917535 NX917535 XT917535 AHP917535 ARL917535 BBH917535 BLD917535 BUZ917535 CEV917535 COR917535 CYN917535 DIJ917535 DSF917535 ECB917535 ELX917535 EVT917535 FFP917535 FPL917535 FZH917535 GJD917535 GSZ917535 HCV917535 HMR917535 HWN917535 IGJ917535 IQF917535 JAB917535 JJX917535 JTT917535 KDP917535 KNL917535 KXH917535 LHD917535 LQZ917535 MAV917535 MKR917535 MUN917535 NEJ917535 NOF917535 NYB917535 OHX917535 ORT917535 PBP917535 PLL917535 PVH917535 QFD917535 QOZ917535 QYV917535 RIR917535 RSN917535 SCJ917535 SMF917535 SWB917535 TFX917535 TPT917535 TZP917535 UJL917535 UTH917535 VDD917535 VMZ917535 VWV917535 WGR917535 WQN917535 XAJ917535 EB983071 NX983071 XT983071 AHP983071 ARL983071 BBH983071 BLD983071 BUZ983071 CEV983071 COR983071 CYN983071 DIJ983071 DSF983071 ECB983071 ELX983071 EVT983071 FFP983071 FPL983071 FZH983071 GJD983071 GSZ983071 HCV983071 HMR983071 HWN983071 IGJ983071 IQF983071 JAB983071 JJX983071 JTT983071 KDP983071 KNL983071 KXH983071 LHD983071 LQZ983071 MAV983071 MKR983071 MUN983071 NEJ983071 NOF983071 NYB983071 OHX983071 ORT983071 PBP983071 PLL983071 PVH983071 QFD983071 QOZ983071 QYV983071 RIR983071 RSN983071 SCJ983071 SMF983071 SWB983071 TFX983071 TPT983071 TZP983071 UJL983071 UTH983071 VDD983071 VMZ983071 VWV983071 WGR983071 WQN983071 XAJ983071 AN126 KJ126 UF126 AEB126 ANX126 AXT126 BHP126 BRL126 CBH126 CLD126 CUZ126 DEV126 DOR126 DYN126 EIJ126 ESF126 FCB126 FLX126 FVT126 GFP126 GPL126 GZH126 HJD126 HSZ126 ICV126 IMR126 IWN126 JGJ126 JQF126 KAB126 KJX126 KTT126 LDP126 LNL126 LXH126 MHD126 MQZ126 NAV126 NKR126 NUN126 OEJ126 OOF126 OYB126 PHX126 PRT126 QBP126 QLL126 QVH126 RFD126 ROZ126 RYV126 SIR126 SSN126 TCJ126 TMF126 TWB126 UFX126 UPT126 UZP126 VJL126 VTH126 WDD126 WMZ126 WWV126 AN65662 KJ65662 UF65662 AEB65662 ANX65662 AXT65662 BHP65662 BRL65662 CBH65662 CLD65662 CUZ65662 DEV65662 DOR65662 DYN65662 EIJ65662 ESF65662 FCB65662 FLX65662 FVT65662 GFP65662 GPL65662 GZH65662 HJD65662 HSZ65662 ICV65662 IMR65662 IWN65662 JGJ65662 JQF65662 KAB65662 KJX65662 KTT65662 LDP65662 LNL65662 LXH65662 MHD65662 MQZ65662 NAV65662 NKR65662 NUN65662 OEJ65662 OOF65662 OYB65662 PHX65662 PRT65662 QBP65662 QLL65662 QVH65662 RFD65662 ROZ65662 RYV65662 SIR65662 SSN65662 TCJ65662 TMF65662 TWB65662 UFX65662 UPT65662 UZP65662 VJL65662 VTH65662 WDD65662 WMZ65662 WWV65662 AN131198 KJ131198 UF131198 AEB131198 ANX131198 AXT131198 BHP131198 BRL131198 CBH131198 CLD131198 CUZ131198 DEV131198 DOR131198 DYN131198 EIJ131198 ESF131198 FCB131198 FLX131198 FVT131198 GFP131198 GPL131198 GZH131198 HJD131198 HSZ131198 ICV131198 IMR131198 IWN131198 JGJ131198 JQF131198 KAB131198 KJX131198 KTT131198 LDP131198 LNL131198 LXH131198 MHD131198 MQZ131198 NAV131198 NKR131198 NUN131198 OEJ131198 OOF131198 OYB131198 PHX131198 PRT131198 QBP131198 QLL131198 QVH131198 RFD131198 ROZ131198 RYV131198 SIR131198 SSN131198 TCJ131198 TMF131198 TWB131198 UFX131198 UPT131198 UZP131198 VJL131198 VTH131198 WDD131198 WMZ131198 WWV131198 AN196734 KJ196734 UF196734 AEB196734 ANX196734 AXT196734 BHP196734 BRL196734 CBH196734 CLD196734 CUZ196734 DEV196734 DOR196734 DYN196734 EIJ196734 ESF196734 FCB196734 FLX196734 FVT196734 GFP196734 GPL196734 GZH196734 HJD196734 HSZ196734 ICV196734 IMR196734 IWN196734 JGJ196734 JQF196734 KAB196734 KJX196734 KTT196734 LDP196734 LNL196734 LXH196734 MHD196734 MQZ196734 NAV196734 NKR196734 NUN196734 OEJ196734 OOF196734 OYB196734 PHX196734 PRT196734 QBP196734 QLL196734 QVH196734 RFD196734 ROZ196734 RYV196734 SIR196734 SSN196734 TCJ196734 TMF196734 TWB196734 UFX196734 UPT196734 UZP196734 VJL196734 VTH196734 WDD196734 WMZ196734 WWV196734 AN262270 KJ262270 UF262270 AEB262270 ANX262270 AXT262270 BHP262270 BRL262270 CBH262270 CLD262270 CUZ262270 DEV262270 DOR262270 DYN262270 EIJ262270 ESF262270 FCB262270 FLX262270 FVT262270 GFP262270 GPL262270 GZH262270 HJD262270 HSZ262270 ICV262270 IMR262270 IWN262270 JGJ262270 JQF262270 KAB262270 KJX262270 KTT262270 LDP262270 LNL262270 LXH262270 MHD262270 MQZ262270 NAV262270 NKR262270 NUN262270 OEJ262270 OOF262270 OYB262270 PHX262270 PRT262270 QBP262270 QLL262270 QVH262270 RFD262270 ROZ262270 RYV262270 SIR262270 SSN262270 TCJ262270 TMF262270 TWB262270 UFX262270 UPT262270 UZP262270 VJL262270 VTH262270 WDD262270 WMZ262270 WWV262270 AN327806 KJ327806 UF327806 AEB327806 ANX327806 AXT327806 BHP327806 BRL327806 CBH327806 CLD327806 CUZ327806 DEV327806 DOR327806 DYN327806 EIJ327806 ESF327806 FCB327806 FLX327806 FVT327806 GFP327806 GPL327806 GZH327806 HJD327806 HSZ327806 ICV327806 IMR327806 IWN327806 JGJ327806 JQF327806 KAB327806 KJX327806 KTT327806 LDP327806 LNL327806 LXH327806 MHD327806 MQZ327806 NAV327806 NKR327806 NUN327806 OEJ327806 OOF327806 OYB327806 PHX327806 PRT327806 QBP327806 QLL327806 QVH327806 RFD327806 ROZ327806 RYV327806 SIR327806 SSN327806 TCJ327806 TMF327806 TWB327806 UFX327806 UPT327806 UZP327806 VJL327806 VTH327806 WDD327806 WMZ327806 WWV327806 AN393342 KJ393342 UF393342 AEB393342 ANX393342 AXT393342 BHP393342 BRL393342 CBH393342 CLD393342 CUZ393342 DEV393342 DOR393342 DYN393342 EIJ393342 ESF393342 FCB393342 FLX393342 FVT393342 GFP393342 GPL393342 GZH393342 HJD393342 HSZ393342 ICV393342 IMR393342 IWN393342 JGJ393342 JQF393342 KAB393342 KJX393342 KTT393342 LDP393342 LNL393342 LXH393342 MHD393342 MQZ393342 NAV393342 NKR393342 NUN393342 OEJ393342 OOF393342 OYB393342 PHX393342 PRT393342 QBP393342 QLL393342 QVH393342 RFD393342 ROZ393342 RYV393342 SIR393342 SSN393342 TCJ393342 TMF393342 TWB393342 UFX393342 UPT393342 UZP393342 VJL393342 VTH393342 WDD393342 WMZ393342 WWV393342 AN458878 KJ458878 UF458878 AEB458878 ANX458878 AXT458878 BHP458878 BRL458878 CBH458878 CLD458878 CUZ458878 DEV458878 DOR458878 DYN458878 EIJ458878 ESF458878 FCB458878 FLX458878 FVT458878 GFP458878 GPL458878 GZH458878 HJD458878 HSZ458878 ICV458878 IMR458878 IWN458878 JGJ458878 JQF458878 KAB458878 KJX458878 KTT458878 LDP458878 LNL458878 LXH458878 MHD458878 MQZ458878 NAV458878 NKR458878 NUN458878 OEJ458878 OOF458878 OYB458878 PHX458878 PRT458878 QBP458878 QLL458878 QVH458878 RFD458878 ROZ458878 RYV458878 SIR458878 SSN458878 TCJ458878 TMF458878 TWB458878 UFX458878 UPT458878 UZP458878 VJL458878 VTH458878 WDD458878 WMZ458878 WWV458878 AN524414 KJ524414 UF524414 AEB524414 ANX524414 AXT524414 BHP524414 BRL524414 CBH524414 CLD524414 CUZ524414 DEV524414 DOR524414 DYN524414 EIJ524414 ESF524414 FCB524414 FLX524414 FVT524414 GFP524414 GPL524414 GZH524414 HJD524414 HSZ524414 ICV524414 IMR524414 IWN524414 JGJ524414 JQF524414 KAB524414 KJX524414 KTT524414 LDP524414 LNL524414 LXH524414 MHD524414 MQZ524414 NAV524414 NKR524414 NUN524414 OEJ524414 OOF524414 OYB524414 PHX524414 PRT524414 QBP524414 QLL524414 QVH524414 RFD524414 ROZ524414 RYV524414 SIR524414 SSN524414 TCJ524414 TMF524414 TWB524414 UFX524414 UPT524414 UZP524414 VJL524414 VTH524414 WDD524414 WMZ524414 WWV524414 AN589950 KJ589950 UF589950 AEB589950 ANX589950 AXT589950 BHP589950 BRL589950 CBH589950 CLD589950 CUZ589950 DEV589950 DOR589950 DYN589950 EIJ589950 ESF589950 FCB589950 FLX589950 FVT589950 GFP589950 GPL589950 GZH589950 HJD589950 HSZ589950 ICV589950 IMR589950 IWN589950 JGJ589950 JQF589950 KAB589950 KJX589950 KTT589950 LDP589950 LNL589950 LXH589950 MHD589950 MQZ589950 NAV589950 NKR589950 NUN589950 OEJ589950 OOF589950 OYB589950 PHX589950 PRT589950 QBP589950 QLL589950 QVH589950 RFD589950 ROZ589950 RYV589950 SIR589950 SSN589950 TCJ589950 TMF589950 TWB589950 UFX589950 UPT589950 UZP589950 VJL589950 VTH589950 WDD589950 WMZ589950 WWV589950 AN655486 KJ655486 UF655486 AEB655486 ANX655486 AXT655486 BHP655486 BRL655486 CBH655486 CLD655486 CUZ655486 DEV655486 DOR655486 DYN655486 EIJ655486 ESF655486 FCB655486 FLX655486 FVT655486 GFP655486 GPL655486 GZH655486 HJD655486 HSZ655486 ICV655486 IMR655486 IWN655486 JGJ655486 JQF655486 KAB655486 KJX655486 KTT655486 LDP655486 LNL655486 LXH655486 MHD655486 MQZ655486 NAV655486 NKR655486 NUN655486 OEJ655486 OOF655486 OYB655486 PHX655486 PRT655486 QBP655486 QLL655486 QVH655486 RFD655486 ROZ655486 RYV655486 SIR655486 SSN655486 TCJ655486 TMF655486 TWB655486 UFX655486 UPT655486 UZP655486 VJL655486 VTH655486 WDD655486 WMZ655486 WWV655486 AN721022 KJ721022 UF721022 AEB721022 ANX721022 AXT721022 BHP721022 BRL721022 CBH721022 CLD721022 CUZ721022 DEV721022 DOR721022 DYN721022 EIJ721022 ESF721022 FCB721022 FLX721022 FVT721022 GFP721022 GPL721022 GZH721022 HJD721022 HSZ721022 ICV721022 IMR721022 IWN721022 JGJ721022 JQF721022 KAB721022 KJX721022 KTT721022 LDP721022 LNL721022 LXH721022 MHD721022 MQZ721022 NAV721022 NKR721022 NUN721022 OEJ721022 OOF721022 OYB721022 PHX721022 PRT721022 QBP721022 QLL721022 QVH721022 RFD721022 ROZ721022 RYV721022 SIR721022 SSN721022 TCJ721022 TMF721022 TWB721022 UFX721022 UPT721022 UZP721022 VJL721022 VTH721022 WDD721022 WMZ721022 WWV721022 AN786558 KJ786558 UF786558 AEB786558 ANX786558 AXT786558 BHP786558 BRL786558 CBH786558 CLD786558 CUZ786558 DEV786558 DOR786558 DYN786558 EIJ786558 ESF786558 FCB786558 FLX786558 FVT786558 GFP786558 GPL786558 GZH786558 HJD786558 HSZ786558 ICV786558 IMR786558 IWN786558 JGJ786558 JQF786558 KAB786558 KJX786558 KTT786558 LDP786558 LNL786558 LXH786558 MHD786558 MQZ786558 NAV786558 NKR786558 NUN786558 OEJ786558 OOF786558 OYB786558 PHX786558 PRT786558 QBP786558 QLL786558 QVH786558 RFD786558 ROZ786558 RYV786558 SIR786558 SSN786558 TCJ786558 TMF786558 TWB786558 UFX786558 UPT786558 UZP786558 VJL786558 VTH786558 WDD786558 WMZ786558 WWV786558 AN852094 KJ852094 UF852094 AEB852094 ANX852094 AXT852094 BHP852094 BRL852094 CBH852094 CLD852094 CUZ852094 DEV852094 DOR852094 DYN852094 EIJ852094 ESF852094 FCB852094 FLX852094 FVT852094 GFP852094 GPL852094 GZH852094 HJD852094 HSZ852094 ICV852094 IMR852094 IWN852094 JGJ852094 JQF852094 KAB852094 KJX852094 KTT852094 LDP852094 LNL852094 LXH852094 MHD852094 MQZ852094 NAV852094 NKR852094 NUN852094 OEJ852094 OOF852094 OYB852094 PHX852094 PRT852094 QBP852094 QLL852094 QVH852094 RFD852094 ROZ852094 RYV852094 SIR852094 SSN852094 TCJ852094 TMF852094 TWB852094 UFX852094 UPT852094 UZP852094 VJL852094 VTH852094 WDD852094 WMZ852094 WWV852094 AN917630 KJ917630 UF917630 AEB917630 ANX917630 AXT917630 BHP917630 BRL917630 CBH917630 CLD917630 CUZ917630 DEV917630 DOR917630 DYN917630 EIJ917630 ESF917630 FCB917630 FLX917630 FVT917630 GFP917630 GPL917630 GZH917630 HJD917630 HSZ917630 ICV917630 IMR917630 IWN917630 JGJ917630 JQF917630 KAB917630 KJX917630 KTT917630 LDP917630 LNL917630 LXH917630 MHD917630 MQZ917630 NAV917630 NKR917630 NUN917630 OEJ917630 OOF917630 OYB917630 PHX917630 PRT917630 QBP917630 QLL917630 QVH917630 RFD917630 ROZ917630 RYV917630 SIR917630 SSN917630 TCJ917630 TMF917630 TWB917630 UFX917630 UPT917630 UZP917630 VJL917630 VTH917630 WDD917630 WMZ917630 WWV917630 AN983166 KJ983166 UF983166 AEB983166 ANX983166 AXT983166 BHP983166 BRL983166 CBH983166 CLD983166 CUZ983166 DEV983166 DOR983166 DYN983166 EIJ983166 ESF983166 FCB983166 FLX983166 FVT983166 GFP983166 GPL983166 GZH983166 HJD983166 HSZ983166 ICV983166 IMR983166 IWN983166 JGJ983166 JQF983166 KAB983166 KJX983166 KTT983166 LDP983166 LNL983166 LXH983166 MHD983166 MQZ983166 NAV983166 NKR983166 NUN983166 OEJ983166 OOF983166 OYB983166 PHX983166 PRT983166 QBP983166 QLL983166 QVH983166 RFD983166 ROZ983166 RYV983166 SIR983166 SSN983166 TCJ983166 TMF983166 TWB983166 UFX983166 UPT983166 UZP983166 VJL983166 VTH983166 WDD983166 WMZ983166 WWV983166 AN130:CA133 KJ130:LW133 UF130:VS133 AEB130:AFO133 ANX130:APK133 AXT130:AZG133 BHP130:BJC133 BRL130:BSY133 CBH130:CCU133 CLD130:CMQ133 CUZ130:CWM133 DEV130:DGI133 DOR130:DQE133 DYN130:EAA133 EIJ130:EJW133 ESF130:ETS133 FCB130:FDO133 FLX130:FNK133 FVT130:FXG133 GFP130:GHC133 GPL130:GQY133 GZH130:HAU133 HJD130:HKQ133 HSZ130:HUM133 ICV130:IEI133 IMR130:IOE133 IWN130:IYA133 JGJ130:JHW133 JQF130:JRS133 KAB130:KBO133 KJX130:KLK133 KTT130:KVG133 LDP130:LFC133 LNL130:LOY133 LXH130:LYU133 MHD130:MIQ133 MQZ130:MSM133 NAV130:NCI133 NKR130:NME133 NUN130:NWA133 OEJ130:OFW133 OOF130:OPS133 OYB130:OZO133 PHX130:PJK133 PRT130:PTG133 QBP130:QDC133 QLL130:QMY133 QVH130:QWU133 RFD130:RGQ133 ROZ130:RQM133 RYV130:SAI133 SIR130:SKE133 SSN130:SUA133 TCJ130:TDW133 TMF130:TNS133 TWB130:TXO133 UFX130:UHK133 UPT130:URG133 UZP130:VBC133 VJL130:VKY133 VTH130:VUU133 WDD130:WEQ133 WMZ130:WOM133 WWV130:WYI133 AN65666:CA65669 KJ65666:LW65669 UF65666:VS65669 AEB65666:AFO65669 ANX65666:APK65669 AXT65666:AZG65669 BHP65666:BJC65669 BRL65666:BSY65669 CBH65666:CCU65669 CLD65666:CMQ65669 CUZ65666:CWM65669 DEV65666:DGI65669 DOR65666:DQE65669 DYN65666:EAA65669 EIJ65666:EJW65669 ESF65666:ETS65669 FCB65666:FDO65669 FLX65666:FNK65669 FVT65666:FXG65669 GFP65666:GHC65669 GPL65666:GQY65669 GZH65666:HAU65669 HJD65666:HKQ65669 HSZ65666:HUM65669 ICV65666:IEI65669 IMR65666:IOE65669 IWN65666:IYA65669 JGJ65666:JHW65669 JQF65666:JRS65669 KAB65666:KBO65669 KJX65666:KLK65669 KTT65666:KVG65669 LDP65666:LFC65669 LNL65666:LOY65669 LXH65666:LYU65669 MHD65666:MIQ65669 MQZ65666:MSM65669 NAV65666:NCI65669 NKR65666:NME65669 NUN65666:NWA65669 OEJ65666:OFW65669 OOF65666:OPS65669 OYB65666:OZO65669 PHX65666:PJK65669 PRT65666:PTG65669 QBP65666:QDC65669 QLL65666:QMY65669 QVH65666:QWU65669 RFD65666:RGQ65669 ROZ65666:RQM65669 RYV65666:SAI65669 SIR65666:SKE65669 SSN65666:SUA65669 TCJ65666:TDW65669 TMF65666:TNS65669 TWB65666:TXO65669 UFX65666:UHK65669 UPT65666:URG65669 UZP65666:VBC65669 VJL65666:VKY65669 VTH65666:VUU65669 WDD65666:WEQ65669 WMZ65666:WOM65669 WWV65666:WYI65669 AN131202:CA131205 KJ131202:LW131205 UF131202:VS131205 AEB131202:AFO131205 ANX131202:APK131205 AXT131202:AZG131205 BHP131202:BJC131205 BRL131202:BSY131205 CBH131202:CCU131205 CLD131202:CMQ131205 CUZ131202:CWM131205 DEV131202:DGI131205 DOR131202:DQE131205 DYN131202:EAA131205 EIJ131202:EJW131205 ESF131202:ETS131205 FCB131202:FDO131205 FLX131202:FNK131205 FVT131202:FXG131205 GFP131202:GHC131205 GPL131202:GQY131205 GZH131202:HAU131205 HJD131202:HKQ131205 HSZ131202:HUM131205 ICV131202:IEI131205 IMR131202:IOE131205 IWN131202:IYA131205 JGJ131202:JHW131205 JQF131202:JRS131205 KAB131202:KBO131205 KJX131202:KLK131205 KTT131202:KVG131205 LDP131202:LFC131205 LNL131202:LOY131205 LXH131202:LYU131205 MHD131202:MIQ131205 MQZ131202:MSM131205 NAV131202:NCI131205 NKR131202:NME131205 NUN131202:NWA131205 OEJ131202:OFW131205 OOF131202:OPS131205 OYB131202:OZO131205 PHX131202:PJK131205 PRT131202:PTG131205 QBP131202:QDC131205 QLL131202:QMY131205 QVH131202:QWU131205 RFD131202:RGQ131205 ROZ131202:RQM131205 RYV131202:SAI131205 SIR131202:SKE131205 SSN131202:SUA131205 TCJ131202:TDW131205 TMF131202:TNS131205 TWB131202:TXO131205 UFX131202:UHK131205 UPT131202:URG131205 UZP131202:VBC131205 VJL131202:VKY131205 VTH131202:VUU131205 WDD131202:WEQ131205 WMZ131202:WOM131205 WWV131202:WYI131205 AN196738:CA196741 KJ196738:LW196741 UF196738:VS196741 AEB196738:AFO196741 ANX196738:APK196741 AXT196738:AZG196741 BHP196738:BJC196741 BRL196738:BSY196741 CBH196738:CCU196741 CLD196738:CMQ196741 CUZ196738:CWM196741 DEV196738:DGI196741 DOR196738:DQE196741 DYN196738:EAA196741 EIJ196738:EJW196741 ESF196738:ETS196741 FCB196738:FDO196741 FLX196738:FNK196741 FVT196738:FXG196741 GFP196738:GHC196741 GPL196738:GQY196741 GZH196738:HAU196741 HJD196738:HKQ196741 HSZ196738:HUM196741 ICV196738:IEI196741 IMR196738:IOE196741 IWN196738:IYA196741 JGJ196738:JHW196741 JQF196738:JRS196741 KAB196738:KBO196741 KJX196738:KLK196741 KTT196738:KVG196741 LDP196738:LFC196741 LNL196738:LOY196741 LXH196738:LYU196741 MHD196738:MIQ196741 MQZ196738:MSM196741 NAV196738:NCI196741 NKR196738:NME196741 NUN196738:NWA196741 OEJ196738:OFW196741 OOF196738:OPS196741 OYB196738:OZO196741 PHX196738:PJK196741 PRT196738:PTG196741 QBP196738:QDC196741 QLL196738:QMY196741 QVH196738:QWU196741 RFD196738:RGQ196741 ROZ196738:RQM196741 RYV196738:SAI196741 SIR196738:SKE196741 SSN196738:SUA196741 TCJ196738:TDW196741 TMF196738:TNS196741 TWB196738:TXO196741 UFX196738:UHK196741 UPT196738:URG196741 UZP196738:VBC196741 VJL196738:VKY196741 VTH196738:VUU196741 WDD196738:WEQ196741 WMZ196738:WOM196741 WWV196738:WYI196741 AN262274:CA262277 KJ262274:LW262277 UF262274:VS262277 AEB262274:AFO262277 ANX262274:APK262277 AXT262274:AZG262277 BHP262274:BJC262277 BRL262274:BSY262277 CBH262274:CCU262277 CLD262274:CMQ262277 CUZ262274:CWM262277 DEV262274:DGI262277 DOR262274:DQE262277 DYN262274:EAA262277 EIJ262274:EJW262277 ESF262274:ETS262277 FCB262274:FDO262277 FLX262274:FNK262277 FVT262274:FXG262277 GFP262274:GHC262277 GPL262274:GQY262277 GZH262274:HAU262277 HJD262274:HKQ262277 HSZ262274:HUM262277 ICV262274:IEI262277 IMR262274:IOE262277 IWN262274:IYA262277 JGJ262274:JHW262277 JQF262274:JRS262277 KAB262274:KBO262277 KJX262274:KLK262277 KTT262274:KVG262277 LDP262274:LFC262277 LNL262274:LOY262277 LXH262274:LYU262277 MHD262274:MIQ262277 MQZ262274:MSM262277 NAV262274:NCI262277 NKR262274:NME262277 NUN262274:NWA262277 OEJ262274:OFW262277 OOF262274:OPS262277 OYB262274:OZO262277 PHX262274:PJK262277 PRT262274:PTG262277 QBP262274:QDC262277 QLL262274:QMY262277 QVH262274:QWU262277 RFD262274:RGQ262277 ROZ262274:RQM262277 RYV262274:SAI262277 SIR262274:SKE262277 SSN262274:SUA262277 TCJ262274:TDW262277 TMF262274:TNS262277 TWB262274:TXO262277 UFX262274:UHK262277 UPT262274:URG262277 UZP262274:VBC262277 VJL262274:VKY262277 VTH262274:VUU262277 WDD262274:WEQ262277 WMZ262274:WOM262277 WWV262274:WYI262277 AN327810:CA327813 KJ327810:LW327813 UF327810:VS327813 AEB327810:AFO327813 ANX327810:APK327813 AXT327810:AZG327813 BHP327810:BJC327813 BRL327810:BSY327813 CBH327810:CCU327813 CLD327810:CMQ327813 CUZ327810:CWM327813 DEV327810:DGI327813 DOR327810:DQE327813 DYN327810:EAA327813 EIJ327810:EJW327813 ESF327810:ETS327813 FCB327810:FDO327813 FLX327810:FNK327813 FVT327810:FXG327813 GFP327810:GHC327813 GPL327810:GQY327813 GZH327810:HAU327813 HJD327810:HKQ327813 HSZ327810:HUM327813 ICV327810:IEI327813 IMR327810:IOE327813 IWN327810:IYA327813 JGJ327810:JHW327813 JQF327810:JRS327813 KAB327810:KBO327813 KJX327810:KLK327813 KTT327810:KVG327813 LDP327810:LFC327813 LNL327810:LOY327813 LXH327810:LYU327813 MHD327810:MIQ327813 MQZ327810:MSM327813 NAV327810:NCI327813 NKR327810:NME327813 NUN327810:NWA327813 OEJ327810:OFW327813 OOF327810:OPS327813 OYB327810:OZO327813 PHX327810:PJK327813 PRT327810:PTG327813 QBP327810:QDC327813 QLL327810:QMY327813 QVH327810:QWU327813 RFD327810:RGQ327813 ROZ327810:RQM327813 RYV327810:SAI327813 SIR327810:SKE327813 SSN327810:SUA327813 TCJ327810:TDW327813 TMF327810:TNS327813 TWB327810:TXO327813 UFX327810:UHK327813 UPT327810:URG327813 UZP327810:VBC327813 VJL327810:VKY327813 VTH327810:VUU327813 WDD327810:WEQ327813 WMZ327810:WOM327813 WWV327810:WYI327813 AN393346:CA393349 KJ393346:LW393349 UF393346:VS393349 AEB393346:AFO393349 ANX393346:APK393349 AXT393346:AZG393349 BHP393346:BJC393349 BRL393346:BSY393349 CBH393346:CCU393349 CLD393346:CMQ393349 CUZ393346:CWM393349 DEV393346:DGI393349 DOR393346:DQE393349 DYN393346:EAA393349 EIJ393346:EJW393349 ESF393346:ETS393349 FCB393346:FDO393349 FLX393346:FNK393349 FVT393346:FXG393349 GFP393346:GHC393349 GPL393346:GQY393349 GZH393346:HAU393349 HJD393346:HKQ393349 HSZ393346:HUM393349 ICV393346:IEI393349 IMR393346:IOE393349 IWN393346:IYA393349 JGJ393346:JHW393349 JQF393346:JRS393349 KAB393346:KBO393349 KJX393346:KLK393349 KTT393346:KVG393349 LDP393346:LFC393349 LNL393346:LOY393349 LXH393346:LYU393349 MHD393346:MIQ393349 MQZ393346:MSM393349 NAV393346:NCI393349 NKR393346:NME393349 NUN393346:NWA393349 OEJ393346:OFW393349 OOF393346:OPS393349 OYB393346:OZO393349 PHX393346:PJK393349 PRT393346:PTG393349 QBP393346:QDC393349 QLL393346:QMY393349 QVH393346:QWU393349 RFD393346:RGQ393349 ROZ393346:RQM393349 RYV393346:SAI393349 SIR393346:SKE393349 SSN393346:SUA393349 TCJ393346:TDW393349 TMF393346:TNS393349 TWB393346:TXO393349 UFX393346:UHK393349 UPT393346:URG393349 UZP393346:VBC393349 VJL393346:VKY393349 VTH393346:VUU393349 WDD393346:WEQ393349 WMZ393346:WOM393349 WWV393346:WYI393349 AN458882:CA458885 KJ458882:LW458885 UF458882:VS458885 AEB458882:AFO458885 ANX458882:APK458885 AXT458882:AZG458885 BHP458882:BJC458885 BRL458882:BSY458885 CBH458882:CCU458885 CLD458882:CMQ458885 CUZ458882:CWM458885 DEV458882:DGI458885 DOR458882:DQE458885 DYN458882:EAA458885 EIJ458882:EJW458885 ESF458882:ETS458885 FCB458882:FDO458885 FLX458882:FNK458885 FVT458882:FXG458885 GFP458882:GHC458885 GPL458882:GQY458885 GZH458882:HAU458885 HJD458882:HKQ458885 HSZ458882:HUM458885 ICV458882:IEI458885 IMR458882:IOE458885 IWN458882:IYA458885 JGJ458882:JHW458885 JQF458882:JRS458885 KAB458882:KBO458885 KJX458882:KLK458885 KTT458882:KVG458885 LDP458882:LFC458885 LNL458882:LOY458885 LXH458882:LYU458885 MHD458882:MIQ458885 MQZ458882:MSM458885 NAV458882:NCI458885 NKR458882:NME458885 NUN458882:NWA458885 OEJ458882:OFW458885 OOF458882:OPS458885 OYB458882:OZO458885 PHX458882:PJK458885 PRT458882:PTG458885 QBP458882:QDC458885 QLL458882:QMY458885 QVH458882:QWU458885 RFD458882:RGQ458885 ROZ458882:RQM458885 RYV458882:SAI458885 SIR458882:SKE458885 SSN458882:SUA458885 TCJ458882:TDW458885 TMF458882:TNS458885 TWB458882:TXO458885 UFX458882:UHK458885 UPT458882:URG458885 UZP458882:VBC458885 VJL458882:VKY458885 VTH458882:VUU458885 WDD458882:WEQ458885 WMZ458882:WOM458885 WWV458882:WYI458885 AN524418:CA524421 KJ524418:LW524421 UF524418:VS524421 AEB524418:AFO524421 ANX524418:APK524421 AXT524418:AZG524421 BHP524418:BJC524421 BRL524418:BSY524421 CBH524418:CCU524421 CLD524418:CMQ524421 CUZ524418:CWM524421 DEV524418:DGI524421 DOR524418:DQE524421 DYN524418:EAA524421 EIJ524418:EJW524421 ESF524418:ETS524421 FCB524418:FDO524421 FLX524418:FNK524421 FVT524418:FXG524421 GFP524418:GHC524421 GPL524418:GQY524421 GZH524418:HAU524421 HJD524418:HKQ524421 HSZ524418:HUM524421 ICV524418:IEI524421 IMR524418:IOE524421 IWN524418:IYA524421 JGJ524418:JHW524421 JQF524418:JRS524421 KAB524418:KBO524421 KJX524418:KLK524421 KTT524418:KVG524421 LDP524418:LFC524421 LNL524418:LOY524421 LXH524418:LYU524421 MHD524418:MIQ524421 MQZ524418:MSM524421 NAV524418:NCI524421 NKR524418:NME524421 NUN524418:NWA524421 OEJ524418:OFW524421 OOF524418:OPS524421 OYB524418:OZO524421 PHX524418:PJK524421 PRT524418:PTG524421 QBP524418:QDC524421 QLL524418:QMY524421 QVH524418:QWU524421 RFD524418:RGQ524421 ROZ524418:RQM524421 RYV524418:SAI524421 SIR524418:SKE524421 SSN524418:SUA524421 TCJ524418:TDW524421 TMF524418:TNS524421 TWB524418:TXO524421 UFX524418:UHK524421 UPT524418:URG524421 UZP524418:VBC524421 VJL524418:VKY524421 VTH524418:VUU524421 WDD524418:WEQ524421 WMZ524418:WOM524421 WWV524418:WYI524421 AN589954:CA589957 KJ589954:LW589957 UF589954:VS589957 AEB589954:AFO589957 ANX589954:APK589957 AXT589954:AZG589957 BHP589954:BJC589957 BRL589954:BSY589957 CBH589954:CCU589957 CLD589954:CMQ589957 CUZ589954:CWM589957 DEV589954:DGI589957 DOR589954:DQE589957 DYN589954:EAA589957 EIJ589954:EJW589957 ESF589954:ETS589957 FCB589954:FDO589957 FLX589954:FNK589957 FVT589954:FXG589957 GFP589954:GHC589957 GPL589954:GQY589957 GZH589954:HAU589957 HJD589954:HKQ589957 HSZ589954:HUM589957 ICV589954:IEI589957 IMR589954:IOE589957 IWN589954:IYA589957 JGJ589954:JHW589957 JQF589954:JRS589957 KAB589954:KBO589957 KJX589954:KLK589957 KTT589954:KVG589957 LDP589954:LFC589957 LNL589954:LOY589957 LXH589954:LYU589957 MHD589954:MIQ589957 MQZ589954:MSM589957 NAV589954:NCI589957 NKR589954:NME589957 NUN589954:NWA589957 OEJ589954:OFW589957 OOF589954:OPS589957 OYB589954:OZO589957 PHX589954:PJK589957 PRT589954:PTG589957 QBP589954:QDC589957 QLL589954:QMY589957 QVH589954:QWU589957 RFD589954:RGQ589957 ROZ589954:RQM589957 RYV589954:SAI589957 SIR589954:SKE589957 SSN589954:SUA589957 TCJ589954:TDW589957 TMF589954:TNS589957 TWB589954:TXO589957 UFX589954:UHK589957 UPT589954:URG589957 UZP589954:VBC589957 VJL589954:VKY589957 VTH589954:VUU589957 WDD589954:WEQ589957 WMZ589954:WOM589957 WWV589954:WYI589957 AN655490:CA655493 KJ655490:LW655493 UF655490:VS655493 AEB655490:AFO655493 ANX655490:APK655493 AXT655490:AZG655493 BHP655490:BJC655493 BRL655490:BSY655493 CBH655490:CCU655493 CLD655490:CMQ655493 CUZ655490:CWM655493 DEV655490:DGI655493 DOR655490:DQE655493 DYN655490:EAA655493 EIJ655490:EJW655493 ESF655490:ETS655493 FCB655490:FDO655493 FLX655490:FNK655493 FVT655490:FXG655493 GFP655490:GHC655493 GPL655490:GQY655493 GZH655490:HAU655493 HJD655490:HKQ655493 HSZ655490:HUM655493 ICV655490:IEI655493 IMR655490:IOE655493 IWN655490:IYA655493 JGJ655490:JHW655493 JQF655490:JRS655493 KAB655490:KBO655493 KJX655490:KLK655493 KTT655490:KVG655493 LDP655490:LFC655493 LNL655490:LOY655493 LXH655490:LYU655493 MHD655490:MIQ655493 MQZ655490:MSM655493 NAV655490:NCI655493 NKR655490:NME655493 NUN655490:NWA655493 OEJ655490:OFW655493 OOF655490:OPS655493 OYB655490:OZO655493 PHX655490:PJK655493 PRT655490:PTG655493 QBP655490:QDC655493 QLL655490:QMY655493 QVH655490:QWU655493 RFD655490:RGQ655493 ROZ655490:RQM655493 RYV655490:SAI655493 SIR655490:SKE655493 SSN655490:SUA655493 TCJ655490:TDW655493 TMF655490:TNS655493 TWB655490:TXO655493 UFX655490:UHK655493 UPT655490:URG655493 UZP655490:VBC655493 VJL655490:VKY655493 VTH655490:VUU655493 WDD655490:WEQ655493 WMZ655490:WOM655493 WWV655490:WYI655493 AN721026:CA721029 KJ721026:LW721029 UF721026:VS721029 AEB721026:AFO721029 ANX721026:APK721029 AXT721026:AZG721029 BHP721026:BJC721029 BRL721026:BSY721029 CBH721026:CCU721029 CLD721026:CMQ721029 CUZ721026:CWM721029 DEV721026:DGI721029 DOR721026:DQE721029 DYN721026:EAA721029 EIJ721026:EJW721029 ESF721026:ETS721029 FCB721026:FDO721029 FLX721026:FNK721029 FVT721026:FXG721029 GFP721026:GHC721029 GPL721026:GQY721029 GZH721026:HAU721029 HJD721026:HKQ721029 HSZ721026:HUM721029 ICV721026:IEI721029 IMR721026:IOE721029 IWN721026:IYA721029 JGJ721026:JHW721029 JQF721026:JRS721029 KAB721026:KBO721029 KJX721026:KLK721029 KTT721026:KVG721029 LDP721026:LFC721029 LNL721026:LOY721029 LXH721026:LYU721029 MHD721026:MIQ721029 MQZ721026:MSM721029 NAV721026:NCI721029 NKR721026:NME721029 NUN721026:NWA721029 OEJ721026:OFW721029 OOF721026:OPS721029 OYB721026:OZO721029 PHX721026:PJK721029 PRT721026:PTG721029 QBP721026:QDC721029 QLL721026:QMY721029 QVH721026:QWU721029 RFD721026:RGQ721029 ROZ721026:RQM721029 RYV721026:SAI721029 SIR721026:SKE721029 SSN721026:SUA721029 TCJ721026:TDW721029 TMF721026:TNS721029 TWB721026:TXO721029 UFX721026:UHK721029 UPT721026:URG721029 UZP721026:VBC721029 VJL721026:VKY721029 VTH721026:VUU721029 WDD721026:WEQ721029 WMZ721026:WOM721029 WWV721026:WYI721029 AN786562:CA786565 KJ786562:LW786565 UF786562:VS786565 AEB786562:AFO786565 ANX786562:APK786565 AXT786562:AZG786565 BHP786562:BJC786565 BRL786562:BSY786565 CBH786562:CCU786565 CLD786562:CMQ786565 CUZ786562:CWM786565 DEV786562:DGI786565 DOR786562:DQE786565 DYN786562:EAA786565 EIJ786562:EJW786565 ESF786562:ETS786565 FCB786562:FDO786565 FLX786562:FNK786565 FVT786562:FXG786565 GFP786562:GHC786565 GPL786562:GQY786565 GZH786562:HAU786565 HJD786562:HKQ786565 HSZ786562:HUM786565 ICV786562:IEI786565 IMR786562:IOE786565 IWN786562:IYA786565 JGJ786562:JHW786565 JQF786562:JRS786565 KAB786562:KBO786565 KJX786562:KLK786565 KTT786562:KVG786565 LDP786562:LFC786565 LNL786562:LOY786565 LXH786562:LYU786565 MHD786562:MIQ786565 MQZ786562:MSM786565 NAV786562:NCI786565 NKR786562:NME786565 NUN786562:NWA786565 OEJ786562:OFW786565 OOF786562:OPS786565 OYB786562:OZO786565 PHX786562:PJK786565 PRT786562:PTG786565 QBP786562:QDC786565 QLL786562:QMY786565 QVH786562:QWU786565 RFD786562:RGQ786565 ROZ786562:RQM786565 RYV786562:SAI786565 SIR786562:SKE786565 SSN786562:SUA786565 TCJ786562:TDW786565 TMF786562:TNS786565 TWB786562:TXO786565 UFX786562:UHK786565 UPT786562:URG786565 UZP786562:VBC786565 VJL786562:VKY786565 VTH786562:VUU786565 WDD786562:WEQ786565 WMZ786562:WOM786565 WWV786562:WYI786565 AN852098:CA852101 KJ852098:LW852101 UF852098:VS852101 AEB852098:AFO852101 ANX852098:APK852101 AXT852098:AZG852101 BHP852098:BJC852101 BRL852098:BSY852101 CBH852098:CCU852101 CLD852098:CMQ852101 CUZ852098:CWM852101 DEV852098:DGI852101 DOR852098:DQE852101 DYN852098:EAA852101 EIJ852098:EJW852101 ESF852098:ETS852101 FCB852098:FDO852101 FLX852098:FNK852101 FVT852098:FXG852101 GFP852098:GHC852101 GPL852098:GQY852101 GZH852098:HAU852101 HJD852098:HKQ852101 HSZ852098:HUM852101 ICV852098:IEI852101 IMR852098:IOE852101 IWN852098:IYA852101 JGJ852098:JHW852101 JQF852098:JRS852101 KAB852098:KBO852101 KJX852098:KLK852101 KTT852098:KVG852101 LDP852098:LFC852101 LNL852098:LOY852101 LXH852098:LYU852101 MHD852098:MIQ852101 MQZ852098:MSM852101 NAV852098:NCI852101 NKR852098:NME852101 NUN852098:NWA852101 OEJ852098:OFW852101 OOF852098:OPS852101 OYB852098:OZO852101 PHX852098:PJK852101 PRT852098:PTG852101 QBP852098:QDC852101 QLL852098:QMY852101 QVH852098:QWU852101 RFD852098:RGQ852101 ROZ852098:RQM852101 RYV852098:SAI852101 SIR852098:SKE852101 SSN852098:SUA852101 TCJ852098:TDW852101 TMF852098:TNS852101 TWB852098:TXO852101 UFX852098:UHK852101 UPT852098:URG852101 UZP852098:VBC852101 VJL852098:VKY852101 VTH852098:VUU852101 WDD852098:WEQ852101 WMZ852098:WOM852101 WWV852098:WYI852101 AN917634:CA917637 KJ917634:LW917637 UF917634:VS917637 AEB917634:AFO917637 ANX917634:APK917637 AXT917634:AZG917637 BHP917634:BJC917637 BRL917634:BSY917637 CBH917634:CCU917637 CLD917634:CMQ917637 CUZ917634:CWM917637 DEV917634:DGI917637 DOR917634:DQE917637 DYN917634:EAA917637 EIJ917634:EJW917637 ESF917634:ETS917637 FCB917634:FDO917637 FLX917634:FNK917637 FVT917634:FXG917637 GFP917634:GHC917637 GPL917634:GQY917637 GZH917634:HAU917637 HJD917634:HKQ917637 HSZ917634:HUM917637 ICV917634:IEI917637 IMR917634:IOE917637 IWN917634:IYA917637 JGJ917634:JHW917637 JQF917634:JRS917637 KAB917634:KBO917637 KJX917634:KLK917637 KTT917634:KVG917637 LDP917634:LFC917637 LNL917634:LOY917637 LXH917634:LYU917637 MHD917634:MIQ917637 MQZ917634:MSM917637 NAV917634:NCI917637 NKR917634:NME917637 NUN917634:NWA917637 OEJ917634:OFW917637 OOF917634:OPS917637 OYB917634:OZO917637 PHX917634:PJK917637 PRT917634:PTG917637 QBP917634:QDC917637 QLL917634:QMY917637 QVH917634:QWU917637 RFD917634:RGQ917637 ROZ917634:RQM917637 RYV917634:SAI917637 SIR917634:SKE917637 SSN917634:SUA917637 TCJ917634:TDW917637 TMF917634:TNS917637 TWB917634:TXO917637 UFX917634:UHK917637 UPT917634:URG917637 UZP917634:VBC917637 VJL917634:VKY917637 VTH917634:VUU917637 WDD917634:WEQ917637 WMZ917634:WOM917637 WWV917634:WYI917637 AN983170:CA983173 KJ983170:LW983173 UF983170:VS983173 AEB983170:AFO983173 ANX983170:APK983173 AXT983170:AZG983173 BHP983170:BJC983173 BRL983170:BSY983173 CBH983170:CCU983173 CLD983170:CMQ983173 CUZ983170:CWM983173 DEV983170:DGI983173 DOR983170:DQE983173 DYN983170:EAA983173 EIJ983170:EJW983173 ESF983170:ETS983173 FCB983170:FDO983173 FLX983170:FNK983173 FVT983170:FXG983173 GFP983170:GHC983173 GPL983170:GQY983173 GZH983170:HAU983173 HJD983170:HKQ983173 HSZ983170:HUM983173 ICV983170:IEI983173 IMR983170:IOE983173 IWN983170:IYA983173 JGJ983170:JHW983173 JQF983170:JRS983173 KAB983170:KBO983173 KJX983170:KLK983173 KTT983170:KVG983173 LDP983170:LFC983173 LNL983170:LOY983173 LXH983170:LYU983173 MHD983170:MIQ983173 MQZ983170:MSM983173 NAV983170:NCI983173 NKR983170:NME983173 NUN983170:NWA983173 OEJ983170:OFW983173 OOF983170:OPS983173 OYB983170:OZO983173 PHX983170:PJK983173 PRT983170:PTG983173 QBP983170:QDC983173 QLL983170:QMY983173 QVH983170:QWU983173 RFD983170:RGQ983173 ROZ983170:RQM983173 RYV983170:SAI983173 SIR983170:SKE983173 SSN983170:SUA983173 TCJ983170:TDW983173 TMF983170:TNS983173 TWB983170:TXO983173 UFX983170:UHK983173 UPT983170:URG983173 UZP983170:VBC983173 VJL983170:VKY983173 VTH983170:VUU983173 WDD983170:WEQ983173 WMZ983170:WOM983173 WWV983170:WYI983173 VWN983092:VWS983098 OS21 YO21 AIK21 ASG21 BCC21 BLY21 BVU21 CFQ21 CPM21 CZI21 DJE21 DTA21 ECW21 EMS21 EWO21 FGK21 FQG21 GAC21 GJY21 GTU21 HDQ21 HNM21 HXI21 IHE21 IRA21 JAW21 JKS21 JUO21 KEK21 KOG21 KYC21 LHY21 LRU21 MBQ21 MLM21 MVI21 NFE21 NPA21 NYW21 OIS21 OSO21 PCK21 PMG21 PWC21 QFY21 QPU21 QZQ21 RJM21 RTI21 SDE21 SNA21 SWW21 TGS21 TQO21 UAK21 UKG21 UUC21 VDY21 VNU21 VXQ21 WHM21 WRI21 XBE21 EW65560 OS65560 YO65560 AIK65560 ASG65560 BCC65560 BLY65560 BVU65560 CFQ65560 CPM65560 CZI65560 DJE65560 DTA65560 ECW65560 EMS65560 EWO65560 FGK65560 FQG65560 GAC65560 GJY65560 GTU65560 HDQ65560 HNM65560 HXI65560 IHE65560 IRA65560 JAW65560 JKS65560 JUO65560 KEK65560 KOG65560 KYC65560 LHY65560 LRU65560 MBQ65560 MLM65560 MVI65560 NFE65560 NPA65560 NYW65560 OIS65560 OSO65560 PCK65560 PMG65560 PWC65560 QFY65560 QPU65560 QZQ65560 RJM65560 RTI65560 SDE65560 SNA65560 SWW65560 TGS65560 TQO65560 UAK65560 UKG65560 UUC65560 VDY65560 VNU65560 VXQ65560 WHM65560 WRI65560 XBE65560 EW131096 OS131096 YO131096 AIK131096 ASG131096 BCC131096 BLY131096 BVU131096 CFQ131096 CPM131096 CZI131096 DJE131096 DTA131096 ECW131096 EMS131096 EWO131096 FGK131096 FQG131096 GAC131096 GJY131096 GTU131096 HDQ131096 HNM131096 HXI131096 IHE131096 IRA131096 JAW131096 JKS131096 JUO131096 KEK131096 KOG131096 KYC131096 LHY131096 LRU131096 MBQ131096 MLM131096 MVI131096 NFE131096 NPA131096 NYW131096 OIS131096 OSO131096 PCK131096 PMG131096 PWC131096 QFY131096 QPU131096 QZQ131096 RJM131096 RTI131096 SDE131096 SNA131096 SWW131096 TGS131096 TQO131096 UAK131096 UKG131096 UUC131096 VDY131096 VNU131096 VXQ131096 WHM131096 WRI131096 XBE131096 EW196632 OS196632 YO196632 AIK196632 ASG196632 BCC196632 BLY196632 BVU196632 CFQ196632 CPM196632 CZI196632 DJE196632 DTA196632 ECW196632 EMS196632 EWO196632 FGK196632 FQG196632 GAC196632 GJY196632 GTU196632 HDQ196632 HNM196632 HXI196632 IHE196632 IRA196632 JAW196632 JKS196632 JUO196632 KEK196632 KOG196632 KYC196632 LHY196632 LRU196632 MBQ196632 MLM196632 MVI196632 NFE196632 NPA196632 NYW196632 OIS196632 OSO196632 PCK196632 PMG196632 PWC196632 QFY196632 QPU196632 QZQ196632 RJM196632 RTI196632 SDE196632 SNA196632 SWW196632 TGS196632 TQO196632 UAK196632 UKG196632 UUC196632 VDY196632 VNU196632 VXQ196632 WHM196632 WRI196632 XBE196632 EW262168 OS262168 YO262168 AIK262168 ASG262168 BCC262168 BLY262168 BVU262168 CFQ262168 CPM262168 CZI262168 DJE262168 DTA262168 ECW262168 EMS262168 EWO262168 FGK262168 FQG262168 GAC262168 GJY262168 GTU262168 HDQ262168 HNM262168 HXI262168 IHE262168 IRA262168 JAW262168 JKS262168 JUO262168 KEK262168 KOG262168 KYC262168 LHY262168 LRU262168 MBQ262168 MLM262168 MVI262168 NFE262168 NPA262168 NYW262168 OIS262168 OSO262168 PCK262168 PMG262168 PWC262168 QFY262168 QPU262168 QZQ262168 RJM262168 RTI262168 SDE262168 SNA262168 SWW262168 TGS262168 TQO262168 UAK262168 UKG262168 UUC262168 VDY262168 VNU262168 VXQ262168 WHM262168 WRI262168 XBE262168 EW327704 OS327704 YO327704 AIK327704 ASG327704 BCC327704 BLY327704 BVU327704 CFQ327704 CPM327704 CZI327704 DJE327704 DTA327704 ECW327704 EMS327704 EWO327704 FGK327704 FQG327704 GAC327704 GJY327704 GTU327704 HDQ327704 HNM327704 HXI327704 IHE327704 IRA327704 JAW327704 JKS327704 JUO327704 KEK327704 KOG327704 KYC327704 LHY327704 LRU327704 MBQ327704 MLM327704 MVI327704 NFE327704 NPA327704 NYW327704 OIS327704 OSO327704 PCK327704 PMG327704 PWC327704 QFY327704 QPU327704 QZQ327704 RJM327704 RTI327704 SDE327704 SNA327704 SWW327704 TGS327704 TQO327704 UAK327704 UKG327704 UUC327704 VDY327704 VNU327704 VXQ327704 WHM327704 WRI327704 XBE327704 EW393240 OS393240 YO393240 AIK393240 ASG393240 BCC393240 BLY393240 BVU393240 CFQ393240 CPM393240 CZI393240 DJE393240 DTA393240 ECW393240 EMS393240 EWO393240 FGK393240 FQG393240 GAC393240 GJY393240 GTU393240 HDQ393240 HNM393240 HXI393240 IHE393240 IRA393240 JAW393240 JKS393240 JUO393240 KEK393240 KOG393240 KYC393240 LHY393240 LRU393240 MBQ393240 MLM393240 MVI393240 NFE393240 NPA393240 NYW393240 OIS393240 OSO393240 PCK393240 PMG393240 PWC393240 QFY393240 QPU393240 QZQ393240 RJM393240 RTI393240 SDE393240 SNA393240 SWW393240 TGS393240 TQO393240 UAK393240 UKG393240 UUC393240 VDY393240 VNU393240 VXQ393240 WHM393240 WRI393240 XBE393240 EW458776 OS458776 YO458776 AIK458776 ASG458776 BCC458776 BLY458776 BVU458776 CFQ458776 CPM458776 CZI458776 DJE458776 DTA458776 ECW458776 EMS458776 EWO458776 FGK458776 FQG458776 GAC458776 GJY458776 GTU458776 HDQ458776 HNM458776 HXI458776 IHE458776 IRA458776 JAW458776 JKS458776 JUO458776 KEK458776 KOG458776 KYC458776 LHY458776 LRU458776 MBQ458776 MLM458776 MVI458776 NFE458776 NPA458776 NYW458776 OIS458776 OSO458776 PCK458776 PMG458776 PWC458776 QFY458776 QPU458776 QZQ458776 RJM458776 RTI458776 SDE458776 SNA458776 SWW458776 TGS458776 TQO458776 UAK458776 UKG458776 UUC458776 VDY458776 VNU458776 VXQ458776 WHM458776 WRI458776 XBE458776 EW524312 OS524312 YO524312 AIK524312 ASG524312 BCC524312 BLY524312 BVU524312 CFQ524312 CPM524312 CZI524312 DJE524312 DTA524312 ECW524312 EMS524312 EWO524312 FGK524312 FQG524312 GAC524312 GJY524312 GTU524312 HDQ524312 HNM524312 HXI524312 IHE524312 IRA524312 JAW524312 JKS524312 JUO524312 KEK524312 KOG524312 KYC524312 LHY524312 LRU524312 MBQ524312 MLM524312 MVI524312 NFE524312 NPA524312 NYW524312 OIS524312 OSO524312 PCK524312 PMG524312 PWC524312 QFY524312 QPU524312 QZQ524312 RJM524312 RTI524312 SDE524312 SNA524312 SWW524312 TGS524312 TQO524312 UAK524312 UKG524312 UUC524312 VDY524312 VNU524312 VXQ524312 WHM524312 WRI524312 XBE524312 EW589848 OS589848 YO589848 AIK589848 ASG589848 BCC589848 BLY589848 BVU589848 CFQ589848 CPM589848 CZI589848 DJE589848 DTA589848 ECW589848 EMS589848 EWO589848 FGK589848 FQG589848 GAC589848 GJY589848 GTU589848 HDQ589848 HNM589848 HXI589848 IHE589848 IRA589848 JAW589848 JKS589848 JUO589848 KEK589848 KOG589848 KYC589848 LHY589848 LRU589848 MBQ589848 MLM589848 MVI589848 NFE589848 NPA589848 NYW589848 OIS589848 OSO589848 PCK589848 PMG589848 PWC589848 QFY589848 QPU589848 QZQ589848 RJM589848 RTI589848 SDE589848 SNA589848 SWW589848 TGS589848 TQO589848 UAK589848 UKG589848 UUC589848 VDY589848 VNU589848 VXQ589848 WHM589848 WRI589848 XBE589848 EW655384 OS655384 YO655384 AIK655384 ASG655384 BCC655384 BLY655384 BVU655384 CFQ655384 CPM655384 CZI655384 DJE655384 DTA655384 ECW655384 EMS655384 EWO655384 FGK655384 FQG655384 GAC655384 GJY655384 GTU655384 HDQ655384 HNM655384 HXI655384 IHE655384 IRA655384 JAW655384 JKS655384 JUO655384 KEK655384 KOG655384 KYC655384 LHY655384 LRU655384 MBQ655384 MLM655384 MVI655384 NFE655384 NPA655384 NYW655384 OIS655384 OSO655384 PCK655384 PMG655384 PWC655384 QFY655384 QPU655384 QZQ655384 RJM655384 RTI655384 SDE655384 SNA655384 SWW655384 TGS655384 TQO655384 UAK655384 UKG655384 UUC655384 VDY655384 VNU655384 VXQ655384 WHM655384 WRI655384 XBE655384 EW720920 OS720920 YO720920 AIK720920 ASG720920 BCC720920 BLY720920 BVU720920 CFQ720920 CPM720920 CZI720920 DJE720920 DTA720920 ECW720920 EMS720920 EWO720920 FGK720920 FQG720920 GAC720920 GJY720920 GTU720920 HDQ720920 HNM720920 HXI720920 IHE720920 IRA720920 JAW720920 JKS720920 JUO720920 KEK720920 KOG720920 KYC720920 LHY720920 LRU720920 MBQ720920 MLM720920 MVI720920 NFE720920 NPA720920 NYW720920 OIS720920 OSO720920 PCK720920 PMG720920 PWC720920 QFY720920 QPU720920 QZQ720920 RJM720920 RTI720920 SDE720920 SNA720920 SWW720920 TGS720920 TQO720920 UAK720920 UKG720920 UUC720920 VDY720920 VNU720920 VXQ720920 WHM720920 WRI720920 XBE720920 EW786456 OS786456 YO786456 AIK786456 ASG786456 BCC786456 BLY786456 BVU786456 CFQ786456 CPM786456 CZI786456 DJE786456 DTA786456 ECW786456 EMS786456 EWO786456 FGK786456 FQG786456 GAC786456 GJY786456 GTU786456 HDQ786456 HNM786456 HXI786456 IHE786456 IRA786456 JAW786456 JKS786456 JUO786456 KEK786456 KOG786456 KYC786456 LHY786456 LRU786456 MBQ786456 MLM786456 MVI786456 NFE786456 NPA786456 NYW786456 OIS786456 OSO786456 PCK786456 PMG786456 PWC786456 QFY786456 QPU786456 QZQ786456 RJM786456 RTI786456 SDE786456 SNA786456 SWW786456 TGS786456 TQO786456 UAK786456 UKG786456 UUC786456 VDY786456 VNU786456 VXQ786456 WHM786456 WRI786456 XBE786456 EW851992 OS851992 YO851992 AIK851992 ASG851992 BCC851992 BLY851992 BVU851992 CFQ851992 CPM851992 CZI851992 DJE851992 DTA851992 ECW851992 EMS851992 EWO851992 FGK851992 FQG851992 GAC851992 GJY851992 GTU851992 HDQ851992 HNM851992 HXI851992 IHE851992 IRA851992 JAW851992 JKS851992 JUO851992 KEK851992 KOG851992 KYC851992 LHY851992 LRU851992 MBQ851992 MLM851992 MVI851992 NFE851992 NPA851992 NYW851992 OIS851992 OSO851992 PCK851992 PMG851992 PWC851992 QFY851992 QPU851992 QZQ851992 RJM851992 RTI851992 SDE851992 SNA851992 SWW851992 TGS851992 TQO851992 UAK851992 UKG851992 UUC851992 VDY851992 VNU851992 VXQ851992 WHM851992 WRI851992 XBE851992 EW917528 OS917528 YO917528 AIK917528 ASG917528 BCC917528 BLY917528 BVU917528 CFQ917528 CPM917528 CZI917528 DJE917528 DTA917528 ECW917528 EMS917528 EWO917528 FGK917528 FQG917528 GAC917528 GJY917528 GTU917528 HDQ917528 HNM917528 HXI917528 IHE917528 IRA917528 JAW917528 JKS917528 JUO917528 KEK917528 KOG917528 KYC917528 LHY917528 LRU917528 MBQ917528 MLM917528 MVI917528 NFE917528 NPA917528 NYW917528 OIS917528 OSO917528 PCK917528 PMG917528 PWC917528 QFY917528 QPU917528 QZQ917528 RJM917528 RTI917528 SDE917528 SNA917528 SWW917528 TGS917528 TQO917528 UAK917528 UKG917528 UUC917528 VDY917528 VNU917528 VXQ917528 WHM917528 WRI917528 XBE917528 EW983064 OS983064 YO983064 AIK983064 ASG983064 BCC983064 BLY983064 BVU983064 CFQ983064 CPM983064 CZI983064 DJE983064 DTA983064 ECW983064 EMS983064 EWO983064 FGK983064 FQG983064 GAC983064 GJY983064 GTU983064 HDQ983064 HNM983064 HXI983064 IHE983064 IRA983064 JAW983064 JKS983064 JUO983064 KEK983064 KOG983064 KYC983064 LHY983064 LRU983064 MBQ983064 MLM983064 MVI983064 NFE983064 NPA983064 NYW983064 OIS983064 OSO983064 PCK983064 PMG983064 PWC983064 QFY983064 QPU983064 QZQ983064 RJM983064 RTI983064 SDE983064 SNA983064 SWW983064 TGS983064 TQO983064 UAK983064 UKG983064 UUC983064 VDY983064 VNU983064 VXQ983064 WHM983064 WRI983064 XBE983064 EN29 ON28 YJ28 AIF28 ASB28 BBX28 BLT28 BVP28 CFL28 CPH28 CZD28 DIZ28 DSV28 ECR28 EMN28 EWJ28 FGF28 FQB28 FZX28 GJT28 GTP28 HDL28 HNH28 HXD28 IGZ28 IQV28 JAR28 JKN28 JUJ28 KEF28 KOB28 KXX28 LHT28 LRP28 MBL28 MLH28 MVD28 NEZ28 NOV28 NYR28 OIN28 OSJ28 PCF28 PMB28 PVX28 QFT28 QPP28 QZL28 RJH28 RTD28 SCZ28 SMV28 SWR28 TGN28 TQJ28 UAF28 UKB28 UTX28 VDT28 VNP28 VXL28 WHH28 WRD28 XAZ28 ER65567 ON65567 YJ65567 AIF65567 ASB65567 BBX65567 BLT65567 BVP65567 CFL65567 CPH65567 CZD65567 DIZ65567 DSV65567 ECR65567 EMN65567 EWJ65567 FGF65567 FQB65567 FZX65567 GJT65567 GTP65567 HDL65567 HNH65567 HXD65567 IGZ65567 IQV65567 JAR65567 JKN65567 JUJ65567 KEF65567 KOB65567 KXX65567 LHT65567 LRP65567 MBL65567 MLH65567 MVD65567 NEZ65567 NOV65567 NYR65567 OIN65567 OSJ65567 PCF65567 PMB65567 PVX65567 QFT65567 QPP65567 QZL65567 RJH65567 RTD65567 SCZ65567 SMV65567 SWR65567 TGN65567 TQJ65567 UAF65567 UKB65567 UTX65567 VDT65567 VNP65567 VXL65567 WHH65567 WRD65567 XAZ65567 ER131103 ON131103 YJ131103 AIF131103 ASB131103 BBX131103 BLT131103 BVP131103 CFL131103 CPH131103 CZD131103 DIZ131103 DSV131103 ECR131103 EMN131103 EWJ131103 FGF131103 FQB131103 FZX131103 GJT131103 GTP131103 HDL131103 HNH131103 HXD131103 IGZ131103 IQV131103 JAR131103 JKN131103 JUJ131103 KEF131103 KOB131103 KXX131103 LHT131103 LRP131103 MBL131103 MLH131103 MVD131103 NEZ131103 NOV131103 NYR131103 OIN131103 OSJ131103 PCF131103 PMB131103 PVX131103 QFT131103 QPP131103 QZL131103 RJH131103 RTD131103 SCZ131103 SMV131103 SWR131103 TGN131103 TQJ131103 UAF131103 UKB131103 UTX131103 VDT131103 VNP131103 VXL131103 WHH131103 WRD131103 XAZ131103 ER196639 ON196639 YJ196639 AIF196639 ASB196639 BBX196639 BLT196639 BVP196639 CFL196639 CPH196639 CZD196639 DIZ196639 DSV196639 ECR196639 EMN196639 EWJ196639 FGF196639 FQB196639 FZX196639 GJT196639 GTP196639 HDL196639 HNH196639 HXD196639 IGZ196639 IQV196639 JAR196639 JKN196639 JUJ196639 KEF196639 KOB196639 KXX196639 LHT196639 LRP196639 MBL196639 MLH196639 MVD196639 NEZ196639 NOV196639 NYR196639 OIN196639 OSJ196639 PCF196639 PMB196639 PVX196639 QFT196639 QPP196639 QZL196639 RJH196639 RTD196639 SCZ196639 SMV196639 SWR196639 TGN196639 TQJ196639 UAF196639 UKB196639 UTX196639 VDT196639 VNP196639 VXL196639 WHH196639 WRD196639 XAZ196639 ER262175 ON262175 YJ262175 AIF262175 ASB262175 BBX262175 BLT262175 BVP262175 CFL262175 CPH262175 CZD262175 DIZ262175 DSV262175 ECR262175 EMN262175 EWJ262175 FGF262175 FQB262175 FZX262175 GJT262175 GTP262175 HDL262175 HNH262175 HXD262175 IGZ262175 IQV262175 JAR262175 JKN262175 JUJ262175 KEF262175 KOB262175 KXX262175 LHT262175 LRP262175 MBL262175 MLH262175 MVD262175 NEZ262175 NOV262175 NYR262175 OIN262175 OSJ262175 PCF262175 PMB262175 PVX262175 QFT262175 QPP262175 QZL262175 RJH262175 RTD262175 SCZ262175 SMV262175 SWR262175 TGN262175 TQJ262175 UAF262175 UKB262175 UTX262175 VDT262175 VNP262175 VXL262175 WHH262175 WRD262175 XAZ262175 ER327711 ON327711 YJ327711 AIF327711 ASB327711 BBX327711 BLT327711 BVP327711 CFL327711 CPH327711 CZD327711 DIZ327711 DSV327711 ECR327711 EMN327711 EWJ327711 FGF327711 FQB327711 FZX327711 GJT327711 GTP327711 HDL327711 HNH327711 HXD327711 IGZ327711 IQV327711 JAR327711 JKN327711 JUJ327711 KEF327711 KOB327711 KXX327711 LHT327711 LRP327711 MBL327711 MLH327711 MVD327711 NEZ327711 NOV327711 NYR327711 OIN327711 OSJ327711 PCF327711 PMB327711 PVX327711 QFT327711 QPP327711 QZL327711 RJH327711 RTD327711 SCZ327711 SMV327711 SWR327711 TGN327711 TQJ327711 UAF327711 UKB327711 UTX327711 VDT327711 VNP327711 VXL327711 WHH327711 WRD327711 XAZ327711 ER393247 ON393247 YJ393247 AIF393247 ASB393247 BBX393247 BLT393247 BVP393247 CFL393247 CPH393247 CZD393247 DIZ393247 DSV393247 ECR393247 EMN393247 EWJ393247 FGF393247 FQB393247 FZX393247 GJT393247 GTP393247 HDL393247 HNH393247 HXD393247 IGZ393247 IQV393247 JAR393247 JKN393247 JUJ393247 KEF393247 KOB393247 KXX393247 LHT393247 LRP393247 MBL393247 MLH393247 MVD393247 NEZ393247 NOV393247 NYR393247 OIN393247 OSJ393247 PCF393247 PMB393247 PVX393247 QFT393247 QPP393247 QZL393247 RJH393247 RTD393247 SCZ393247 SMV393247 SWR393247 TGN393247 TQJ393247 UAF393247 UKB393247 UTX393247 VDT393247 VNP393247 VXL393247 WHH393247 WRD393247 XAZ393247 ER458783 ON458783 YJ458783 AIF458783 ASB458783 BBX458783 BLT458783 BVP458783 CFL458783 CPH458783 CZD458783 DIZ458783 DSV458783 ECR458783 EMN458783 EWJ458783 FGF458783 FQB458783 FZX458783 GJT458783 GTP458783 HDL458783 HNH458783 HXD458783 IGZ458783 IQV458783 JAR458783 JKN458783 JUJ458783 KEF458783 KOB458783 KXX458783 LHT458783 LRP458783 MBL458783 MLH458783 MVD458783 NEZ458783 NOV458783 NYR458783 OIN458783 OSJ458783 PCF458783 PMB458783 PVX458783 QFT458783 QPP458783 QZL458783 RJH458783 RTD458783 SCZ458783 SMV458783 SWR458783 TGN458783 TQJ458783 UAF458783 UKB458783 UTX458783 VDT458783 VNP458783 VXL458783 WHH458783 WRD458783 XAZ458783 ER524319 ON524319 YJ524319 AIF524319 ASB524319 BBX524319 BLT524319 BVP524319 CFL524319 CPH524319 CZD524319 DIZ524319 DSV524319 ECR524319 EMN524319 EWJ524319 FGF524319 FQB524319 FZX524319 GJT524319 GTP524319 HDL524319 HNH524319 HXD524319 IGZ524319 IQV524319 JAR524319 JKN524319 JUJ524319 KEF524319 KOB524319 KXX524319 LHT524319 LRP524319 MBL524319 MLH524319 MVD524319 NEZ524319 NOV524319 NYR524319 OIN524319 OSJ524319 PCF524319 PMB524319 PVX524319 QFT524319 QPP524319 QZL524319 RJH524319 RTD524319 SCZ524319 SMV524319 SWR524319 TGN524319 TQJ524319 UAF524319 UKB524319 UTX524319 VDT524319 VNP524319 VXL524319 WHH524319 WRD524319 XAZ524319 ER589855 ON589855 YJ589855 AIF589855 ASB589855 BBX589855 BLT589855 BVP589855 CFL589855 CPH589855 CZD589855 DIZ589855 DSV589855 ECR589855 EMN589855 EWJ589855 FGF589855 FQB589855 FZX589855 GJT589855 GTP589855 HDL589855 HNH589855 HXD589855 IGZ589855 IQV589855 JAR589855 JKN589855 JUJ589855 KEF589855 KOB589855 KXX589855 LHT589855 LRP589855 MBL589855 MLH589855 MVD589855 NEZ589855 NOV589855 NYR589855 OIN589855 OSJ589855 PCF589855 PMB589855 PVX589855 QFT589855 QPP589855 QZL589855 RJH589855 RTD589855 SCZ589855 SMV589855 SWR589855 TGN589855 TQJ589855 UAF589855 UKB589855 UTX589855 VDT589855 VNP589855 VXL589855 WHH589855 WRD589855 XAZ589855 ER655391 ON655391 YJ655391 AIF655391 ASB655391 BBX655391 BLT655391 BVP655391 CFL655391 CPH655391 CZD655391 DIZ655391 DSV655391 ECR655391 EMN655391 EWJ655391 FGF655391 FQB655391 FZX655391 GJT655391 GTP655391 HDL655391 HNH655391 HXD655391 IGZ655391 IQV655391 JAR655391 JKN655391 JUJ655391 KEF655391 KOB655391 KXX655391 LHT655391 LRP655391 MBL655391 MLH655391 MVD655391 NEZ655391 NOV655391 NYR655391 OIN655391 OSJ655391 PCF655391 PMB655391 PVX655391 QFT655391 QPP655391 QZL655391 RJH655391 RTD655391 SCZ655391 SMV655391 SWR655391 TGN655391 TQJ655391 UAF655391 UKB655391 UTX655391 VDT655391 VNP655391 VXL655391 WHH655391 WRD655391 XAZ655391 ER720927 ON720927 YJ720927 AIF720927 ASB720927 BBX720927 BLT720927 BVP720927 CFL720927 CPH720927 CZD720927 DIZ720927 DSV720927 ECR720927 EMN720927 EWJ720927 FGF720927 FQB720927 FZX720927 GJT720927 GTP720927 HDL720927 HNH720927 HXD720927 IGZ720927 IQV720927 JAR720927 JKN720927 JUJ720927 KEF720927 KOB720927 KXX720927 LHT720927 LRP720927 MBL720927 MLH720927 MVD720927 NEZ720927 NOV720927 NYR720927 OIN720927 OSJ720927 PCF720927 PMB720927 PVX720927 QFT720927 QPP720927 QZL720927 RJH720927 RTD720927 SCZ720927 SMV720927 SWR720927 TGN720927 TQJ720927 UAF720927 UKB720927 UTX720927 VDT720927 VNP720927 VXL720927 WHH720927 WRD720927 XAZ720927 ER786463 ON786463 YJ786463 AIF786463 ASB786463 BBX786463 BLT786463 BVP786463 CFL786463 CPH786463 CZD786463 DIZ786463 DSV786463 ECR786463 EMN786463 EWJ786463 FGF786463 FQB786463 FZX786463 GJT786463 GTP786463 HDL786463 HNH786463 HXD786463 IGZ786463 IQV786463 JAR786463 JKN786463 JUJ786463 KEF786463 KOB786463 KXX786463 LHT786463 LRP786463 MBL786463 MLH786463 MVD786463 NEZ786463 NOV786463 NYR786463 OIN786463 OSJ786463 PCF786463 PMB786463 PVX786463 QFT786463 QPP786463 QZL786463 RJH786463 RTD786463 SCZ786463 SMV786463 SWR786463 TGN786463 TQJ786463 UAF786463 UKB786463 UTX786463 VDT786463 VNP786463 VXL786463 WHH786463 WRD786463 XAZ786463 ER851999 ON851999 YJ851999 AIF851999 ASB851999 BBX851999 BLT851999 BVP851999 CFL851999 CPH851999 CZD851999 DIZ851999 DSV851999 ECR851999 EMN851999 EWJ851999 FGF851999 FQB851999 FZX851999 GJT851999 GTP851999 HDL851999 HNH851999 HXD851999 IGZ851999 IQV851999 JAR851999 JKN851999 JUJ851999 KEF851999 KOB851999 KXX851999 LHT851999 LRP851999 MBL851999 MLH851999 MVD851999 NEZ851999 NOV851999 NYR851999 OIN851999 OSJ851999 PCF851999 PMB851999 PVX851999 QFT851999 QPP851999 QZL851999 RJH851999 RTD851999 SCZ851999 SMV851999 SWR851999 TGN851999 TQJ851999 UAF851999 UKB851999 UTX851999 VDT851999 VNP851999 VXL851999 WHH851999 WRD851999 XAZ851999 ER917535 ON917535 YJ917535 AIF917535 ASB917535 BBX917535 BLT917535 BVP917535 CFL917535 CPH917535 CZD917535 DIZ917535 DSV917535 ECR917535 EMN917535 EWJ917535 FGF917535 FQB917535 FZX917535 GJT917535 GTP917535 HDL917535 HNH917535 HXD917535 IGZ917535 IQV917535 JAR917535 JKN917535 JUJ917535 KEF917535 KOB917535 KXX917535 LHT917535 LRP917535 MBL917535 MLH917535 MVD917535 NEZ917535 NOV917535 NYR917535 OIN917535 OSJ917535 PCF917535 PMB917535 PVX917535 QFT917535 QPP917535 QZL917535 RJH917535 RTD917535 SCZ917535 SMV917535 SWR917535 TGN917535 TQJ917535 UAF917535 UKB917535 UTX917535 VDT917535 VNP917535 VXL917535 WHH917535 WRD917535 XAZ917535 ER983071 ON983071 YJ983071 AIF983071 ASB983071 BBX983071 BLT983071 BVP983071 CFL983071 CPH983071 CZD983071 DIZ983071 DSV983071 ECR983071 EMN983071 EWJ983071 FGF983071 FQB983071 FZX983071 GJT983071 GTP983071 HDL983071 HNH983071 HXD983071 IGZ983071 IQV983071 JAR983071 JKN983071 JUJ983071 KEF983071 KOB983071 KXX983071 LHT983071 LRP983071 MBL983071 MLH983071 MVD983071 NEZ983071 NOV983071 NYR983071 OIN983071 OSJ983071 PCF983071 PMB983071 PVX983071 QFT983071 QPP983071 QZL983071 RJH983071 RTD983071 SCZ983071 SMV983071 SWR983071 TGN983071 TQJ983071 UAF983071 UKB983071 UTX983071 VDT983071 VNP983071 VXL983071 WHH983071 WRD983071 XAZ983071 BF65:GT74 LB65:QP74 UX65:AAL74 AET65:AKH74 AOP65:AUD74 AYL65:BDZ74 BIH65:BNV74 BSD65:BXR74 CBZ65:CHN74 CLV65:CRJ74 CVR65:DBF74 DFN65:DLB74 DPJ65:DUX74 DZF65:EET74 EJB65:EOP74 ESX65:EYL74 FCT65:FIH74 FMP65:FSD74 FWL65:GBZ74 GGH65:GLV74 GQD65:GVR74 GZZ65:HFN74 HJV65:HPJ74 HTR65:HZF74 IDN65:IJB74 INJ65:ISX74 IXF65:JCT74 JHB65:JMP74 JQX65:JWL74 KAT65:KGH74 KKP65:KQD74 KUL65:KZZ74 LEH65:LJV74 LOD65:LTR74 LXZ65:MDN74 MHV65:MNJ74 MRR65:MXF74 NBN65:NHB74 NLJ65:NQX74 NVF65:OAT74 OFB65:OKP74 OOX65:OUL74 OYT65:PEH74 PIP65:POD74 PSL65:PXZ74 QCH65:QHV74 QMD65:QRR74 QVZ65:RBN74 RFV65:RLJ74 RPR65:RVF74 RZN65:SFB74 SJJ65:SOX74 STF65:SYT74 TDB65:TIP74 TMX65:TSL74 TWT65:UCH74 UGP65:UMD74 UQL65:UVZ74 VAH65:VFV74 VKD65:VPR74 VTZ65:VZN74 WDV65:WJJ74 WNR65:WTF74 WXN65:XDB74 BF65604:GT65613 LB65604:QP65613 UX65604:AAL65613 AET65604:AKH65613 AOP65604:AUD65613 AYL65604:BDZ65613 BIH65604:BNV65613 BSD65604:BXR65613 CBZ65604:CHN65613 CLV65604:CRJ65613 CVR65604:DBF65613 DFN65604:DLB65613 DPJ65604:DUX65613 DZF65604:EET65613 EJB65604:EOP65613 ESX65604:EYL65613 FCT65604:FIH65613 FMP65604:FSD65613 FWL65604:GBZ65613 GGH65604:GLV65613 GQD65604:GVR65613 GZZ65604:HFN65613 HJV65604:HPJ65613 HTR65604:HZF65613 IDN65604:IJB65613 INJ65604:ISX65613 IXF65604:JCT65613 JHB65604:JMP65613 JQX65604:JWL65613 KAT65604:KGH65613 KKP65604:KQD65613 KUL65604:KZZ65613 LEH65604:LJV65613 LOD65604:LTR65613 LXZ65604:MDN65613 MHV65604:MNJ65613 MRR65604:MXF65613 NBN65604:NHB65613 NLJ65604:NQX65613 NVF65604:OAT65613 OFB65604:OKP65613 OOX65604:OUL65613 OYT65604:PEH65613 PIP65604:POD65613 PSL65604:PXZ65613 QCH65604:QHV65613 QMD65604:QRR65613 QVZ65604:RBN65613 RFV65604:RLJ65613 RPR65604:RVF65613 RZN65604:SFB65613 SJJ65604:SOX65613 STF65604:SYT65613 TDB65604:TIP65613 TMX65604:TSL65613 TWT65604:UCH65613 UGP65604:UMD65613 UQL65604:UVZ65613 VAH65604:VFV65613 VKD65604:VPR65613 VTZ65604:VZN65613 WDV65604:WJJ65613 WNR65604:WTF65613 WXN65604:XDB65613 BF131140:GT131149 LB131140:QP131149 UX131140:AAL131149 AET131140:AKH131149 AOP131140:AUD131149 AYL131140:BDZ131149 BIH131140:BNV131149 BSD131140:BXR131149 CBZ131140:CHN131149 CLV131140:CRJ131149 CVR131140:DBF131149 DFN131140:DLB131149 DPJ131140:DUX131149 DZF131140:EET131149 EJB131140:EOP131149 ESX131140:EYL131149 FCT131140:FIH131149 FMP131140:FSD131149 FWL131140:GBZ131149 GGH131140:GLV131149 GQD131140:GVR131149 GZZ131140:HFN131149 HJV131140:HPJ131149 HTR131140:HZF131149 IDN131140:IJB131149 INJ131140:ISX131149 IXF131140:JCT131149 JHB131140:JMP131149 JQX131140:JWL131149 KAT131140:KGH131149 KKP131140:KQD131149 KUL131140:KZZ131149 LEH131140:LJV131149 LOD131140:LTR131149 LXZ131140:MDN131149 MHV131140:MNJ131149 MRR131140:MXF131149 NBN131140:NHB131149 NLJ131140:NQX131149 NVF131140:OAT131149 OFB131140:OKP131149 OOX131140:OUL131149 OYT131140:PEH131149 PIP131140:POD131149 PSL131140:PXZ131149 QCH131140:QHV131149 QMD131140:QRR131149 QVZ131140:RBN131149 RFV131140:RLJ131149 RPR131140:RVF131149 RZN131140:SFB131149 SJJ131140:SOX131149 STF131140:SYT131149 TDB131140:TIP131149 TMX131140:TSL131149 TWT131140:UCH131149 UGP131140:UMD131149 UQL131140:UVZ131149 VAH131140:VFV131149 VKD131140:VPR131149 VTZ131140:VZN131149 WDV131140:WJJ131149 WNR131140:WTF131149 WXN131140:XDB131149 BF196676:GT196685 LB196676:QP196685 UX196676:AAL196685 AET196676:AKH196685 AOP196676:AUD196685 AYL196676:BDZ196685 BIH196676:BNV196685 BSD196676:BXR196685 CBZ196676:CHN196685 CLV196676:CRJ196685 CVR196676:DBF196685 DFN196676:DLB196685 DPJ196676:DUX196685 DZF196676:EET196685 EJB196676:EOP196685 ESX196676:EYL196685 FCT196676:FIH196685 FMP196676:FSD196685 FWL196676:GBZ196685 GGH196676:GLV196685 GQD196676:GVR196685 GZZ196676:HFN196685 HJV196676:HPJ196685 HTR196676:HZF196685 IDN196676:IJB196685 INJ196676:ISX196685 IXF196676:JCT196685 JHB196676:JMP196685 JQX196676:JWL196685 KAT196676:KGH196685 KKP196676:KQD196685 KUL196676:KZZ196685 LEH196676:LJV196685 LOD196676:LTR196685 LXZ196676:MDN196685 MHV196676:MNJ196685 MRR196676:MXF196685 NBN196676:NHB196685 NLJ196676:NQX196685 NVF196676:OAT196685 OFB196676:OKP196685 OOX196676:OUL196685 OYT196676:PEH196685 PIP196676:POD196685 PSL196676:PXZ196685 QCH196676:QHV196685 QMD196676:QRR196685 QVZ196676:RBN196685 RFV196676:RLJ196685 RPR196676:RVF196685 RZN196676:SFB196685 SJJ196676:SOX196685 STF196676:SYT196685 TDB196676:TIP196685 TMX196676:TSL196685 TWT196676:UCH196685 UGP196676:UMD196685 UQL196676:UVZ196685 VAH196676:VFV196685 VKD196676:VPR196685 VTZ196676:VZN196685 WDV196676:WJJ196685 WNR196676:WTF196685 WXN196676:XDB196685 BF262212:GT262221 LB262212:QP262221 UX262212:AAL262221 AET262212:AKH262221 AOP262212:AUD262221 AYL262212:BDZ262221 BIH262212:BNV262221 BSD262212:BXR262221 CBZ262212:CHN262221 CLV262212:CRJ262221 CVR262212:DBF262221 DFN262212:DLB262221 DPJ262212:DUX262221 DZF262212:EET262221 EJB262212:EOP262221 ESX262212:EYL262221 FCT262212:FIH262221 FMP262212:FSD262221 FWL262212:GBZ262221 GGH262212:GLV262221 GQD262212:GVR262221 GZZ262212:HFN262221 HJV262212:HPJ262221 HTR262212:HZF262221 IDN262212:IJB262221 INJ262212:ISX262221 IXF262212:JCT262221 JHB262212:JMP262221 JQX262212:JWL262221 KAT262212:KGH262221 KKP262212:KQD262221 KUL262212:KZZ262221 LEH262212:LJV262221 LOD262212:LTR262221 LXZ262212:MDN262221 MHV262212:MNJ262221 MRR262212:MXF262221 NBN262212:NHB262221 NLJ262212:NQX262221 NVF262212:OAT262221 OFB262212:OKP262221 OOX262212:OUL262221 OYT262212:PEH262221 PIP262212:POD262221 PSL262212:PXZ262221 QCH262212:QHV262221 QMD262212:QRR262221 QVZ262212:RBN262221 RFV262212:RLJ262221 RPR262212:RVF262221 RZN262212:SFB262221 SJJ262212:SOX262221 STF262212:SYT262221 TDB262212:TIP262221 TMX262212:TSL262221 TWT262212:UCH262221 UGP262212:UMD262221 UQL262212:UVZ262221 VAH262212:VFV262221 VKD262212:VPR262221 VTZ262212:VZN262221 WDV262212:WJJ262221 WNR262212:WTF262221 WXN262212:XDB262221 BF327748:GT327757 LB327748:QP327757 UX327748:AAL327757 AET327748:AKH327757 AOP327748:AUD327757 AYL327748:BDZ327757 BIH327748:BNV327757 BSD327748:BXR327757 CBZ327748:CHN327757 CLV327748:CRJ327757 CVR327748:DBF327757 DFN327748:DLB327757 DPJ327748:DUX327757 DZF327748:EET327757 EJB327748:EOP327757 ESX327748:EYL327757 FCT327748:FIH327757 FMP327748:FSD327757 FWL327748:GBZ327757 GGH327748:GLV327757 GQD327748:GVR327757 GZZ327748:HFN327757 HJV327748:HPJ327757 HTR327748:HZF327757 IDN327748:IJB327757 INJ327748:ISX327757 IXF327748:JCT327757 JHB327748:JMP327757 JQX327748:JWL327757 KAT327748:KGH327757 KKP327748:KQD327757 KUL327748:KZZ327757 LEH327748:LJV327757 LOD327748:LTR327757 LXZ327748:MDN327757 MHV327748:MNJ327757 MRR327748:MXF327757 NBN327748:NHB327757 NLJ327748:NQX327757 NVF327748:OAT327757 OFB327748:OKP327757 OOX327748:OUL327757 OYT327748:PEH327757 PIP327748:POD327757 PSL327748:PXZ327757 QCH327748:QHV327757 QMD327748:QRR327757 QVZ327748:RBN327757 RFV327748:RLJ327757 RPR327748:RVF327757 RZN327748:SFB327757 SJJ327748:SOX327757 STF327748:SYT327757 TDB327748:TIP327757 TMX327748:TSL327757 TWT327748:UCH327757 UGP327748:UMD327757 UQL327748:UVZ327757 VAH327748:VFV327757 VKD327748:VPR327757 VTZ327748:VZN327757 WDV327748:WJJ327757 WNR327748:WTF327757 WXN327748:XDB327757 BF393284:GT393293 LB393284:QP393293 UX393284:AAL393293 AET393284:AKH393293 AOP393284:AUD393293 AYL393284:BDZ393293 BIH393284:BNV393293 BSD393284:BXR393293 CBZ393284:CHN393293 CLV393284:CRJ393293 CVR393284:DBF393293 DFN393284:DLB393293 DPJ393284:DUX393293 DZF393284:EET393293 EJB393284:EOP393293 ESX393284:EYL393293 FCT393284:FIH393293 FMP393284:FSD393293 FWL393284:GBZ393293 GGH393284:GLV393293 GQD393284:GVR393293 GZZ393284:HFN393293 HJV393284:HPJ393293 HTR393284:HZF393293 IDN393284:IJB393293 INJ393284:ISX393293 IXF393284:JCT393293 JHB393284:JMP393293 JQX393284:JWL393293 KAT393284:KGH393293 KKP393284:KQD393293 KUL393284:KZZ393293 LEH393284:LJV393293 LOD393284:LTR393293 LXZ393284:MDN393293 MHV393284:MNJ393293 MRR393284:MXF393293 NBN393284:NHB393293 NLJ393284:NQX393293 NVF393284:OAT393293 OFB393284:OKP393293 OOX393284:OUL393293 OYT393284:PEH393293 PIP393284:POD393293 PSL393284:PXZ393293 QCH393284:QHV393293 QMD393284:QRR393293 QVZ393284:RBN393293 RFV393284:RLJ393293 RPR393284:RVF393293 RZN393284:SFB393293 SJJ393284:SOX393293 STF393284:SYT393293 TDB393284:TIP393293 TMX393284:TSL393293 TWT393284:UCH393293 UGP393284:UMD393293 UQL393284:UVZ393293 VAH393284:VFV393293 VKD393284:VPR393293 VTZ393284:VZN393293 WDV393284:WJJ393293 WNR393284:WTF393293 WXN393284:XDB393293 BF458820:GT458829 LB458820:QP458829 UX458820:AAL458829 AET458820:AKH458829 AOP458820:AUD458829 AYL458820:BDZ458829 BIH458820:BNV458829 BSD458820:BXR458829 CBZ458820:CHN458829 CLV458820:CRJ458829 CVR458820:DBF458829 DFN458820:DLB458829 DPJ458820:DUX458829 DZF458820:EET458829 EJB458820:EOP458829 ESX458820:EYL458829 FCT458820:FIH458829 FMP458820:FSD458829 FWL458820:GBZ458829 GGH458820:GLV458829 GQD458820:GVR458829 GZZ458820:HFN458829 HJV458820:HPJ458829 HTR458820:HZF458829 IDN458820:IJB458829 INJ458820:ISX458829 IXF458820:JCT458829 JHB458820:JMP458829 JQX458820:JWL458829 KAT458820:KGH458829 KKP458820:KQD458829 KUL458820:KZZ458829 LEH458820:LJV458829 LOD458820:LTR458829 LXZ458820:MDN458829 MHV458820:MNJ458829 MRR458820:MXF458829 NBN458820:NHB458829 NLJ458820:NQX458829 NVF458820:OAT458829 OFB458820:OKP458829 OOX458820:OUL458829 OYT458820:PEH458829 PIP458820:POD458829 PSL458820:PXZ458829 QCH458820:QHV458829 QMD458820:QRR458829 QVZ458820:RBN458829 RFV458820:RLJ458829 RPR458820:RVF458829 RZN458820:SFB458829 SJJ458820:SOX458829 STF458820:SYT458829 TDB458820:TIP458829 TMX458820:TSL458829 TWT458820:UCH458829 UGP458820:UMD458829 UQL458820:UVZ458829 VAH458820:VFV458829 VKD458820:VPR458829 VTZ458820:VZN458829 WDV458820:WJJ458829 WNR458820:WTF458829 WXN458820:XDB458829 BF524356:GT524365 LB524356:QP524365 UX524356:AAL524365 AET524356:AKH524365 AOP524356:AUD524365 AYL524356:BDZ524365 BIH524356:BNV524365 BSD524356:BXR524365 CBZ524356:CHN524365 CLV524356:CRJ524365 CVR524356:DBF524365 DFN524356:DLB524365 DPJ524356:DUX524365 DZF524356:EET524365 EJB524356:EOP524365 ESX524356:EYL524365 FCT524356:FIH524365 FMP524356:FSD524365 FWL524356:GBZ524365 GGH524356:GLV524365 GQD524356:GVR524365 GZZ524356:HFN524365 HJV524356:HPJ524365 HTR524356:HZF524365 IDN524356:IJB524365 INJ524356:ISX524365 IXF524356:JCT524365 JHB524356:JMP524365 JQX524356:JWL524365 KAT524356:KGH524365 KKP524356:KQD524365 KUL524356:KZZ524365 LEH524356:LJV524365 LOD524356:LTR524365 LXZ524356:MDN524365 MHV524356:MNJ524365 MRR524356:MXF524365 NBN524356:NHB524365 NLJ524356:NQX524365 NVF524356:OAT524365 OFB524356:OKP524365 OOX524356:OUL524365 OYT524356:PEH524365 PIP524356:POD524365 PSL524356:PXZ524365 QCH524356:QHV524365 QMD524356:QRR524365 QVZ524356:RBN524365 RFV524356:RLJ524365 RPR524356:RVF524365 RZN524356:SFB524365 SJJ524356:SOX524365 STF524356:SYT524365 TDB524356:TIP524365 TMX524356:TSL524365 TWT524356:UCH524365 UGP524356:UMD524365 UQL524356:UVZ524365 VAH524356:VFV524365 VKD524356:VPR524365 VTZ524356:VZN524365 WDV524356:WJJ524365 WNR524356:WTF524365 WXN524356:XDB524365 BF589892:GT589901 LB589892:QP589901 UX589892:AAL589901 AET589892:AKH589901 AOP589892:AUD589901 AYL589892:BDZ589901 BIH589892:BNV589901 BSD589892:BXR589901 CBZ589892:CHN589901 CLV589892:CRJ589901 CVR589892:DBF589901 DFN589892:DLB589901 DPJ589892:DUX589901 DZF589892:EET589901 EJB589892:EOP589901 ESX589892:EYL589901 FCT589892:FIH589901 FMP589892:FSD589901 FWL589892:GBZ589901 GGH589892:GLV589901 GQD589892:GVR589901 GZZ589892:HFN589901 HJV589892:HPJ589901 HTR589892:HZF589901 IDN589892:IJB589901 INJ589892:ISX589901 IXF589892:JCT589901 JHB589892:JMP589901 JQX589892:JWL589901 KAT589892:KGH589901 KKP589892:KQD589901 KUL589892:KZZ589901 LEH589892:LJV589901 LOD589892:LTR589901 LXZ589892:MDN589901 MHV589892:MNJ589901 MRR589892:MXF589901 NBN589892:NHB589901 NLJ589892:NQX589901 NVF589892:OAT589901 OFB589892:OKP589901 OOX589892:OUL589901 OYT589892:PEH589901 PIP589892:POD589901 PSL589892:PXZ589901 QCH589892:QHV589901 QMD589892:QRR589901 QVZ589892:RBN589901 RFV589892:RLJ589901 RPR589892:RVF589901 RZN589892:SFB589901 SJJ589892:SOX589901 STF589892:SYT589901 TDB589892:TIP589901 TMX589892:TSL589901 TWT589892:UCH589901 UGP589892:UMD589901 UQL589892:UVZ589901 VAH589892:VFV589901 VKD589892:VPR589901 VTZ589892:VZN589901 WDV589892:WJJ589901 WNR589892:WTF589901 WXN589892:XDB589901 BF655428:GT655437 LB655428:QP655437 UX655428:AAL655437 AET655428:AKH655437 AOP655428:AUD655437 AYL655428:BDZ655437 BIH655428:BNV655437 BSD655428:BXR655437 CBZ655428:CHN655437 CLV655428:CRJ655437 CVR655428:DBF655437 DFN655428:DLB655437 DPJ655428:DUX655437 DZF655428:EET655437 EJB655428:EOP655437 ESX655428:EYL655437 FCT655428:FIH655437 FMP655428:FSD655437 FWL655428:GBZ655437 GGH655428:GLV655437 GQD655428:GVR655437 GZZ655428:HFN655437 HJV655428:HPJ655437 HTR655428:HZF655437 IDN655428:IJB655437 INJ655428:ISX655437 IXF655428:JCT655437 JHB655428:JMP655437 JQX655428:JWL655437 KAT655428:KGH655437 KKP655428:KQD655437 KUL655428:KZZ655437 LEH655428:LJV655437 LOD655428:LTR655437 LXZ655428:MDN655437 MHV655428:MNJ655437 MRR655428:MXF655437 NBN655428:NHB655437 NLJ655428:NQX655437 NVF655428:OAT655437 OFB655428:OKP655437 OOX655428:OUL655437 OYT655428:PEH655437 PIP655428:POD655437 PSL655428:PXZ655437 QCH655428:QHV655437 QMD655428:QRR655437 QVZ655428:RBN655437 RFV655428:RLJ655437 RPR655428:RVF655437 RZN655428:SFB655437 SJJ655428:SOX655437 STF655428:SYT655437 TDB655428:TIP655437 TMX655428:TSL655437 TWT655428:UCH655437 UGP655428:UMD655437 UQL655428:UVZ655437 VAH655428:VFV655437 VKD655428:VPR655437 VTZ655428:VZN655437 WDV655428:WJJ655437 WNR655428:WTF655437 WXN655428:XDB655437 BF720964:GT720973 LB720964:QP720973 UX720964:AAL720973 AET720964:AKH720973 AOP720964:AUD720973 AYL720964:BDZ720973 BIH720964:BNV720973 BSD720964:BXR720973 CBZ720964:CHN720973 CLV720964:CRJ720973 CVR720964:DBF720973 DFN720964:DLB720973 DPJ720964:DUX720973 DZF720964:EET720973 EJB720964:EOP720973 ESX720964:EYL720973 FCT720964:FIH720973 FMP720964:FSD720973 FWL720964:GBZ720973 GGH720964:GLV720973 GQD720964:GVR720973 GZZ720964:HFN720973 HJV720964:HPJ720973 HTR720964:HZF720973 IDN720964:IJB720973 INJ720964:ISX720973 IXF720964:JCT720973 JHB720964:JMP720973 JQX720964:JWL720973 KAT720964:KGH720973 KKP720964:KQD720973 KUL720964:KZZ720973 LEH720964:LJV720973 LOD720964:LTR720973 LXZ720964:MDN720973 MHV720964:MNJ720973 MRR720964:MXF720973 NBN720964:NHB720973 NLJ720964:NQX720973 NVF720964:OAT720973 OFB720964:OKP720973 OOX720964:OUL720973 OYT720964:PEH720973 PIP720964:POD720973 PSL720964:PXZ720973 QCH720964:QHV720973 QMD720964:QRR720973 QVZ720964:RBN720973 RFV720964:RLJ720973 RPR720964:RVF720973 RZN720964:SFB720973 SJJ720964:SOX720973 STF720964:SYT720973 TDB720964:TIP720973 TMX720964:TSL720973 TWT720964:UCH720973 UGP720964:UMD720973 UQL720964:UVZ720973 VAH720964:VFV720973 VKD720964:VPR720973 VTZ720964:VZN720973 WDV720964:WJJ720973 WNR720964:WTF720973 WXN720964:XDB720973 BF786500:GT786509 LB786500:QP786509 UX786500:AAL786509 AET786500:AKH786509 AOP786500:AUD786509 AYL786500:BDZ786509 BIH786500:BNV786509 BSD786500:BXR786509 CBZ786500:CHN786509 CLV786500:CRJ786509 CVR786500:DBF786509 DFN786500:DLB786509 DPJ786500:DUX786509 DZF786500:EET786509 EJB786500:EOP786509 ESX786500:EYL786509 FCT786500:FIH786509 FMP786500:FSD786509 FWL786500:GBZ786509 GGH786500:GLV786509 GQD786500:GVR786509 GZZ786500:HFN786509 HJV786500:HPJ786509 HTR786500:HZF786509 IDN786500:IJB786509 INJ786500:ISX786509 IXF786500:JCT786509 JHB786500:JMP786509 JQX786500:JWL786509 KAT786500:KGH786509 KKP786500:KQD786509 KUL786500:KZZ786509 LEH786500:LJV786509 LOD786500:LTR786509 LXZ786500:MDN786509 MHV786500:MNJ786509 MRR786500:MXF786509 NBN786500:NHB786509 NLJ786500:NQX786509 NVF786500:OAT786509 OFB786500:OKP786509 OOX786500:OUL786509 OYT786500:PEH786509 PIP786500:POD786509 PSL786500:PXZ786509 QCH786500:QHV786509 QMD786500:QRR786509 QVZ786500:RBN786509 RFV786500:RLJ786509 RPR786500:RVF786509 RZN786500:SFB786509 SJJ786500:SOX786509 STF786500:SYT786509 TDB786500:TIP786509 TMX786500:TSL786509 TWT786500:UCH786509 UGP786500:UMD786509 UQL786500:UVZ786509 VAH786500:VFV786509 VKD786500:VPR786509 VTZ786500:VZN786509 WDV786500:WJJ786509 WNR786500:WTF786509 WXN786500:XDB786509 BF852036:GT852045 LB852036:QP852045 UX852036:AAL852045 AET852036:AKH852045 AOP852036:AUD852045 AYL852036:BDZ852045 BIH852036:BNV852045 BSD852036:BXR852045 CBZ852036:CHN852045 CLV852036:CRJ852045 CVR852036:DBF852045 DFN852036:DLB852045 DPJ852036:DUX852045 DZF852036:EET852045 EJB852036:EOP852045 ESX852036:EYL852045 FCT852036:FIH852045 FMP852036:FSD852045 FWL852036:GBZ852045 GGH852036:GLV852045 GQD852036:GVR852045 GZZ852036:HFN852045 HJV852036:HPJ852045 HTR852036:HZF852045 IDN852036:IJB852045 INJ852036:ISX852045 IXF852036:JCT852045 JHB852036:JMP852045 JQX852036:JWL852045 KAT852036:KGH852045 KKP852036:KQD852045 KUL852036:KZZ852045 LEH852036:LJV852045 LOD852036:LTR852045 LXZ852036:MDN852045 MHV852036:MNJ852045 MRR852036:MXF852045 NBN852036:NHB852045 NLJ852036:NQX852045 NVF852036:OAT852045 OFB852036:OKP852045 OOX852036:OUL852045 OYT852036:PEH852045 PIP852036:POD852045 PSL852036:PXZ852045 QCH852036:QHV852045 QMD852036:QRR852045 QVZ852036:RBN852045 RFV852036:RLJ852045 RPR852036:RVF852045 RZN852036:SFB852045 SJJ852036:SOX852045 STF852036:SYT852045 TDB852036:TIP852045 TMX852036:TSL852045 TWT852036:UCH852045 UGP852036:UMD852045 UQL852036:UVZ852045 VAH852036:VFV852045 VKD852036:VPR852045 VTZ852036:VZN852045 WDV852036:WJJ852045 WNR852036:WTF852045 WXN852036:XDB852045 BF917572:GT917581 LB917572:QP917581 UX917572:AAL917581 AET917572:AKH917581 AOP917572:AUD917581 AYL917572:BDZ917581 BIH917572:BNV917581 BSD917572:BXR917581 CBZ917572:CHN917581 CLV917572:CRJ917581 CVR917572:DBF917581 DFN917572:DLB917581 DPJ917572:DUX917581 DZF917572:EET917581 EJB917572:EOP917581 ESX917572:EYL917581 FCT917572:FIH917581 FMP917572:FSD917581 FWL917572:GBZ917581 GGH917572:GLV917581 GQD917572:GVR917581 GZZ917572:HFN917581 HJV917572:HPJ917581 HTR917572:HZF917581 IDN917572:IJB917581 INJ917572:ISX917581 IXF917572:JCT917581 JHB917572:JMP917581 JQX917572:JWL917581 KAT917572:KGH917581 KKP917572:KQD917581 KUL917572:KZZ917581 LEH917572:LJV917581 LOD917572:LTR917581 LXZ917572:MDN917581 MHV917572:MNJ917581 MRR917572:MXF917581 NBN917572:NHB917581 NLJ917572:NQX917581 NVF917572:OAT917581 OFB917572:OKP917581 OOX917572:OUL917581 OYT917572:PEH917581 PIP917572:POD917581 PSL917572:PXZ917581 QCH917572:QHV917581 QMD917572:QRR917581 QVZ917572:RBN917581 RFV917572:RLJ917581 RPR917572:RVF917581 RZN917572:SFB917581 SJJ917572:SOX917581 STF917572:SYT917581 TDB917572:TIP917581 TMX917572:TSL917581 TWT917572:UCH917581 UGP917572:UMD917581 UQL917572:UVZ917581 VAH917572:VFV917581 VKD917572:VPR917581 VTZ917572:VZN917581 WDV917572:WJJ917581 WNR917572:WTF917581 WXN917572:XDB917581 BF983108:GT983117 LB983108:QP983117 UX983108:AAL983117 AET983108:AKH983117 AOP983108:AUD983117 AYL983108:BDZ983117 BIH983108:BNV983117 BSD983108:BXR983117 CBZ983108:CHN983117 CLV983108:CRJ983117 CVR983108:DBF983117 DFN983108:DLB983117 DPJ983108:DUX983117 DZF983108:EET983117 EJB983108:EOP983117 ESX983108:EYL983117 FCT983108:FIH983117 FMP983108:FSD983117 FWL983108:GBZ983117 GGH983108:GLV983117 GQD983108:GVR983117 GZZ983108:HFN983117 HJV983108:HPJ983117 HTR983108:HZF983117 IDN983108:IJB983117 INJ983108:ISX983117 IXF983108:JCT983117 JHB983108:JMP983117 JQX983108:JWL983117 KAT983108:KGH983117 KKP983108:KQD983117 KUL983108:KZZ983117 LEH983108:LJV983117 LOD983108:LTR983117 LXZ983108:MDN983117 MHV983108:MNJ983117 MRR983108:MXF983117 NBN983108:NHB983117 NLJ983108:NQX983117 NVF983108:OAT983117 OFB983108:OKP983117 OOX983108:OUL983117 OYT983108:PEH983117 PIP983108:POD983117 PSL983108:PXZ983117 QCH983108:QHV983117 QMD983108:QRR983117 QVZ983108:RBN983117 RFV983108:RLJ983117 RPR983108:RVF983117 RZN983108:SFB983117 SJJ983108:SOX983117 STF983108:SYT983117 TDB983108:TIP983117 TMX983108:TSL983117 TWT983108:UCH983117 UGP983108:UMD983117 UQL983108:UVZ983117 VAH983108:VFV983117 VKD983108:VPR983117 VTZ983108:VZN983117 WDV983108:WJJ983117 WNR983108:WTF983117 WXN983108:XDB983117 BC20:BV25 WQF983092:WQK983098 VV17 AFR17 APN17 AZJ17 BJF17 BTB17 CCX17 CMT17 CWP17 DGL17 DQH17 EAD17 EJZ17 ETV17 FDR17 FNN17 FXJ17 GHF17 GRB17 HAX17 HKT17 HUP17 IEL17 IOH17 IYD17 JHZ17 JRV17 KBR17 KLN17 KVJ17 LFF17 LPB17 LYX17 MIT17 MSP17 NCL17 NMH17 NWD17 OFZ17 OPV17 OZR17 PJN17 PTJ17 QDF17 QNB17 QWX17 RGT17 RQP17 SAL17 SKH17 SUD17 TDZ17 TNV17 TXR17 UHN17 URJ17 VBF17 VLB17 VUX17 WET17 WOP17 WYL17 CD65556 LZ65556 VV65556 AFR65556 APN65556 AZJ65556 BJF65556 BTB65556 CCX65556 CMT65556 CWP65556 DGL65556 DQH65556 EAD65556 EJZ65556 ETV65556 FDR65556 FNN65556 FXJ65556 GHF65556 GRB65556 HAX65556 HKT65556 HUP65556 IEL65556 IOH65556 IYD65556 JHZ65556 JRV65556 KBR65556 KLN65556 KVJ65556 LFF65556 LPB65556 LYX65556 MIT65556 MSP65556 NCL65556 NMH65556 NWD65556 OFZ65556 OPV65556 OZR65556 PJN65556 PTJ65556 QDF65556 QNB65556 QWX65556 RGT65556 RQP65556 SAL65556 SKH65556 SUD65556 TDZ65556 TNV65556 TXR65556 UHN65556 URJ65556 VBF65556 VLB65556 VUX65556 WET65556 WOP65556 WYL65556 CD131092 LZ131092 VV131092 AFR131092 APN131092 AZJ131092 BJF131092 BTB131092 CCX131092 CMT131092 CWP131092 DGL131092 DQH131092 EAD131092 EJZ131092 ETV131092 FDR131092 FNN131092 FXJ131092 GHF131092 GRB131092 HAX131092 HKT131092 HUP131092 IEL131092 IOH131092 IYD131092 JHZ131092 JRV131092 KBR131092 KLN131092 KVJ131092 LFF131092 LPB131092 LYX131092 MIT131092 MSP131092 NCL131092 NMH131092 NWD131092 OFZ131092 OPV131092 OZR131092 PJN131092 PTJ131092 QDF131092 QNB131092 QWX131092 RGT131092 RQP131092 SAL131092 SKH131092 SUD131092 TDZ131092 TNV131092 TXR131092 UHN131092 URJ131092 VBF131092 VLB131092 VUX131092 WET131092 WOP131092 WYL131092 CD196628 LZ196628 VV196628 AFR196628 APN196628 AZJ196628 BJF196628 BTB196628 CCX196628 CMT196628 CWP196628 DGL196628 DQH196628 EAD196628 EJZ196628 ETV196628 FDR196628 FNN196628 FXJ196628 GHF196628 GRB196628 HAX196628 HKT196628 HUP196628 IEL196628 IOH196628 IYD196628 JHZ196628 JRV196628 KBR196628 KLN196628 KVJ196628 LFF196628 LPB196628 LYX196628 MIT196628 MSP196628 NCL196628 NMH196628 NWD196628 OFZ196628 OPV196628 OZR196628 PJN196628 PTJ196628 QDF196628 QNB196628 QWX196628 RGT196628 RQP196628 SAL196628 SKH196628 SUD196628 TDZ196628 TNV196628 TXR196628 UHN196628 URJ196628 VBF196628 VLB196628 VUX196628 WET196628 WOP196628 WYL196628 CD262164 LZ262164 VV262164 AFR262164 APN262164 AZJ262164 BJF262164 BTB262164 CCX262164 CMT262164 CWP262164 DGL262164 DQH262164 EAD262164 EJZ262164 ETV262164 FDR262164 FNN262164 FXJ262164 GHF262164 GRB262164 HAX262164 HKT262164 HUP262164 IEL262164 IOH262164 IYD262164 JHZ262164 JRV262164 KBR262164 KLN262164 KVJ262164 LFF262164 LPB262164 LYX262164 MIT262164 MSP262164 NCL262164 NMH262164 NWD262164 OFZ262164 OPV262164 OZR262164 PJN262164 PTJ262164 QDF262164 QNB262164 QWX262164 RGT262164 RQP262164 SAL262164 SKH262164 SUD262164 TDZ262164 TNV262164 TXR262164 UHN262164 URJ262164 VBF262164 VLB262164 VUX262164 WET262164 WOP262164 WYL262164 CD327700 LZ327700 VV327700 AFR327700 APN327700 AZJ327700 BJF327700 BTB327700 CCX327700 CMT327700 CWP327700 DGL327700 DQH327700 EAD327700 EJZ327700 ETV327700 FDR327700 FNN327700 FXJ327700 GHF327700 GRB327700 HAX327700 HKT327700 HUP327700 IEL327700 IOH327700 IYD327700 JHZ327700 JRV327700 KBR327700 KLN327700 KVJ327700 LFF327700 LPB327700 LYX327700 MIT327700 MSP327700 NCL327700 NMH327700 NWD327700 OFZ327700 OPV327700 OZR327700 PJN327700 PTJ327700 QDF327700 QNB327700 QWX327700 RGT327700 RQP327700 SAL327700 SKH327700 SUD327700 TDZ327700 TNV327700 TXR327700 UHN327700 URJ327700 VBF327700 VLB327700 VUX327700 WET327700 WOP327700 WYL327700 CD393236 LZ393236 VV393236 AFR393236 APN393236 AZJ393236 BJF393236 BTB393236 CCX393236 CMT393236 CWP393236 DGL393236 DQH393236 EAD393236 EJZ393236 ETV393236 FDR393236 FNN393236 FXJ393236 GHF393236 GRB393236 HAX393236 HKT393236 HUP393236 IEL393236 IOH393236 IYD393236 JHZ393236 JRV393236 KBR393236 KLN393236 KVJ393236 LFF393236 LPB393236 LYX393236 MIT393236 MSP393236 NCL393236 NMH393236 NWD393236 OFZ393236 OPV393236 OZR393236 PJN393236 PTJ393236 QDF393236 QNB393236 QWX393236 RGT393236 RQP393236 SAL393236 SKH393236 SUD393236 TDZ393236 TNV393236 TXR393236 UHN393236 URJ393236 VBF393236 VLB393236 VUX393236 WET393236 WOP393236 WYL393236 CD458772 LZ458772 VV458772 AFR458772 APN458772 AZJ458772 BJF458772 BTB458772 CCX458772 CMT458772 CWP458772 DGL458772 DQH458772 EAD458772 EJZ458772 ETV458772 FDR458772 FNN458772 FXJ458772 GHF458772 GRB458772 HAX458772 HKT458772 HUP458772 IEL458772 IOH458772 IYD458772 JHZ458772 JRV458772 KBR458772 KLN458772 KVJ458772 LFF458772 LPB458772 LYX458772 MIT458772 MSP458772 NCL458772 NMH458772 NWD458772 OFZ458772 OPV458772 OZR458772 PJN458772 PTJ458772 QDF458772 QNB458772 QWX458772 RGT458772 RQP458772 SAL458772 SKH458772 SUD458772 TDZ458772 TNV458772 TXR458772 UHN458772 URJ458772 VBF458772 VLB458772 VUX458772 WET458772 WOP458772 WYL458772 CD524308 LZ524308 VV524308 AFR524308 APN524308 AZJ524308 BJF524308 BTB524308 CCX524308 CMT524308 CWP524308 DGL524308 DQH524308 EAD524308 EJZ524308 ETV524308 FDR524308 FNN524308 FXJ524308 GHF524308 GRB524308 HAX524308 HKT524308 HUP524308 IEL524308 IOH524308 IYD524308 JHZ524308 JRV524308 KBR524308 KLN524308 KVJ524308 LFF524308 LPB524308 LYX524308 MIT524308 MSP524308 NCL524308 NMH524308 NWD524308 OFZ524308 OPV524308 OZR524308 PJN524308 PTJ524308 QDF524308 QNB524308 QWX524308 RGT524308 RQP524308 SAL524308 SKH524308 SUD524308 TDZ524308 TNV524308 TXR524308 UHN524308 URJ524308 VBF524308 VLB524308 VUX524308 WET524308 WOP524308 WYL524308 CD589844 LZ589844 VV589844 AFR589844 APN589844 AZJ589844 BJF589844 BTB589844 CCX589844 CMT589844 CWP589844 DGL589844 DQH589844 EAD589844 EJZ589844 ETV589844 FDR589844 FNN589844 FXJ589844 GHF589844 GRB589844 HAX589844 HKT589844 HUP589844 IEL589844 IOH589844 IYD589844 JHZ589844 JRV589844 KBR589844 KLN589844 KVJ589844 LFF589844 LPB589844 LYX589844 MIT589844 MSP589844 NCL589844 NMH589844 NWD589844 OFZ589844 OPV589844 OZR589844 PJN589844 PTJ589844 QDF589844 QNB589844 QWX589844 RGT589844 RQP589844 SAL589844 SKH589844 SUD589844 TDZ589844 TNV589844 TXR589844 UHN589844 URJ589844 VBF589844 VLB589844 VUX589844 WET589844 WOP589844 WYL589844 CD655380 LZ655380 VV655380 AFR655380 APN655380 AZJ655380 BJF655380 BTB655380 CCX655380 CMT655380 CWP655380 DGL655380 DQH655380 EAD655380 EJZ655380 ETV655380 FDR655380 FNN655380 FXJ655380 GHF655380 GRB655380 HAX655380 HKT655380 HUP655380 IEL655380 IOH655380 IYD655380 JHZ655380 JRV655380 KBR655380 KLN655380 KVJ655380 LFF655380 LPB655380 LYX655380 MIT655380 MSP655380 NCL655380 NMH655380 NWD655380 OFZ655380 OPV655380 OZR655380 PJN655380 PTJ655380 QDF655380 QNB655380 QWX655380 RGT655380 RQP655380 SAL655380 SKH655380 SUD655380 TDZ655380 TNV655380 TXR655380 UHN655380 URJ655380 VBF655380 VLB655380 VUX655380 WET655380 WOP655380 WYL655380 CD720916 LZ720916 VV720916 AFR720916 APN720916 AZJ720916 BJF720916 BTB720916 CCX720916 CMT720916 CWP720916 DGL720916 DQH720916 EAD720916 EJZ720916 ETV720916 FDR720916 FNN720916 FXJ720916 GHF720916 GRB720916 HAX720916 HKT720916 HUP720916 IEL720916 IOH720916 IYD720916 JHZ720916 JRV720916 KBR720916 KLN720916 KVJ720916 LFF720916 LPB720916 LYX720916 MIT720916 MSP720916 NCL720916 NMH720916 NWD720916 OFZ720916 OPV720916 OZR720916 PJN720916 PTJ720916 QDF720916 QNB720916 QWX720916 RGT720916 RQP720916 SAL720916 SKH720916 SUD720916 TDZ720916 TNV720916 TXR720916 UHN720916 URJ720916 VBF720916 VLB720916 VUX720916 WET720916 WOP720916 WYL720916 CD786452 LZ786452 VV786452 AFR786452 APN786452 AZJ786452 BJF786452 BTB786452 CCX786452 CMT786452 CWP786452 DGL786452 DQH786452 EAD786452 EJZ786452 ETV786452 FDR786452 FNN786452 FXJ786452 GHF786452 GRB786452 HAX786452 HKT786452 HUP786452 IEL786452 IOH786452 IYD786452 JHZ786452 JRV786452 KBR786452 KLN786452 KVJ786452 LFF786452 LPB786452 LYX786452 MIT786452 MSP786452 NCL786452 NMH786452 NWD786452 OFZ786452 OPV786452 OZR786452 PJN786452 PTJ786452 QDF786452 QNB786452 QWX786452 RGT786452 RQP786452 SAL786452 SKH786452 SUD786452 TDZ786452 TNV786452 TXR786452 UHN786452 URJ786452 VBF786452 VLB786452 VUX786452 WET786452 WOP786452 WYL786452 CD851988 LZ851988 VV851988 AFR851988 APN851988 AZJ851988 BJF851988 BTB851988 CCX851988 CMT851988 CWP851988 DGL851988 DQH851988 EAD851988 EJZ851988 ETV851988 FDR851988 FNN851988 FXJ851988 GHF851988 GRB851988 HAX851988 HKT851988 HUP851988 IEL851988 IOH851988 IYD851988 JHZ851988 JRV851988 KBR851988 KLN851988 KVJ851988 LFF851988 LPB851988 LYX851988 MIT851988 MSP851988 NCL851988 NMH851988 NWD851988 OFZ851988 OPV851988 OZR851988 PJN851988 PTJ851988 QDF851988 QNB851988 QWX851988 RGT851988 RQP851988 SAL851988 SKH851988 SUD851988 TDZ851988 TNV851988 TXR851988 UHN851988 URJ851988 VBF851988 VLB851988 VUX851988 WET851988 WOP851988 WYL851988 CD917524 LZ917524 VV917524 AFR917524 APN917524 AZJ917524 BJF917524 BTB917524 CCX917524 CMT917524 CWP917524 DGL917524 DQH917524 EAD917524 EJZ917524 ETV917524 FDR917524 FNN917524 FXJ917524 GHF917524 GRB917524 HAX917524 HKT917524 HUP917524 IEL917524 IOH917524 IYD917524 JHZ917524 JRV917524 KBR917524 KLN917524 KVJ917524 LFF917524 LPB917524 LYX917524 MIT917524 MSP917524 NCL917524 NMH917524 NWD917524 OFZ917524 OPV917524 OZR917524 PJN917524 PTJ917524 QDF917524 QNB917524 QWX917524 RGT917524 RQP917524 SAL917524 SKH917524 SUD917524 TDZ917524 TNV917524 TXR917524 UHN917524 URJ917524 VBF917524 VLB917524 VUX917524 WET917524 WOP917524 WYL917524 CD983060 LZ983060 VV983060 AFR983060 APN983060 AZJ983060 BJF983060 BTB983060 CCX983060 CMT983060 CWP983060 DGL983060 DQH983060 EAD983060 EJZ983060 ETV983060 FDR983060 FNN983060 FXJ983060 GHF983060 GRB983060 HAX983060 HKT983060 HUP983060 IEL983060 IOH983060 IYD983060 JHZ983060 JRV983060 KBR983060 KLN983060 KVJ983060 LFF983060 LPB983060 LYX983060 MIT983060 MSP983060 NCL983060 NMH983060 NWD983060 OFZ983060 OPV983060 OZR983060 PJN983060 PTJ983060 QDF983060 QNB983060 QWX983060 RGT983060 RQP983060 SAL983060 SKH983060 SUD983060 TDZ983060 TNV983060 TXR983060 UHN983060 URJ983060 VBF983060 VLB983060 VUX983060 WET983060 WOP983060 WYL983060 EU49:EY61 OQ49:OU61 YM49:YQ61 AII49:AIM61 ASE49:ASI61 BCA49:BCE61 BLW49:BMA61 BVS49:BVW61 CFO49:CFS61 CPK49:CPO61 CZG49:CZK61 DJC49:DJG61 DSY49:DTC61 ECU49:ECY61 EMQ49:EMU61 EWM49:EWQ61 FGI49:FGM61 FQE49:FQI61 GAA49:GAE61 GJW49:GKA61 GTS49:GTW61 HDO49:HDS61 HNK49:HNO61 HXG49:HXK61 IHC49:IHG61 IQY49:IRC61 JAU49:JAY61 JKQ49:JKU61 JUM49:JUQ61 KEI49:KEM61 KOE49:KOI61 KYA49:KYE61 LHW49:LIA61 LRS49:LRW61 MBO49:MBS61 MLK49:MLO61 MVG49:MVK61 NFC49:NFG61 NOY49:NPC61 NYU49:NYY61 OIQ49:OIU61 OSM49:OSQ61 PCI49:PCM61 PME49:PMI61 PWA49:PWE61 QFW49:QGA61 QPS49:QPW61 QZO49:QZS61 RJK49:RJO61 RTG49:RTK61 SDC49:SDG61 SMY49:SNC61 SWU49:SWY61 TGQ49:TGU61 TQM49:TQQ61 UAI49:UAM61 UKE49:UKI61 UUA49:UUE61 VDW49:VEA61 VNS49:VNW61 VXO49:VXS61 WHK49:WHO61 WRG49:WRK61 XBC49:XBG61 EU65588:EY65600 OQ65588:OU65600 YM65588:YQ65600 AII65588:AIM65600 ASE65588:ASI65600 BCA65588:BCE65600 BLW65588:BMA65600 BVS65588:BVW65600 CFO65588:CFS65600 CPK65588:CPO65600 CZG65588:CZK65600 DJC65588:DJG65600 DSY65588:DTC65600 ECU65588:ECY65600 EMQ65588:EMU65600 EWM65588:EWQ65600 FGI65588:FGM65600 FQE65588:FQI65600 GAA65588:GAE65600 GJW65588:GKA65600 GTS65588:GTW65600 HDO65588:HDS65600 HNK65588:HNO65600 HXG65588:HXK65600 IHC65588:IHG65600 IQY65588:IRC65600 JAU65588:JAY65600 JKQ65588:JKU65600 JUM65588:JUQ65600 KEI65588:KEM65600 KOE65588:KOI65600 KYA65588:KYE65600 LHW65588:LIA65600 LRS65588:LRW65600 MBO65588:MBS65600 MLK65588:MLO65600 MVG65588:MVK65600 NFC65588:NFG65600 NOY65588:NPC65600 NYU65588:NYY65600 OIQ65588:OIU65600 OSM65588:OSQ65600 PCI65588:PCM65600 PME65588:PMI65600 PWA65588:PWE65600 QFW65588:QGA65600 QPS65588:QPW65600 QZO65588:QZS65600 RJK65588:RJO65600 RTG65588:RTK65600 SDC65588:SDG65600 SMY65588:SNC65600 SWU65588:SWY65600 TGQ65588:TGU65600 TQM65588:TQQ65600 UAI65588:UAM65600 UKE65588:UKI65600 UUA65588:UUE65600 VDW65588:VEA65600 VNS65588:VNW65600 VXO65588:VXS65600 WHK65588:WHO65600 WRG65588:WRK65600 XBC65588:XBG65600 EU131124:EY131136 OQ131124:OU131136 YM131124:YQ131136 AII131124:AIM131136 ASE131124:ASI131136 BCA131124:BCE131136 BLW131124:BMA131136 BVS131124:BVW131136 CFO131124:CFS131136 CPK131124:CPO131136 CZG131124:CZK131136 DJC131124:DJG131136 DSY131124:DTC131136 ECU131124:ECY131136 EMQ131124:EMU131136 EWM131124:EWQ131136 FGI131124:FGM131136 FQE131124:FQI131136 GAA131124:GAE131136 GJW131124:GKA131136 GTS131124:GTW131136 HDO131124:HDS131136 HNK131124:HNO131136 HXG131124:HXK131136 IHC131124:IHG131136 IQY131124:IRC131136 JAU131124:JAY131136 JKQ131124:JKU131136 JUM131124:JUQ131136 KEI131124:KEM131136 KOE131124:KOI131136 KYA131124:KYE131136 LHW131124:LIA131136 LRS131124:LRW131136 MBO131124:MBS131136 MLK131124:MLO131136 MVG131124:MVK131136 NFC131124:NFG131136 NOY131124:NPC131136 NYU131124:NYY131136 OIQ131124:OIU131136 OSM131124:OSQ131136 PCI131124:PCM131136 PME131124:PMI131136 PWA131124:PWE131136 QFW131124:QGA131136 QPS131124:QPW131136 QZO131124:QZS131136 RJK131124:RJO131136 RTG131124:RTK131136 SDC131124:SDG131136 SMY131124:SNC131136 SWU131124:SWY131136 TGQ131124:TGU131136 TQM131124:TQQ131136 UAI131124:UAM131136 UKE131124:UKI131136 UUA131124:UUE131136 VDW131124:VEA131136 VNS131124:VNW131136 VXO131124:VXS131136 WHK131124:WHO131136 WRG131124:WRK131136 XBC131124:XBG131136 EU196660:EY196672 OQ196660:OU196672 YM196660:YQ196672 AII196660:AIM196672 ASE196660:ASI196672 BCA196660:BCE196672 BLW196660:BMA196672 BVS196660:BVW196672 CFO196660:CFS196672 CPK196660:CPO196672 CZG196660:CZK196672 DJC196660:DJG196672 DSY196660:DTC196672 ECU196660:ECY196672 EMQ196660:EMU196672 EWM196660:EWQ196672 FGI196660:FGM196672 FQE196660:FQI196672 GAA196660:GAE196672 GJW196660:GKA196672 GTS196660:GTW196672 HDO196660:HDS196672 HNK196660:HNO196672 HXG196660:HXK196672 IHC196660:IHG196672 IQY196660:IRC196672 JAU196660:JAY196672 JKQ196660:JKU196672 JUM196660:JUQ196672 KEI196660:KEM196672 KOE196660:KOI196672 KYA196660:KYE196672 LHW196660:LIA196672 LRS196660:LRW196672 MBO196660:MBS196672 MLK196660:MLO196672 MVG196660:MVK196672 NFC196660:NFG196672 NOY196660:NPC196672 NYU196660:NYY196672 OIQ196660:OIU196672 OSM196660:OSQ196672 PCI196660:PCM196672 PME196660:PMI196672 PWA196660:PWE196672 QFW196660:QGA196672 QPS196660:QPW196672 QZO196660:QZS196672 RJK196660:RJO196672 RTG196660:RTK196672 SDC196660:SDG196672 SMY196660:SNC196672 SWU196660:SWY196672 TGQ196660:TGU196672 TQM196660:TQQ196672 UAI196660:UAM196672 UKE196660:UKI196672 UUA196660:UUE196672 VDW196660:VEA196672 VNS196660:VNW196672 VXO196660:VXS196672 WHK196660:WHO196672 WRG196660:WRK196672 XBC196660:XBG196672 EU262196:EY262208 OQ262196:OU262208 YM262196:YQ262208 AII262196:AIM262208 ASE262196:ASI262208 BCA262196:BCE262208 BLW262196:BMA262208 BVS262196:BVW262208 CFO262196:CFS262208 CPK262196:CPO262208 CZG262196:CZK262208 DJC262196:DJG262208 DSY262196:DTC262208 ECU262196:ECY262208 EMQ262196:EMU262208 EWM262196:EWQ262208 FGI262196:FGM262208 FQE262196:FQI262208 GAA262196:GAE262208 GJW262196:GKA262208 GTS262196:GTW262208 HDO262196:HDS262208 HNK262196:HNO262208 HXG262196:HXK262208 IHC262196:IHG262208 IQY262196:IRC262208 JAU262196:JAY262208 JKQ262196:JKU262208 JUM262196:JUQ262208 KEI262196:KEM262208 KOE262196:KOI262208 KYA262196:KYE262208 LHW262196:LIA262208 LRS262196:LRW262208 MBO262196:MBS262208 MLK262196:MLO262208 MVG262196:MVK262208 NFC262196:NFG262208 NOY262196:NPC262208 NYU262196:NYY262208 OIQ262196:OIU262208 OSM262196:OSQ262208 PCI262196:PCM262208 PME262196:PMI262208 PWA262196:PWE262208 QFW262196:QGA262208 QPS262196:QPW262208 QZO262196:QZS262208 RJK262196:RJO262208 RTG262196:RTK262208 SDC262196:SDG262208 SMY262196:SNC262208 SWU262196:SWY262208 TGQ262196:TGU262208 TQM262196:TQQ262208 UAI262196:UAM262208 UKE262196:UKI262208 UUA262196:UUE262208 VDW262196:VEA262208 VNS262196:VNW262208 VXO262196:VXS262208 WHK262196:WHO262208 WRG262196:WRK262208 XBC262196:XBG262208 EU327732:EY327744 OQ327732:OU327744 YM327732:YQ327744 AII327732:AIM327744 ASE327732:ASI327744 BCA327732:BCE327744 BLW327732:BMA327744 BVS327732:BVW327744 CFO327732:CFS327744 CPK327732:CPO327744 CZG327732:CZK327744 DJC327732:DJG327744 DSY327732:DTC327744 ECU327732:ECY327744 EMQ327732:EMU327744 EWM327732:EWQ327744 FGI327732:FGM327744 FQE327732:FQI327744 GAA327732:GAE327744 GJW327732:GKA327744 GTS327732:GTW327744 HDO327732:HDS327744 HNK327732:HNO327744 HXG327732:HXK327744 IHC327732:IHG327744 IQY327732:IRC327744 JAU327732:JAY327744 JKQ327732:JKU327744 JUM327732:JUQ327744 KEI327732:KEM327744 KOE327732:KOI327744 KYA327732:KYE327744 LHW327732:LIA327744 LRS327732:LRW327744 MBO327732:MBS327744 MLK327732:MLO327744 MVG327732:MVK327744 NFC327732:NFG327744 NOY327732:NPC327744 NYU327732:NYY327744 OIQ327732:OIU327744 OSM327732:OSQ327744 PCI327732:PCM327744 PME327732:PMI327744 PWA327732:PWE327744 QFW327732:QGA327744 QPS327732:QPW327744 QZO327732:QZS327744 RJK327732:RJO327744 RTG327732:RTK327744 SDC327732:SDG327744 SMY327732:SNC327744 SWU327732:SWY327744 TGQ327732:TGU327744 TQM327732:TQQ327744 UAI327732:UAM327744 UKE327732:UKI327744 UUA327732:UUE327744 VDW327732:VEA327744 VNS327732:VNW327744 VXO327732:VXS327744 WHK327732:WHO327744 WRG327732:WRK327744 XBC327732:XBG327744 EU393268:EY393280 OQ393268:OU393280 YM393268:YQ393280 AII393268:AIM393280 ASE393268:ASI393280 BCA393268:BCE393280 BLW393268:BMA393280 BVS393268:BVW393280 CFO393268:CFS393280 CPK393268:CPO393280 CZG393268:CZK393280 DJC393268:DJG393280 DSY393268:DTC393280 ECU393268:ECY393280 EMQ393268:EMU393280 EWM393268:EWQ393280 FGI393268:FGM393280 FQE393268:FQI393280 GAA393268:GAE393280 GJW393268:GKA393280 GTS393268:GTW393280 HDO393268:HDS393280 HNK393268:HNO393280 HXG393268:HXK393280 IHC393268:IHG393280 IQY393268:IRC393280 JAU393268:JAY393280 JKQ393268:JKU393280 JUM393268:JUQ393280 KEI393268:KEM393280 KOE393268:KOI393280 KYA393268:KYE393280 LHW393268:LIA393280 LRS393268:LRW393280 MBO393268:MBS393280 MLK393268:MLO393280 MVG393268:MVK393280 NFC393268:NFG393280 NOY393268:NPC393280 NYU393268:NYY393280 OIQ393268:OIU393280 OSM393268:OSQ393280 PCI393268:PCM393280 PME393268:PMI393280 PWA393268:PWE393280 QFW393268:QGA393280 QPS393268:QPW393280 QZO393268:QZS393280 RJK393268:RJO393280 RTG393268:RTK393280 SDC393268:SDG393280 SMY393268:SNC393280 SWU393268:SWY393280 TGQ393268:TGU393280 TQM393268:TQQ393280 UAI393268:UAM393280 UKE393268:UKI393280 UUA393268:UUE393280 VDW393268:VEA393280 VNS393268:VNW393280 VXO393268:VXS393280 WHK393268:WHO393280 WRG393268:WRK393280 XBC393268:XBG393280 EU458804:EY458816 OQ458804:OU458816 YM458804:YQ458816 AII458804:AIM458816 ASE458804:ASI458816 BCA458804:BCE458816 BLW458804:BMA458816 BVS458804:BVW458816 CFO458804:CFS458816 CPK458804:CPO458816 CZG458804:CZK458816 DJC458804:DJG458816 DSY458804:DTC458816 ECU458804:ECY458816 EMQ458804:EMU458816 EWM458804:EWQ458816 FGI458804:FGM458816 FQE458804:FQI458816 GAA458804:GAE458816 GJW458804:GKA458816 GTS458804:GTW458816 HDO458804:HDS458816 HNK458804:HNO458816 HXG458804:HXK458816 IHC458804:IHG458816 IQY458804:IRC458816 JAU458804:JAY458816 JKQ458804:JKU458816 JUM458804:JUQ458816 KEI458804:KEM458816 KOE458804:KOI458816 KYA458804:KYE458816 LHW458804:LIA458816 LRS458804:LRW458816 MBO458804:MBS458816 MLK458804:MLO458816 MVG458804:MVK458816 NFC458804:NFG458816 NOY458804:NPC458816 NYU458804:NYY458816 OIQ458804:OIU458816 OSM458804:OSQ458816 PCI458804:PCM458816 PME458804:PMI458816 PWA458804:PWE458816 QFW458804:QGA458816 QPS458804:QPW458816 QZO458804:QZS458816 RJK458804:RJO458816 RTG458804:RTK458816 SDC458804:SDG458816 SMY458804:SNC458816 SWU458804:SWY458816 TGQ458804:TGU458816 TQM458804:TQQ458816 UAI458804:UAM458816 UKE458804:UKI458816 UUA458804:UUE458816 VDW458804:VEA458816 VNS458804:VNW458816 VXO458804:VXS458816 WHK458804:WHO458816 WRG458804:WRK458816 XBC458804:XBG458816 EU524340:EY524352 OQ524340:OU524352 YM524340:YQ524352 AII524340:AIM524352 ASE524340:ASI524352 BCA524340:BCE524352 BLW524340:BMA524352 BVS524340:BVW524352 CFO524340:CFS524352 CPK524340:CPO524352 CZG524340:CZK524352 DJC524340:DJG524352 DSY524340:DTC524352 ECU524340:ECY524352 EMQ524340:EMU524352 EWM524340:EWQ524352 FGI524340:FGM524352 FQE524340:FQI524352 GAA524340:GAE524352 GJW524340:GKA524352 GTS524340:GTW524352 HDO524340:HDS524352 HNK524340:HNO524352 HXG524340:HXK524352 IHC524340:IHG524352 IQY524340:IRC524352 JAU524340:JAY524352 JKQ524340:JKU524352 JUM524340:JUQ524352 KEI524340:KEM524352 KOE524340:KOI524352 KYA524340:KYE524352 LHW524340:LIA524352 LRS524340:LRW524352 MBO524340:MBS524352 MLK524340:MLO524352 MVG524340:MVK524352 NFC524340:NFG524352 NOY524340:NPC524352 NYU524340:NYY524352 OIQ524340:OIU524352 OSM524340:OSQ524352 PCI524340:PCM524352 PME524340:PMI524352 PWA524340:PWE524352 QFW524340:QGA524352 QPS524340:QPW524352 QZO524340:QZS524352 RJK524340:RJO524352 RTG524340:RTK524352 SDC524340:SDG524352 SMY524340:SNC524352 SWU524340:SWY524352 TGQ524340:TGU524352 TQM524340:TQQ524352 UAI524340:UAM524352 UKE524340:UKI524352 UUA524340:UUE524352 VDW524340:VEA524352 VNS524340:VNW524352 VXO524340:VXS524352 WHK524340:WHO524352 WRG524340:WRK524352 XBC524340:XBG524352 EU589876:EY589888 OQ589876:OU589888 YM589876:YQ589888 AII589876:AIM589888 ASE589876:ASI589888 BCA589876:BCE589888 BLW589876:BMA589888 BVS589876:BVW589888 CFO589876:CFS589888 CPK589876:CPO589888 CZG589876:CZK589888 DJC589876:DJG589888 DSY589876:DTC589888 ECU589876:ECY589888 EMQ589876:EMU589888 EWM589876:EWQ589888 FGI589876:FGM589888 FQE589876:FQI589888 GAA589876:GAE589888 GJW589876:GKA589888 GTS589876:GTW589888 HDO589876:HDS589888 HNK589876:HNO589888 HXG589876:HXK589888 IHC589876:IHG589888 IQY589876:IRC589888 JAU589876:JAY589888 JKQ589876:JKU589888 JUM589876:JUQ589888 KEI589876:KEM589888 KOE589876:KOI589888 KYA589876:KYE589888 LHW589876:LIA589888 LRS589876:LRW589888 MBO589876:MBS589888 MLK589876:MLO589888 MVG589876:MVK589888 NFC589876:NFG589888 NOY589876:NPC589888 NYU589876:NYY589888 OIQ589876:OIU589888 OSM589876:OSQ589888 PCI589876:PCM589888 PME589876:PMI589888 PWA589876:PWE589888 QFW589876:QGA589888 QPS589876:QPW589888 QZO589876:QZS589888 RJK589876:RJO589888 RTG589876:RTK589888 SDC589876:SDG589888 SMY589876:SNC589888 SWU589876:SWY589888 TGQ589876:TGU589888 TQM589876:TQQ589888 UAI589876:UAM589888 UKE589876:UKI589888 UUA589876:UUE589888 VDW589876:VEA589888 VNS589876:VNW589888 VXO589876:VXS589888 WHK589876:WHO589888 WRG589876:WRK589888 XBC589876:XBG589888 EU655412:EY655424 OQ655412:OU655424 YM655412:YQ655424 AII655412:AIM655424 ASE655412:ASI655424 BCA655412:BCE655424 BLW655412:BMA655424 BVS655412:BVW655424 CFO655412:CFS655424 CPK655412:CPO655424 CZG655412:CZK655424 DJC655412:DJG655424 DSY655412:DTC655424 ECU655412:ECY655424 EMQ655412:EMU655424 EWM655412:EWQ655424 FGI655412:FGM655424 FQE655412:FQI655424 GAA655412:GAE655424 GJW655412:GKA655424 GTS655412:GTW655424 HDO655412:HDS655424 HNK655412:HNO655424 HXG655412:HXK655424 IHC655412:IHG655424 IQY655412:IRC655424 JAU655412:JAY655424 JKQ655412:JKU655424 JUM655412:JUQ655424 KEI655412:KEM655424 KOE655412:KOI655424 KYA655412:KYE655424 LHW655412:LIA655424 LRS655412:LRW655424 MBO655412:MBS655424 MLK655412:MLO655424 MVG655412:MVK655424 NFC655412:NFG655424 NOY655412:NPC655424 NYU655412:NYY655424 OIQ655412:OIU655424 OSM655412:OSQ655424 PCI655412:PCM655424 PME655412:PMI655424 PWA655412:PWE655424 QFW655412:QGA655424 QPS655412:QPW655424 QZO655412:QZS655424 RJK655412:RJO655424 RTG655412:RTK655424 SDC655412:SDG655424 SMY655412:SNC655424 SWU655412:SWY655424 TGQ655412:TGU655424 TQM655412:TQQ655424 UAI655412:UAM655424 UKE655412:UKI655424 UUA655412:UUE655424 VDW655412:VEA655424 VNS655412:VNW655424 VXO655412:VXS655424 WHK655412:WHO655424 WRG655412:WRK655424 XBC655412:XBG655424 EU720948:EY720960 OQ720948:OU720960 YM720948:YQ720960 AII720948:AIM720960 ASE720948:ASI720960 BCA720948:BCE720960 BLW720948:BMA720960 BVS720948:BVW720960 CFO720948:CFS720960 CPK720948:CPO720960 CZG720948:CZK720960 DJC720948:DJG720960 DSY720948:DTC720960 ECU720948:ECY720960 EMQ720948:EMU720960 EWM720948:EWQ720960 FGI720948:FGM720960 FQE720948:FQI720960 GAA720948:GAE720960 GJW720948:GKA720960 GTS720948:GTW720960 HDO720948:HDS720960 HNK720948:HNO720960 HXG720948:HXK720960 IHC720948:IHG720960 IQY720948:IRC720960 JAU720948:JAY720960 JKQ720948:JKU720960 JUM720948:JUQ720960 KEI720948:KEM720960 KOE720948:KOI720960 KYA720948:KYE720960 LHW720948:LIA720960 LRS720948:LRW720960 MBO720948:MBS720960 MLK720948:MLO720960 MVG720948:MVK720960 NFC720948:NFG720960 NOY720948:NPC720960 NYU720948:NYY720960 OIQ720948:OIU720960 OSM720948:OSQ720960 PCI720948:PCM720960 PME720948:PMI720960 PWA720948:PWE720960 QFW720948:QGA720960 QPS720948:QPW720960 QZO720948:QZS720960 RJK720948:RJO720960 RTG720948:RTK720960 SDC720948:SDG720960 SMY720948:SNC720960 SWU720948:SWY720960 TGQ720948:TGU720960 TQM720948:TQQ720960 UAI720948:UAM720960 UKE720948:UKI720960 UUA720948:UUE720960 VDW720948:VEA720960 VNS720948:VNW720960 VXO720948:VXS720960 WHK720948:WHO720960 WRG720948:WRK720960 XBC720948:XBG720960 EU786484:EY786496 OQ786484:OU786496 YM786484:YQ786496 AII786484:AIM786496 ASE786484:ASI786496 BCA786484:BCE786496 BLW786484:BMA786496 BVS786484:BVW786496 CFO786484:CFS786496 CPK786484:CPO786496 CZG786484:CZK786496 DJC786484:DJG786496 DSY786484:DTC786496 ECU786484:ECY786496 EMQ786484:EMU786496 EWM786484:EWQ786496 FGI786484:FGM786496 FQE786484:FQI786496 GAA786484:GAE786496 GJW786484:GKA786496 GTS786484:GTW786496 HDO786484:HDS786496 HNK786484:HNO786496 HXG786484:HXK786496 IHC786484:IHG786496 IQY786484:IRC786496 JAU786484:JAY786496 JKQ786484:JKU786496 JUM786484:JUQ786496 KEI786484:KEM786496 KOE786484:KOI786496 KYA786484:KYE786496 LHW786484:LIA786496 LRS786484:LRW786496 MBO786484:MBS786496 MLK786484:MLO786496 MVG786484:MVK786496 NFC786484:NFG786496 NOY786484:NPC786496 NYU786484:NYY786496 OIQ786484:OIU786496 OSM786484:OSQ786496 PCI786484:PCM786496 PME786484:PMI786496 PWA786484:PWE786496 QFW786484:QGA786496 QPS786484:QPW786496 QZO786484:QZS786496 RJK786484:RJO786496 RTG786484:RTK786496 SDC786484:SDG786496 SMY786484:SNC786496 SWU786484:SWY786496 TGQ786484:TGU786496 TQM786484:TQQ786496 UAI786484:UAM786496 UKE786484:UKI786496 UUA786484:UUE786496 VDW786484:VEA786496 VNS786484:VNW786496 VXO786484:VXS786496 WHK786484:WHO786496 WRG786484:WRK786496 XBC786484:XBG786496 EU852020:EY852032 OQ852020:OU852032 YM852020:YQ852032 AII852020:AIM852032 ASE852020:ASI852032 BCA852020:BCE852032 BLW852020:BMA852032 BVS852020:BVW852032 CFO852020:CFS852032 CPK852020:CPO852032 CZG852020:CZK852032 DJC852020:DJG852032 DSY852020:DTC852032 ECU852020:ECY852032 EMQ852020:EMU852032 EWM852020:EWQ852032 FGI852020:FGM852032 FQE852020:FQI852032 GAA852020:GAE852032 GJW852020:GKA852032 GTS852020:GTW852032 HDO852020:HDS852032 HNK852020:HNO852032 HXG852020:HXK852032 IHC852020:IHG852032 IQY852020:IRC852032 JAU852020:JAY852032 JKQ852020:JKU852032 JUM852020:JUQ852032 KEI852020:KEM852032 KOE852020:KOI852032 KYA852020:KYE852032 LHW852020:LIA852032 LRS852020:LRW852032 MBO852020:MBS852032 MLK852020:MLO852032 MVG852020:MVK852032 NFC852020:NFG852032 NOY852020:NPC852032 NYU852020:NYY852032 OIQ852020:OIU852032 OSM852020:OSQ852032 PCI852020:PCM852032 PME852020:PMI852032 PWA852020:PWE852032 QFW852020:QGA852032 QPS852020:QPW852032 QZO852020:QZS852032 RJK852020:RJO852032 RTG852020:RTK852032 SDC852020:SDG852032 SMY852020:SNC852032 SWU852020:SWY852032 TGQ852020:TGU852032 TQM852020:TQQ852032 UAI852020:UAM852032 UKE852020:UKI852032 UUA852020:UUE852032 VDW852020:VEA852032 VNS852020:VNW852032 VXO852020:VXS852032 WHK852020:WHO852032 WRG852020:WRK852032 XBC852020:XBG852032 EU917556:EY917568 OQ917556:OU917568 YM917556:YQ917568 AII917556:AIM917568 ASE917556:ASI917568 BCA917556:BCE917568 BLW917556:BMA917568 BVS917556:BVW917568 CFO917556:CFS917568 CPK917556:CPO917568 CZG917556:CZK917568 DJC917556:DJG917568 DSY917556:DTC917568 ECU917556:ECY917568 EMQ917556:EMU917568 EWM917556:EWQ917568 FGI917556:FGM917568 FQE917556:FQI917568 GAA917556:GAE917568 GJW917556:GKA917568 GTS917556:GTW917568 HDO917556:HDS917568 HNK917556:HNO917568 HXG917556:HXK917568 IHC917556:IHG917568 IQY917556:IRC917568 JAU917556:JAY917568 JKQ917556:JKU917568 JUM917556:JUQ917568 KEI917556:KEM917568 KOE917556:KOI917568 KYA917556:KYE917568 LHW917556:LIA917568 LRS917556:LRW917568 MBO917556:MBS917568 MLK917556:MLO917568 MVG917556:MVK917568 NFC917556:NFG917568 NOY917556:NPC917568 NYU917556:NYY917568 OIQ917556:OIU917568 OSM917556:OSQ917568 PCI917556:PCM917568 PME917556:PMI917568 PWA917556:PWE917568 QFW917556:QGA917568 QPS917556:QPW917568 QZO917556:QZS917568 RJK917556:RJO917568 RTG917556:RTK917568 SDC917556:SDG917568 SMY917556:SNC917568 SWU917556:SWY917568 TGQ917556:TGU917568 TQM917556:TQQ917568 UAI917556:UAM917568 UKE917556:UKI917568 UUA917556:UUE917568 VDW917556:VEA917568 VNS917556:VNW917568 VXO917556:VXS917568 WHK917556:WHO917568 WRG917556:WRK917568 XBC917556:XBG917568 EU983092:EY983104 OQ983092:OU983104 YM983092:YQ983104 AII983092:AIM983104 ASE983092:ASI983104 BCA983092:BCE983104 BLW983092:BMA983104 BVS983092:BVW983104 CFO983092:CFS983104 CPK983092:CPO983104 CZG983092:CZK983104 DJC983092:DJG983104 DSY983092:DTC983104 ECU983092:ECY983104 EMQ983092:EMU983104 EWM983092:EWQ983104 FGI983092:FGM983104 FQE983092:FQI983104 GAA983092:GAE983104 GJW983092:GKA983104 GTS983092:GTW983104 HDO983092:HDS983104 HNK983092:HNO983104 HXG983092:HXK983104 IHC983092:IHG983104 IQY983092:IRC983104 JAU983092:JAY983104 JKQ983092:JKU983104 JUM983092:JUQ983104 KEI983092:KEM983104 KOE983092:KOI983104 KYA983092:KYE983104 LHW983092:LIA983104 LRS983092:LRW983104 MBO983092:MBS983104 MLK983092:MLO983104 MVG983092:MVK983104 NFC983092:NFG983104 NOY983092:NPC983104 NYU983092:NYY983104 OIQ983092:OIU983104 OSM983092:OSQ983104 PCI983092:PCM983104 PME983092:PMI983104 PWA983092:PWE983104 QFW983092:QGA983104 QPS983092:QPW983104 QZO983092:QZS983104 RJK983092:RJO983104 RTG983092:RTK983104 SDC983092:SDG983104 SMY983092:SNC983104 SWU983092:SWY983104 TGQ983092:TGU983104 TQM983092:TQQ983104 UAI983092:UAM983104 UKE983092:UKI983104 UUA983092:UUE983104 VDW983092:VEA983104 VNS983092:VNW983104 VXO983092:VXS983104 WHK983092:WHO983104 WRG983092:WRK983104 XBC983092:XBG983104 DT76:DY82 NP76:NU82 XL76:XQ82 AHH76:AHM82 ARD76:ARI82 BAZ76:BBE82 BKV76:BLA82 BUR76:BUW82 CEN76:CES82 COJ76:COO82 CYF76:CYK82 DIB76:DIG82 DRX76:DSC82 EBT76:EBY82 ELP76:ELU82 EVL76:EVQ82 FFH76:FFM82 FPD76:FPI82 FYZ76:FZE82 GIV76:GJA82 GSR76:GSW82 HCN76:HCS82 HMJ76:HMO82 HWF76:HWK82 IGB76:IGG82 IPX76:IQC82 IZT76:IZY82 JJP76:JJU82 JTL76:JTQ82 KDH76:KDM82 KND76:KNI82 KWZ76:KXE82 LGV76:LHA82 LQR76:LQW82 MAN76:MAS82 MKJ76:MKO82 MUF76:MUK82 NEB76:NEG82 NNX76:NOC82 NXT76:NXY82 OHP76:OHU82 ORL76:ORQ82 PBH76:PBM82 PLD76:PLI82 PUZ76:PVE82 QEV76:QFA82 QOR76:QOW82 QYN76:QYS82 RIJ76:RIO82 RSF76:RSK82 SCB76:SCG82 SLX76:SMC82 SVT76:SVY82 TFP76:TFU82 TPL76:TPQ82 TZH76:TZM82 UJD76:UJI82 USZ76:UTE82 VCV76:VDA82 VMR76:VMW82 VWN76:VWS82 WGJ76:WGO82 WQF76:WQK82 XAB76:XAG82 DT65616:DY65622 NP65616:NU65622 XL65616:XQ65622 AHH65616:AHM65622 ARD65616:ARI65622 BAZ65616:BBE65622 BKV65616:BLA65622 BUR65616:BUW65622 CEN65616:CES65622 COJ65616:COO65622 CYF65616:CYK65622 DIB65616:DIG65622 DRX65616:DSC65622 EBT65616:EBY65622 ELP65616:ELU65622 EVL65616:EVQ65622 FFH65616:FFM65622 FPD65616:FPI65622 FYZ65616:FZE65622 GIV65616:GJA65622 GSR65616:GSW65622 HCN65616:HCS65622 HMJ65616:HMO65622 HWF65616:HWK65622 IGB65616:IGG65622 IPX65616:IQC65622 IZT65616:IZY65622 JJP65616:JJU65622 JTL65616:JTQ65622 KDH65616:KDM65622 KND65616:KNI65622 KWZ65616:KXE65622 LGV65616:LHA65622 LQR65616:LQW65622 MAN65616:MAS65622 MKJ65616:MKO65622 MUF65616:MUK65622 NEB65616:NEG65622 NNX65616:NOC65622 NXT65616:NXY65622 OHP65616:OHU65622 ORL65616:ORQ65622 PBH65616:PBM65622 PLD65616:PLI65622 PUZ65616:PVE65622 QEV65616:QFA65622 QOR65616:QOW65622 QYN65616:QYS65622 RIJ65616:RIO65622 RSF65616:RSK65622 SCB65616:SCG65622 SLX65616:SMC65622 SVT65616:SVY65622 TFP65616:TFU65622 TPL65616:TPQ65622 TZH65616:TZM65622 UJD65616:UJI65622 USZ65616:UTE65622 VCV65616:VDA65622 VMR65616:VMW65622 VWN65616:VWS65622 WGJ65616:WGO65622 WQF65616:WQK65622 XAB65616:XAG65622 DT131152:DY131158 NP131152:NU131158 XL131152:XQ131158 AHH131152:AHM131158 ARD131152:ARI131158 BAZ131152:BBE131158 BKV131152:BLA131158 BUR131152:BUW131158 CEN131152:CES131158 COJ131152:COO131158 CYF131152:CYK131158 DIB131152:DIG131158 DRX131152:DSC131158 EBT131152:EBY131158 ELP131152:ELU131158 EVL131152:EVQ131158 FFH131152:FFM131158 FPD131152:FPI131158 FYZ131152:FZE131158 GIV131152:GJA131158 GSR131152:GSW131158 HCN131152:HCS131158 HMJ131152:HMO131158 HWF131152:HWK131158 IGB131152:IGG131158 IPX131152:IQC131158 IZT131152:IZY131158 JJP131152:JJU131158 JTL131152:JTQ131158 KDH131152:KDM131158 KND131152:KNI131158 KWZ131152:KXE131158 LGV131152:LHA131158 LQR131152:LQW131158 MAN131152:MAS131158 MKJ131152:MKO131158 MUF131152:MUK131158 NEB131152:NEG131158 NNX131152:NOC131158 NXT131152:NXY131158 OHP131152:OHU131158 ORL131152:ORQ131158 PBH131152:PBM131158 PLD131152:PLI131158 PUZ131152:PVE131158 QEV131152:QFA131158 QOR131152:QOW131158 QYN131152:QYS131158 RIJ131152:RIO131158 RSF131152:RSK131158 SCB131152:SCG131158 SLX131152:SMC131158 SVT131152:SVY131158 TFP131152:TFU131158 TPL131152:TPQ131158 TZH131152:TZM131158 UJD131152:UJI131158 USZ131152:UTE131158 VCV131152:VDA131158 VMR131152:VMW131158 VWN131152:VWS131158 WGJ131152:WGO131158 WQF131152:WQK131158 XAB131152:XAG131158 DT196688:DY196694 NP196688:NU196694 XL196688:XQ196694 AHH196688:AHM196694 ARD196688:ARI196694 BAZ196688:BBE196694 BKV196688:BLA196694 BUR196688:BUW196694 CEN196688:CES196694 COJ196688:COO196694 CYF196688:CYK196694 DIB196688:DIG196694 DRX196688:DSC196694 EBT196688:EBY196694 ELP196688:ELU196694 EVL196688:EVQ196694 FFH196688:FFM196694 FPD196688:FPI196694 FYZ196688:FZE196694 GIV196688:GJA196694 GSR196688:GSW196694 HCN196688:HCS196694 HMJ196688:HMO196694 HWF196688:HWK196694 IGB196688:IGG196694 IPX196688:IQC196694 IZT196688:IZY196694 JJP196688:JJU196694 JTL196688:JTQ196694 KDH196688:KDM196694 KND196688:KNI196694 KWZ196688:KXE196694 LGV196688:LHA196694 LQR196688:LQW196694 MAN196688:MAS196694 MKJ196688:MKO196694 MUF196688:MUK196694 NEB196688:NEG196694 NNX196688:NOC196694 NXT196688:NXY196694 OHP196688:OHU196694 ORL196688:ORQ196694 PBH196688:PBM196694 PLD196688:PLI196694 PUZ196688:PVE196694 QEV196688:QFA196694 QOR196688:QOW196694 QYN196688:QYS196694 RIJ196688:RIO196694 RSF196688:RSK196694 SCB196688:SCG196694 SLX196688:SMC196694 SVT196688:SVY196694 TFP196688:TFU196694 TPL196688:TPQ196694 TZH196688:TZM196694 UJD196688:UJI196694 USZ196688:UTE196694 VCV196688:VDA196694 VMR196688:VMW196694 VWN196688:VWS196694 WGJ196688:WGO196694 WQF196688:WQK196694 XAB196688:XAG196694 DT262224:DY262230 NP262224:NU262230 XL262224:XQ262230 AHH262224:AHM262230 ARD262224:ARI262230 BAZ262224:BBE262230 BKV262224:BLA262230 BUR262224:BUW262230 CEN262224:CES262230 COJ262224:COO262230 CYF262224:CYK262230 DIB262224:DIG262230 DRX262224:DSC262230 EBT262224:EBY262230 ELP262224:ELU262230 EVL262224:EVQ262230 FFH262224:FFM262230 FPD262224:FPI262230 FYZ262224:FZE262230 GIV262224:GJA262230 GSR262224:GSW262230 HCN262224:HCS262230 HMJ262224:HMO262230 HWF262224:HWK262230 IGB262224:IGG262230 IPX262224:IQC262230 IZT262224:IZY262230 JJP262224:JJU262230 JTL262224:JTQ262230 KDH262224:KDM262230 KND262224:KNI262230 KWZ262224:KXE262230 LGV262224:LHA262230 LQR262224:LQW262230 MAN262224:MAS262230 MKJ262224:MKO262230 MUF262224:MUK262230 NEB262224:NEG262230 NNX262224:NOC262230 NXT262224:NXY262230 OHP262224:OHU262230 ORL262224:ORQ262230 PBH262224:PBM262230 PLD262224:PLI262230 PUZ262224:PVE262230 QEV262224:QFA262230 QOR262224:QOW262230 QYN262224:QYS262230 RIJ262224:RIO262230 RSF262224:RSK262230 SCB262224:SCG262230 SLX262224:SMC262230 SVT262224:SVY262230 TFP262224:TFU262230 TPL262224:TPQ262230 TZH262224:TZM262230 UJD262224:UJI262230 USZ262224:UTE262230 VCV262224:VDA262230 VMR262224:VMW262230 VWN262224:VWS262230 WGJ262224:WGO262230 WQF262224:WQK262230 XAB262224:XAG262230 DT327760:DY327766 NP327760:NU327766 XL327760:XQ327766 AHH327760:AHM327766 ARD327760:ARI327766 BAZ327760:BBE327766 BKV327760:BLA327766 BUR327760:BUW327766 CEN327760:CES327766 COJ327760:COO327766 CYF327760:CYK327766 DIB327760:DIG327766 DRX327760:DSC327766 EBT327760:EBY327766 ELP327760:ELU327766 EVL327760:EVQ327766 FFH327760:FFM327766 FPD327760:FPI327766 FYZ327760:FZE327766 GIV327760:GJA327766 GSR327760:GSW327766 HCN327760:HCS327766 HMJ327760:HMO327766 HWF327760:HWK327766 IGB327760:IGG327766 IPX327760:IQC327766 IZT327760:IZY327766 JJP327760:JJU327766 JTL327760:JTQ327766 KDH327760:KDM327766 KND327760:KNI327766 KWZ327760:KXE327766 LGV327760:LHA327766 LQR327760:LQW327766 MAN327760:MAS327766 MKJ327760:MKO327766 MUF327760:MUK327766 NEB327760:NEG327766 NNX327760:NOC327766 NXT327760:NXY327766 OHP327760:OHU327766 ORL327760:ORQ327766 PBH327760:PBM327766 PLD327760:PLI327766 PUZ327760:PVE327766 QEV327760:QFA327766 QOR327760:QOW327766 QYN327760:QYS327766 RIJ327760:RIO327766 RSF327760:RSK327766 SCB327760:SCG327766 SLX327760:SMC327766 SVT327760:SVY327766 TFP327760:TFU327766 TPL327760:TPQ327766 TZH327760:TZM327766 UJD327760:UJI327766 USZ327760:UTE327766 VCV327760:VDA327766 VMR327760:VMW327766 VWN327760:VWS327766 WGJ327760:WGO327766 WQF327760:WQK327766 XAB327760:XAG327766 DT393296:DY393302 NP393296:NU393302 XL393296:XQ393302 AHH393296:AHM393302 ARD393296:ARI393302 BAZ393296:BBE393302 BKV393296:BLA393302 BUR393296:BUW393302 CEN393296:CES393302 COJ393296:COO393302 CYF393296:CYK393302 DIB393296:DIG393302 DRX393296:DSC393302 EBT393296:EBY393302 ELP393296:ELU393302 EVL393296:EVQ393302 FFH393296:FFM393302 FPD393296:FPI393302 FYZ393296:FZE393302 GIV393296:GJA393302 GSR393296:GSW393302 HCN393296:HCS393302 HMJ393296:HMO393302 HWF393296:HWK393302 IGB393296:IGG393302 IPX393296:IQC393302 IZT393296:IZY393302 JJP393296:JJU393302 JTL393296:JTQ393302 KDH393296:KDM393302 KND393296:KNI393302 KWZ393296:KXE393302 LGV393296:LHA393302 LQR393296:LQW393302 MAN393296:MAS393302 MKJ393296:MKO393302 MUF393296:MUK393302 NEB393296:NEG393302 NNX393296:NOC393302 NXT393296:NXY393302 OHP393296:OHU393302 ORL393296:ORQ393302 PBH393296:PBM393302 PLD393296:PLI393302 PUZ393296:PVE393302 QEV393296:QFA393302 QOR393296:QOW393302 QYN393296:QYS393302 RIJ393296:RIO393302 RSF393296:RSK393302 SCB393296:SCG393302 SLX393296:SMC393302 SVT393296:SVY393302 TFP393296:TFU393302 TPL393296:TPQ393302 TZH393296:TZM393302 UJD393296:UJI393302 USZ393296:UTE393302 VCV393296:VDA393302 VMR393296:VMW393302 VWN393296:VWS393302 WGJ393296:WGO393302 WQF393296:WQK393302 XAB393296:XAG393302 DT458832:DY458838 NP458832:NU458838 XL458832:XQ458838 AHH458832:AHM458838 ARD458832:ARI458838 BAZ458832:BBE458838 BKV458832:BLA458838 BUR458832:BUW458838 CEN458832:CES458838 COJ458832:COO458838 CYF458832:CYK458838 DIB458832:DIG458838 DRX458832:DSC458838 EBT458832:EBY458838 ELP458832:ELU458838 EVL458832:EVQ458838 FFH458832:FFM458838 FPD458832:FPI458838 FYZ458832:FZE458838 GIV458832:GJA458838 GSR458832:GSW458838 HCN458832:HCS458838 HMJ458832:HMO458838 HWF458832:HWK458838 IGB458832:IGG458838 IPX458832:IQC458838 IZT458832:IZY458838 JJP458832:JJU458838 JTL458832:JTQ458838 KDH458832:KDM458838 KND458832:KNI458838 KWZ458832:KXE458838 LGV458832:LHA458838 LQR458832:LQW458838 MAN458832:MAS458838 MKJ458832:MKO458838 MUF458832:MUK458838 NEB458832:NEG458838 NNX458832:NOC458838 NXT458832:NXY458838 OHP458832:OHU458838 ORL458832:ORQ458838 PBH458832:PBM458838 PLD458832:PLI458838 PUZ458832:PVE458838 QEV458832:QFA458838 QOR458832:QOW458838 QYN458832:QYS458838 RIJ458832:RIO458838 RSF458832:RSK458838 SCB458832:SCG458838 SLX458832:SMC458838 SVT458832:SVY458838 TFP458832:TFU458838 TPL458832:TPQ458838 TZH458832:TZM458838 UJD458832:UJI458838 USZ458832:UTE458838 VCV458832:VDA458838 VMR458832:VMW458838 VWN458832:VWS458838 WGJ458832:WGO458838 WQF458832:WQK458838 XAB458832:XAG458838 DT524368:DY524374 NP524368:NU524374 XL524368:XQ524374 AHH524368:AHM524374 ARD524368:ARI524374 BAZ524368:BBE524374 BKV524368:BLA524374 BUR524368:BUW524374 CEN524368:CES524374 COJ524368:COO524374 CYF524368:CYK524374 DIB524368:DIG524374 DRX524368:DSC524374 EBT524368:EBY524374 ELP524368:ELU524374 EVL524368:EVQ524374 FFH524368:FFM524374 FPD524368:FPI524374 FYZ524368:FZE524374 GIV524368:GJA524374 GSR524368:GSW524374 HCN524368:HCS524374 HMJ524368:HMO524374 HWF524368:HWK524374 IGB524368:IGG524374 IPX524368:IQC524374 IZT524368:IZY524374 JJP524368:JJU524374 JTL524368:JTQ524374 KDH524368:KDM524374 KND524368:KNI524374 KWZ524368:KXE524374 LGV524368:LHA524374 LQR524368:LQW524374 MAN524368:MAS524374 MKJ524368:MKO524374 MUF524368:MUK524374 NEB524368:NEG524374 NNX524368:NOC524374 NXT524368:NXY524374 OHP524368:OHU524374 ORL524368:ORQ524374 PBH524368:PBM524374 PLD524368:PLI524374 PUZ524368:PVE524374 QEV524368:QFA524374 QOR524368:QOW524374 QYN524368:QYS524374 RIJ524368:RIO524374 RSF524368:RSK524374 SCB524368:SCG524374 SLX524368:SMC524374 SVT524368:SVY524374 TFP524368:TFU524374 TPL524368:TPQ524374 TZH524368:TZM524374 UJD524368:UJI524374 USZ524368:UTE524374 VCV524368:VDA524374 VMR524368:VMW524374 VWN524368:VWS524374 WGJ524368:WGO524374 WQF524368:WQK524374 XAB524368:XAG524374 DT589904:DY589910 NP589904:NU589910 XL589904:XQ589910 AHH589904:AHM589910 ARD589904:ARI589910 BAZ589904:BBE589910 BKV589904:BLA589910 BUR589904:BUW589910 CEN589904:CES589910 COJ589904:COO589910 CYF589904:CYK589910 DIB589904:DIG589910 DRX589904:DSC589910 EBT589904:EBY589910 ELP589904:ELU589910 EVL589904:EVQ589910 FFH589904:FFM589910 FPD589904:FPI589910 FYZ589904:FZE589910 GIV589904:GJA589910 GSR589904:GSW589910 HCN589904:HCS589910 HMJ589904:HMO589910 HWF589904:HWK589910 IGB589904:IGG589910 IPX589904:IQC589910 IZT589904:IZY589910 JJP589904:JJU589910 JTL589904:JTQ589910 KDH589904:KDM589910 KND589904:KNI589910 KWZ589904:KXE589910 LGV589904:LHA589910 LQR589904:LQW589910 MAN589904:MAS589910 MKJ589904:MKO589910 MUF589904:MUK589910 NEB589904:NEG589910 NNX589904:NOC589910 NXT589904:NXY589910 OHP589904:OHU589910 ORL589904:ORQ589910 PBH589904:PBM589910 PLD589904:PLI589910 PUZ589904:PVE589910 QEV589904:QFA589910 QOR589904:QOW589910 QYN589904:QYS589910 RIJ589904:RIO589910 RSF589904:RSK589910 SCB589904:SCG589910 SLX589904:SMC589910 SVT589904:SVY589910 TFP589904:TFU589910 TPL589904:TPQ589910 TZH589904:TZM589910 UJD589904:UJI589910 USZ589904:UTE589910 VCV589904:VDA589910 VMR589904:VMW589910 VWN589904:VWS589910 WGJ589904:WGO589910 WQF589904:WQK589910 XAB589904:XAG589910 DT655440:DY655446 NP655440:NU655446 XL655440:XQ655446 AHH655440:AHM655446 ARD655440:ARI655446 BAZ655440:BBE655446 BKV655440:BLA655446 BUR655440:BUW655446 CEN655440:CES655446 COJ655440:COO655446 CYF655440:CYK655446 DIB655440:DIG655446 DRX655440:DSC655446 EBT655440:EBY655446 ELP655440:ELU655446 EVL655440:EVQ655446 FFH655440:FFM655446 FPD655440:FPI655446 FYZ655440:FZE655446 GIV655440:GJA655446 GSR655440:GSW655446 HCN655440:HCS655446 HMJ655440:HMO655446 HWF655440:HWK655446 IGB655440:IGG655446 IPX655440:IQC655446 IZT655440:IZY655446 JJP655440:JJU655446 JTL655440:JTQ655446 KDH655440:KDM655446 KND655440:KNI655446 KWZ655440:KXE655446 LGV655440:LHA655446 LQR655440:LQW655446 MAN655440:MAS655446 MKJ655440:MKO655446 MUF655440:MUK655446 NEB655440:NEG655446 NNX655440:NOC655446 NXT655440:NXY655446 OHP655440:OHU655446 ORL655440:ORQ655446 PBH655440:PBM655446 PLD655440:PLI655446 PUZ655440:PVE655446 QEV655440:QFA655446 QOR655440:QOW655446 QYN655440:QYS655446 RIJ655440:RIO655446 RSF655440:RSK655446 SCB655440:SCG655446 SLX655440:SMC655446 SVT655440:SVY655446 TFP655440:TFU655446 TPL655440:TPQ655446 TZH655440:TZM655446 UJD655440:UJI655446 USZ655440:UTE655446 VCV655440:VDA655446 VMR655440:VMW655446 VWN655440:VWS655446 WGJ655440:WGO655446 WQF655440:WQK655446 XAB655440:XAG655446 DT720976:DY720982 NP720976:NU720982 XL720976:XQ720982 AHH720976:AHM720982 ARD720976:ARI720982 BAZ720976:BBE720982 BKV720976:BLA720982 BUR720976:BUW720982 CEN720976:CES720982 COJ720976:COO720982 CYF720976:CYK720982 DIB720976:DIG720982 DRX720976:DSC720982 EBT720976:EBY720982 ELP720976:ELU720982 EVL720976:EVQ720982 FFH720976:FFM720982 FPD720976:FPI720982 FYZ720976:FZE720982 GIV720976:GJA720982 GSR720976:GSW720982 HCN720976:HCS720982 HMJ720976:HMO720982 HWF720976:HWK720982 IGB720976:IGG720982 IPX720976:IQC720982 IZT720976:IZY720982 JJP720976:JJU720982 JTL720976:JTQ720982 KDH720976:KDM720982 KND720976:KNI720982 KWZ720976:KXE720982 LGV720976:LHA720982 LQR720976:LQW720982 MAN720976:MAS720982 MKJ720976:MKO720982 MUF720976:MUK720982 NEB720976:NEG720982 NNX720976:NOC720982 NXT720976:NXY720982 OHP720976:OHU720982 ORL720976:ORQ720982 PBH720976:PBM720982 PLD720976:PLI720982 PUZ720976:PVE720982 QEV720976:QFA720982 QOR720976:QOW720982 QYN720976:QYS720982 RIJ720976:RIO720982 RSF720976:RSK720982 SCB720976:SCG720982 SLX720976:SMC720982 SVT720976:SVY720982 TFP720976:TFU720982 TPL720976:TPQ720982 TZH720976:TZM720982 UJD720976:UJI720982 USZ720976:UTE720982 VCV720976:VDA720982 VMR720976:VMW720982 VWN720976:VWS720982 WGJ720976:WGO720982 WQF720976:WQK720982 XAB720976:XAG720982 DT786512:DY786518 NP786512:NU786518 XL786512:XQ786518 AHH786512:AHM786518 ARD786512:ARI786518 BAZ786512:BBE786518 BKV786512:BLA786518 BUR786512:BUW786518 CEN786512:CES786518 COJ786512:COO786518 CYF786512:CYK786518 DIB786512:DIG786518 DRX786512:DSC786518 EBT786512:EBY786518 ELP786512:ELU786518 EVL786512:EVQ786518 FFH786512:FFM786518 FPD786512:FPI786518 FYZ786512:FZE786518 GIV786512:GJA786518 GSR786512:GSW786518 HCN786512:HCS786518 HMJ786512:HMO786518 HWF786512:HWK786518 IGB786512:IGG786518 IPX786512:IQC786518 IZT786512:IZY786518 JJP786512:JJU786518 JTL786512:JTQ786518 KDH786512:KDM786518 KND786512:KNI786518 KWZ786512:KXE786518 LGV786512:LHA786518 LQR786512:LQW786518 MAN786512:MAS786518 MKJ786512:MKO786518 MUF786512:MUK786518 NEB786512:NEG786518 NNX786512:NOC786518 NXT786512:NXY786518 OHP786512:OHU786518 ORL786512:ORQ786518 PBH786512:PBM786518 PLD786512:PLI786518 PUZ786512:PVE786518 QEV786512:QFA786518 QOR786512:QOW786518 QYN786512:QYS786518 RIJ786512:RIO786518 RSF786512:RSK786518 SCB786512:SCG786518 SLX786512:SMC786518 SVT786512:SVY786518 TFP786512:TFU786518 TPL786512:TPQ786518 TZH786512:TZM786518 UJD786512:UJI786518 USZ786512:UTE786518 VCV786512:VDA786518 VMR786512:VMW786518 VWN786512:VWS786518 WGJ786512:WGO786518 WQF786512:WQK786518 XAB786512:XAG786518 DT852048:DY852054 NP852048:NU852054 XL852048:XQ852054 AHH852048:AHM852054 ARD852048:ARI852054 BAZ852048:BBE852054 BKV852048:BLA852054 BUR852048:BUW852054 CEN852048:CES852054 COJ852048:COO852054 CYF852048:CYK852054 DIB852048:DIG852054 DRX852048:DSC852054 EBT852048:EBY852054 ELP852048:ELU852054 EVL852048:EVQ852054 FFH852048:FFM852054 FPD852048:FPI852054 FYZ852048:FZE852054 GIV852048:GJA852054 GSR852048:GSW852054 HCN852048:HCS852054 HMJ852048:HMO852054 HWF852048:HWK852054 IGB852048:IGG852054 IPX852048:IQC852054 IZT852048:IZY852054 JJP852048:JJU852054 JTL852048:JTQ852054 KDH852048:KDM852054 KND852048:KNI852054 KWZ852048:KXE852054 LGV852048:LHA852054 LQR852048:LQW852054 MAN852048:MAS852054 MKJ852048:MKO852054 MUF852048:MUK852054 NEB852048:NEG852054 NNX852048:NOC852054 NXT852048:NXY852054 OHP852048:OHU852054 ORL852048:ORQ852054 PBH852048:PBM852054 PLD852048:PLI852054 PUZ852048:PVE852054 QEV852048:QFA852054 QOR852048:QOW852054 QYN852048:QYS852054 RIJ852048:RIO852054 RSF852048:RSK852054 SCB852048:SCG852054 SLX852048:SMC852054 SVT852048:SVY852054 TFP852048:TFU852054 TPL852048:TPQ852054 TZH852048:TZM852054 UJD852048:UJI852054 USZ852048:UTE852054 VCV852048:VDA852054 VMR852048:VMW852054 VWN852048:VWS852054 WGJ852048:WGO852054 WQF852048:WQK852054 XAB852048:XAG852054 DT917584:DY917590 NP917584:NU917590 XL917584:XQ917590 AHH917584:AHM917590 ARD917584:ARI917590 BAZ917584:BBE917590 BKV917584:BLA917590 BUR917584:BUW917590 CEN917584:CES917590 COJ917584:COO917590 CYF917584:CYK917590 DIB917584:DIG917590 DRX917584:DSC917590 EBT917584:EBY917590 ELP917584:ELU917590 EVL917584:EVQ917590 FFH917584:FFM917590 FPD917584:FPI917590 FYZ917584:FZE917590 GIV917584:GJA917590 GSR917584:GSW917590 HCN917584:HCS917590 HMJ917584:HMO917590 HWF917584:HWK917590 IGB917584:IGG917590 IPX917584:IQC917590 IZT917584:IZY917590 JJP917584:JJU917590 JTL917584:JTQ917590 KDH917584:KDM917590 KND917584:KNI917590 KWZ917584:KXE917590 LGV917584:LHA917590 LQR917584:LQW917590 MAN917584:MAS917590 MKJ917584:MKO917590 MUF917584:MUK917590 NEB917584:NEG917590 NNX917584:NOC917590 NXT917584:NXY917590 OHP917584:OHU917590 ORL917584:ORQ917590 PBH917584:PBM917590 PLD917584:PLI917590 PUZ917584:PVE917590 QEV917584:QFA917590 QOR917584:QOW917590 QYN917584:QYS917590 RIJ917584:RIO917590 RSF917584:RSK917590 SCB917584:SCG917590 SLX917584:SMC917590 SVT917584:SVY917590 TFP917584:TFU917590 TPL917584:TPQ917590 TZH917584:TZM917590 UJD917584:UJI917590 USZ917584:UTE917590 VCV917584:VDA917590 VMR917584:VMW917590 VWN917584:VWS917590 WGJ917584:WGO917590 WQF917584:WQK917590 XAB917584:XAG917590 DT983120:DY983126 NP983120:NU983126 XL983120:XQ983126 AHH983120:AHM983126 ARD983120:ARI983126 BAZ983120:BBE983126 BKV983120:BLA983126 BUR983120:BUW983126 CEN983120:CES983126 COJ983120:COO983126 CYF983120:CYK983126 DIB983120:DIG983126 DRX983120:DSC983126 EBT983120:EBY983126 ELP983120:ELU983126 EVL983120:EVQ983126 FFH983120:FFM983126 FPD983120:FPI983126 FYZ983120:FZE983126 GIV983120:GJA983126 GSR983120:GSW983126 HCN983120:HCS983126 HMJ983120:HMO983126 HWF983120:HWK983126 IGB983120:IGG983126 IPX983120:IQC983126 IZT983120:IZY983126 JJP983120:JJU983126 JTL983120:JTQ983126 KDH983120:KDM983126 KND983120:KNI983126 KWZ983120:KXE983126 LGV983120:LHA983126 LQR983120:LQW983126 MAN983120:MAS983126 MKJ983120:MKO983126 MUF983120:MUK983126 NEB983120:NEG983126 NNX983120:NOC983126 NXT983120:NXY983126 OHP983120:OHU983126 ORL983120:ORQ983126 PBH983120:PBM983126 PLD983120:PLI983126 PUZ983120:PVE983126 QEV983120:QFA983126 QOR983120:QOW983126 QYN983120:QYS983126 RIJ983120:RIO983126 RSF983120:RSK983126 SCB983120:SCG983126 SLX983120:SMC983126 SVT983120:SVY983126 TFP983120:TFU983126 TPL983120:TPQ983126 TZH983120:TZM983126 UJD983120:UJI983126 USZ983120:UTE983126 VCV983120:VDA983126 VMR983120:VMW983126 VWN983120:VWS983126 WGJ983120:WGO983126 WQF983120:WQK983126 XAB983120:XAG983126 EL49 OH49 YD49 AHZ49 ARV49 BBR49 BLN49 BVJ49 CFF49 CPB49 CYX49 DIT49 DSP49 ECL49 EMH49 EWD49 FFZ49 FPV49 FZR49 GJN49 GTJ49 HDF49 HNB49 HWX49 IGT49 IQP49 JAL49 JKH49 JUD49 KDZ49 KNV49 KXR49 LHN49 LRJ49 MBF49 MLB49 MUX49 NET49 NOP49 NYL49 OIH49 OSD49 PBZ49 PLV49 PVR49 QFN49 QPJ49 QZF49 RJB49 RSX49 SCT49 SMP49 SWL49 TGH49 TQD49 TZZ49 UJV49 UTR49 VDN49 VNJ49 VXF49 WHB49 WQX49 XAT49 EL65588 OH65588 YD65588 AHZ65588 ARV65588 BBR65588 BLN65588 BVJ65588 CFF65588 CPB65588 CYX65588 DIT65588 DSP65588 ECL65588 EMH65588 EWD65588 FFZ65588 FPV65588 FZR65588 GJN65588 GTJ65588 HDF65588 HNB65588 HWX65588 IGT65588 IQP65588 JAL65588 JKH65588 JUD65588 KDZ65588 KNV65588 KXR65588 LHN65588 LRJ65588 MBF65588 MLB65588 MUX65588 NET65588 NOP65588 NYL65588 OIH65588 OSD65588 PBZ65588 PLV65588 PVR65588 QFN65588 QPJ65588 QZF65588 RJB65588 RSX65588 SCT65588 SMP65588 SWL65588 TGH65588 TQD65588 TZZ65588 UJV65588 UTR65588 VDN65588 VNJ65588 VXF65588 WHB65588 WQX65588 XAT65588 EL131124 OH131124 YD131124 AHZ131124 ARV131124 BBR131124 BLN131124 BVJ131124 CFF131124 CPB131124 CYX131124 DIT131124 DSP131124 ECL131124 EMH131124 EWD131124 FFZ131124 FPV131124 FZR131124 GJN131124 GTJ131124 HDF131124 HNB131124 HWX131124 IGT131124 IQP131124 JAL131124 JKH131124 JUD131124 KDZ131124 KNV131124 KXR131124 LHN131124 LRJ131124 MBF131124 MLB131124 MUX131124 NET131124 NOP131124 NYL131124 OIH131124 OSD131124 PBZ131124 PLV131124 PVR131124 QFN131124 QPJ131124 QZF131124 RJB131124 RSX131124 SCT131124 SMP131124 SWL131124 TGH131124 TQD131124 TZZ131124 UJV131124 UTR131124 VDN131124 VNJ131124 VXF131124 WHB131124 WQX131124 XAT131124 EL196660 OH196660 YD196660 AHZ196660 ARV196660 BBR196660 BLN196660 BVJ196660 CFF196660 CPB196660 CYX196660 DIT196660 DSP196660 ECL196660 EMH196660 EWD196660 FFZ196660 FPV196660 FZR196660 GJN196660 GTJ196660 HDF196660 HNB196660 HWX196660 IGT196660 IQP196660 JAL196660 JKH196660 JUD196660 KDZ196660 KNV196660 KXR196660 LHN196660 LRJ196660 MBF196660 MLB196660 MUX196660 NET196660 NOP196660 NYL196660 OIH196660 OSD196660 PBZ196660 PLV196660 PVR196660 QFN196660 QPJ196660 QZF196660 RJB196660 RSX196660 SCT196660 SMP196660 SWL196660 TGH196660 TQD196660 TZZ196660 UJV196660 UTR196660 VDN196660 VNJ196660 VXF196660 WHB196660 WQX196660 XAT196660 EL262196 OH262196 YD262196 AHZ262196 ARV262196 BBR262196 BLN262196 BVJ262196 CFF262196 CPB262196 CYX262196 DIT262196 DSP262196 ECL262196 EMH262196 EWD262196 FFZ262196 FPV262196 FZR262196 GJN262196 GTJ262196 HDF262196 HNB262196 HWX262196 IGT262196 IQP262196 JAL262196 JKH262196 JUD262196 KDZ262196 KNV262196 KXR262196 LHN262196 LRJ262196 MBF262196 MLB262196 MUX262196 NET262196 NOP262196 NYL262196 OIH262196 OSD262196 PBZ262196 PLV262196 PVR262196 QFN262196 QPJ262196 QZF262196 RJB262196 RSX262196 SCT262196 SMP262196 SWL262196 TGH262196 TQD262196 TZZ262196 UJV262196 UTR262196 VDN262196 VNJ262196 VXF262196 WHB262196 WQX262196 XAT262196 EL327732 OH327732 YD327732 AHZ327732 ARV327732 BBR327732 BLN327732 BVJ327732 CFF327732 CPB327732 CYX327732 DIT327732 DSP327732 ECL327732 EMH327732 EWD327732 FFZ327732 FPV327732 FZR327732 GJN327732 GTJ327732 HDF327732 HNB327732 HWX327732 IGT327732 IQP327732 JAL327732 JKH327732 JUD327732 KDZ327732 KNV327732 KXR327732 LHN327732 LRJ327732 MBF327732 MLB327732 MUX327732 NET327732 NOP327732 NYL327732 OIH327732 OSD327732 PBZ327732 PLV327732 PVR327732 QFN327732 QPJ327732 QZF327732 RJB327732 RSX327732 SCT327732 SMP327732 SWL327732 TGH327732 TQD327732 TZZ327732 UJV327732 UTR327732 VDN327732 VNJ327732 VXF327732 WHB327732 WQX327732 XAT327732 EL393268 OH393268 YD393268 AHZ393268 ARV393268 BBR393268 BLN393268 BVJ393268 CFF393268 CPB393268 CYX393268 DIT393268 DSP393268 ECL393268 EMH393268 EWD393268 FFZ393268 FPV393268 FZR393268 GJN393268 GTJ393268 HDF393268 HNB393268 HWX393268 IGT393268 IQP393268 JAL393268 JKH393268 JUD393268 KDZ393268 KNV393268 KXR393268 LHN393268 LRJ393268 MBF393268 MLB393268 MUX393268 NET393268 NOP393268 NYL393268 OIH393268 OSD393268 PBZ393268 PLV393268 PVR393268 QFN393268 QPJ393268 QZF393268 RJB393268 RSX393268 SCT393268 SMP393268 SWL393268 TGH393268 TQD393268 TZZ393268 UJV393268 UTR393268 VDN393268 VNJ393268 VXF393268 WHB393268 WQX393268 XAT393268 EL458804 OH458804 YD458804 AHZ458804 ARV458804 BBR458804 BLN458804 BVJ458804 CFF458804 CPB458804 CYX458804 DIT458804 DSP458804 ECL458804 EMH458804 EWD458804 FFZ458804 FPV458804 FZR458804 GJN458804 GTJ458804 HDF458804 HNB458804 HWX458804 IGT458804 IQP458804 JAL458804 JKH458804 JUD458804 KDZ458804 KNV458804 KXR458804 LHN458804 LRJ458804 MBF458804 MLB458804 MUX458804 NET458804 NOP458804 NYL458804 OIH458804 OSD458804 PBZ458804 PLV458804 PVR458804 QFN458804 QPJ458804 QZF458804 RJB458804 RSX458804 SCT458804 SMP458804 SWL458804 TGH458804 TQD458804 TZZ458804 UJV458804 UTR458804 VDN458804 VNJ458804 VXF458804 WHB458804 WQX458804 XAT458804 EL524340 OH524340 YD524340 AHZ524340 ARV524340 BBR524340 BLN524340 BVJ524340 CFF524340 CPB524340 CYX524340 DIT524340 DSP524340 ECL524340 EMH524340 EWD524340 FFZ524340 FPV524340 FZR524340 GJN524340 GTJ524340 HDF524340 HNB524340 HWX524340 IGT524340 IQP524340 JAL524340 JKH524340 JUD524340 KDZ524340 KNV524340 KXR524340 LHN524340 LRJ524340 MBF524340 MLB524340 MUX524340 NET524340 NOP524340 NYL524340 OIH524340 OSD524340 PBZ524340 PLV524340 PVR524340 QFN524340 QPJ524340 QZF524340 RJB524340 RSX524340 SCT524340 SMP524340 SWL524340 TGH524340 TQD524340 TZZ524340 UJV524340 UTR524340 VDN524340 VNJ524340 VXF524340 WHB524340 WQX524340 XAT524340 EL589876 OH589876 YD589876 AHZ589876 ARV589876 BBR589876 BLN589876 BVJ589876 CFF589876 CPB589876 CYX589876 DIT589876 DSP589876 ECL589876 EMH589876 EWD589876 FFZ589876 FPV589876 FZR589876 GJN589876 GTJ589876 HDF589876 HNB589876 HWX589876 IGT589876 IQP589876 JAL589876 JKH589876 JUD589876 KDZ589876 KNV589876 KXR589876 LHN589876 LRJ589876 MBF589876 MLB589876 MUX589876 NET589876 NOP589876 NYL589876 OIH589876 OSD589876 PBZ589876 PLV589876 PVR589876 QFN589876 QPJ589876 QZF589876 RJB589876 RSX589876 SCT589876 SMP589876 SWL589876 TGH589876 TQD589876 TZZ589876 UJV589876 UTR589876 VDN589876 VNJ589876 VXF589876 WHB589876 WQX589876 XAT589876 EL655412 OH655412 YD655412 AHZ655412 ARV655412 BBR655412 BLN655412 BVJ655412 CFF655412 CPB655412 CYX655412 DIT655412 DSP655412 ECL655412 EMH655412 EWD655412 FFZ655412 FPV655412 FZR655412 GJN655412 GTJ655412 HDF655412 HNB655412 HWX655412 IGT655412 IQP655412 JAL655412 JKH655412 JUD655412 KDZ655412 KNV655412 KXR655412 LHN655412 LRJ655412 MBF655412 MLB655412 MUX655412 NET655412 NOP655412 NYL655412 OIH655412 OSD655412 PBZ655412 PLV655412 PVR655412 QFN655412 QPJ655412 QZF655412 RJB655412 RSX655412 SCT655412 SMP655412 SWL655412 TGH655412 TQD655412 TZZ655412 UJV655412 UTR655412 VDN655412 VNJ655412 VXF655412 WHB655412 WQX655412 XAT655412 EL720948 OH720948 YD720948 AHZ720948 ARV720948 BBR720948 BLN720948 BVJ720948 CFF720948 CPB720948 CYX720948 DIT720948 DSP720948 ECL720948 EMH720948 EWD720948 FFZ720948 FPV720948 FZR720948 GJN720948 GTJ720948 HDF720948 HNB720948 HWX720948 IGT720948 IQP720948 JAL720948 JKH720948 JUD720948 KDZ720948 KNV720948 KXR720948 LHN720948 LRJ720948 MBF720948 MLB720948 MUX720948 NET720948 NOP720948 NYL720948 OIH720948 OSD720948 PBZ720948 PLV720948 PVR720948 QFN720948 QPJ720948 QZF720948 RJB720948 RSX720948 SCT720948 SMP720948 SWL720948 TGH720948 TQD720948 TZZ720948 UJV720948 UTR720948 VDN720948 VNJ720948 VXF720948 WHB720948 WQX720948 XAT720948 EL786484 OH786484 YD786484 AHZ786484 ARV786484 BBR786484 BLN786484 BVJ786484 CFF786484 CPB786484 CYX786484 DIT786484 DSP786484 ECL786484 EMH786484 EWD786484 FFZ786484 FPV786484 FZR786484 GJN786484 GTJ786484 HDF786484 HNB786484 HWX786484 IGT786484 IQP786484 JAL786484 JKH786484 JUD786484 KDZ786484 KNV786484 KXR786484 LHN786484 LRJ786484 MBF786484 MLB786484 MUX786484 NET786484 NOP786484 NYL786484 OIH786484 OSD786484 PBZ786484 PLV786484 PVR786484 QFN786484 QPJ786484 QZF786484 RJB786484 RSX786484 SCT786484 SMP786484 SWL786484 TGH786484 TQD786484 TZZ786484 UJV786484 UTR786484 VDN786484 VNJ786484 VXF786484 WHB786484 WQX786484 XAT786484 EL852020 OH852020 YD852020 AHZ852020 ARV852020 BBR852020 BLN852020 BVJ852020 CFF852020 CPB852020 CYX852020 DIT852020 DSP852020 ECL852020 EMH852020 EWD852020 FFZ852020 FPV852020 FZR852020 GJN852020 GTJ852020 HDF852020 HNB852020 HWX852020 IGT852020 IQP852020 JAL852020 JKH852020 JUD852020 KDZ852020 KNV852020 KXR852020 LHN852020 LRJ852020 MBF852020 MLB852020 MUX852020 NET852020 NOP852020 NYL852020 OIH852020 OSD852020 PBZ852020 PLV852020 PVR852020 QFN852020 QPJ852020 QZF852020 RJB852020 RSX852020 SCT852020 SMP852020 SWL852020 TGH852020 TQD852020 TZZ852020 UJV852020 UTR852020 VDN852020 VNJ852020 VXF852020 WHB852020 WQX852020 XAT852020 EL917556 OH917556 YD917556 AHZ917556 ARV917556 BBR917556 BLN917556 BVJ917556 CFF917556 CPB917556 CYX917556 DIT917556 DSP917556 ECL917556 EMH917556 EWD917556 FFZ917556 FPV917556 FZR917556 GJN917556 GTJ917556 HDF917556 HNB917556 HWX917556 IGT917556 IQP917556 JAL917556 JKH917556 JUD917556 KDZ917556 KNV917556 KXR917556 LHN917556 LRJ917556 MBF917556 MLB917556 MUX917556 NET917556 NOP917556 NYL917556 OIH917556 OSD917556 PBZ917556 PLV917556 PVR917556 QFN917556 QPJ917556 QZF917556 RJB917556 RSX917556 SCT917556 SMP917556 SWL917556 TGH917556 TQD917556 TZZ917556 UJV917556 UTR917556 VDN917556 VNJ917556 VXF917556 WHB917556 WQX917556 XAT917556 EL983092 OH983092 YD983092 AHZ983092 ARV983092 BBR983092 BLN983092 BVJ983092 CFF983092 CPB983092 CYX983092 DIT983092 DSP983092 ECL983092 EMH983092 EWD983092 FFZ983092 FPV983092 FZR983092 GJN983092 GTJ983092 HDF983092 HNB983092 HWX983092 IGT983092 IQP983092 JAL983092 JKH983092 JUD983092 KDZ983092 KNV983092 KXR983092 LHN983092 LRJ983092 MBF983092 MLB983092 MUX983092 NET983092 NOP983092 NYL983092 OIH983092 OSD983092 PBZ983092 PLV983092 PVR983092 QFN983092 QPJ983092 QZF983092 RJB983092 RSX983092 SCT983092 SMP983092 SWL983092 TGH983092 TQD983092 TZZ983092 UJV983092 UTR983092 VDN983092 VNJ983092 VXF983092 WHB983092 WQX983092 XAT983092 EI49 OE49 YA49 AHW49 ARS49 BBO49 BLK49 BVG49 CFC49 COY49 CYU49 DIQ49 DSM49 ECI49 EME49 EWA49 FFW49 FPS49 FZO49 GJK49 GTG49 HDC49 HMY49 HWU49 IGQ49 IQM49 JAI49 JKE49 JUA49 KDW49 KNS49 KXO49 LHK49 LRG49 MBC49 MKY49 MUU49 NEQ49 NOM49 NYI49 OIE49 OSA49 PBW49 PLS49 PVO49 QFK49 QPG49 QZC49 RIY49 RSU49 SCQ49 SMM49 SWI49 TGE49 TQA49 TZW49 UJS49 UTO49 VDK49 VNG49 VXC49 WGY49 WQU49 XAQ49 EI65588 OE65588 YA65588 AHW65588 ARS65588 BBO65588 BLK65588 BVG65588 CFC65588 COY65588 CYU65588 DIQ65588 DSM65588 ECI65588 EME65588 EWA65588 FFW65588 FPS65588 FZO65588 GJK65588 GTG65588 HDC65588 HMY65588 HWU65588 IGQ65588 IQM65588 JAI65588 JKE65588 JUA65588 KDW65588 KNS65588 KXO65588 LHK65588 LRG65588 MBC65588 MKY65588 MUU65588 NEQ65588 NOM65588 NYI65588 OIE65588 OSA65588 PBW65588 PLS65588 PVO65588 QFK65588 QPG65588 QZC65588 RIY65588 RSU65588 SCQ65588 SMM65588 SWI65588 TGE65588 TQA65588 TZW65588 UJS65588 UTO65588 VDK65588 VNG65588 VXC65588 WGY65588 WQU65588 XAQ65588 EI131124 OE131124 YA131124 AHW131124 ARS131124 BBO131124 BLK131124 BVG131124 CFC131124 COY131124 CYU131124 DIQ131124 DSM131124 ECI131124 EME131124 EWA131124 FFW131124 FPS131124 FZO131124 GJK131124 GTG131124 HDC131124 HMY131124 HWU131124 IGQ131124 IQM131124 JAI131124 JKE131124 JUA131124 KDW131124 KNS131124 KXO131124 LHK131124 LRG131124 MBC131124 MKY131124 MUU131124 NEQ131124 NOM131124 NYI131124 OIE131124 OSA131124 PBW131124 PLS131124 PVO131124 QFK131124 QPG131124 QZC131124 RIY131124 RSU131124 SCQ131124 SMM131124 SWI131124 TGE131124 TQA131124 TZW131124 UJS131124 UTO131124 VDK131124 VNG131124 VXC131124 WGY131124 WQU131124 XAQ131124 EI196660 OE196660 YA196660 AHW196660 ARS196660 BBO196660 BLK196660 BVG196660 CFC196660 COY196660 CYU196660 DIQ196660 DSM196660 ECI196660 EME196660 EWA196660 FFW196660 FPS196660 FZO196660 GJK196660 GTG196660 HDC196660 HMY196660 HWU196660 IGQ196660 IQM196660 JAI196660 JKE196660 JUA196660 KDW196660 KNS196660 KXO196660 LHK196660 LRG196660 MBC196660 MKY196660 MUU196660 NEQ196660 NOM196660 NYI196660 OIE196660 OSA196660 PBW196660 PLS196660 PVO196660 QFK196660 QPG196660 QZC196660 RIY196660 RSU196660 SCQ196660 SMM196660 SWI196660 TGE196660 TQA196660 TZW196660 UJS196660 UTO196660 VDK196660 VNG196660 VXC196660 WGY196660 WQU196660 XAQ196660 EI262196 OE262196 YA262196 AHW262196 ARS262196 BBO262196 BLK262196 BVG262196 CFC262196 COY262196 CYU262196 DIQ262196 DSM262196 ECI262196 EME262196 EWA262196 FFW262196 FPS262196 FZO262196 GJK262196 GTG262196 HDC262196 HMY262196 HWU262196 IGQ262196 IQM262196 JAI262196 JKE262196 JUA262196 KDW262196 KNS262196 KXO262196 LHK262196 LRG262196 MBC262196 MKY262196 MUU262196 NEQ262196 NOM262196 NYI262196 OIE262196 OSA262196 PBW262196 PLS262196 PVO262196 QFK262196 QPG262196 QZC262196 RIY262196 RSU262196 SCQ262196 SMM262196 SWI262196 TGE262196 TQA262196 TZW262196 UJS262196 UTO262196 VDK262196 VNG262196 VXC262196 WGY262196 WQU262196 XAQ262196 EI327732 OE327732 YA327732 AHW327732 ARS327732 BBO327732 BLK327732 BVG327732 CFC327732 COY327732 CYU327732 DIQ327732 DSM327732 ECI327732 EME327732 EWA327732 FFW327732 FPS327732 FZO327732 GJK327732 GTG327732 HDC327732 HMY327732 HWU327732 IGQ327732 IQM327732 JAI327732 JKE327732 JUA327732 KDW327732 KNS327732 KXO327732 LHK327732 LRG327732 MBC327732 MKY327732 MUU327732 NEQ327732 NOM327732 NYI327732 OIE327732 OSA327732 PBW327732 PLS327732 PVO327732 QFK327732 QPG327732 QZC327732 RIY327732 RSU327732 SCQ327732 SMM327732 SWI327732 TGE327732 TQA327732 TZW327732 UJS327732 UTO327732 VDK327732 VNG327732 VXC327732 WGY327732 WQU327732 XAQ327732 EI393268 OE393268 YA393268 AHW393268 ARS393268 BBO393268 BLK393268 BVG393268 CFC393268 COY393268 CYU393268 DIQ393268 DSM393268 ECI393268 EME393268 EWA393268 FFW393268 FPS393268 FZO393268 GJK393268 GTG393268 HDC393268 HMY393268 HWU393268 IGQ393268 IQM393268 JAI393268 JKE393268 JUA393268 KDW393268 KNS393268 KXO393268 LHK393268 LRG393268 MBC393268 MKY393268 MUU393268 NEQ393268 NOM393268 NYI393268 OIE393268 OSA393268 PBW393268 PLS393268 PVO393268 QFK393268 QPG393268 QZC393268 RIY393268 RSU393268 SCQ393268 SMM393268 SWI393268 TGE393268 TQA393268 TZW393268 UJS393268 UTO393268 VDK393268 VNG393268 VXC393268 WGY393268 WQU393268 XAQ393268 EI458804 OE458804 YA458804 AHW458804 ARS458804 BBO458804 BLK458804 BVG458804 CFC458804 COY458804 CYU458804 DIQ458804 DSM458804 ECI458804 EME458804 EWA458804 FFW458804 FPS458804 FZO458804 GJK458804 GTG458804 HDC458804 HMY458804 HWU458804 IGQ458804 IQM458804 JAI458804 JKE458804 JUA458804 KDW458804 KNS458804 KXO458804 LHK458804 LRG458804 MBC458804 MKY458804 MUU458804 NEQ458804 NOM458804 NYI458804 OIE458804 OSA458804 PBW458804 PLS458804 PVO458804 QFK458804 QPG458804 QZC458804 RIY458804 RSU458804 SCQ458804 SMM458804 SWI458804 TGE458804 TQA458804 TZW458804 UJS458804 UTO458804 VDK458804 VNG458804 VXC458804 WGY458804 WQU458804 XAQ458804 EI524340 OE524340 YA524340 AHW524340 ARS524340 BBO524340 BLK524340 BVG524340 CFC524340 COY524340 CYU524340 DIQ524340 DSM524340 ECI524340 EME524340 EWA524340 FFW524340 FPS524340 FZO524340 GJK524340 GTG524340 HDC524340 HMY524340 HWU524340 IGQ524340 IQM524340 JAI524340 JKE524340 JUA524340 KDW524340 KNS524340 KXO524340 LHK524340 LRG524340 MBC524340 MKY524340 MUU524340 NEQ524340 NOM524340 NYI524340 OIE524340 OSA524340 PBW524340 PLS524340 PVO524340 QFK524340 QPG524340 QZC524340 RIY524340 RSU524340 SCQ524340 SMM524340 SWI524340 TGE524340 TQA524340 TZW524340 UJS524340 UTO524340 VDK524340 VNG524340 VXC524340 WGY524340 WQU524340 XAQ524340 EI589876 OE589876 YA589876 AHW589876 ARS589876 BBO589876 BLK589876 BVG589876 CFC589876 COY589876 CYU589876 DIQ589876 DSM589876 ECI589876 EME589876 EWA589876 FFW589876 FPS589876 FZO589876 GJK589876 GTG589876 HDC589876 HMY589876 HWU589876 IGQ589876 IQM589876 JAI589876 JKE589876 JUA589876 KDW589876 KNS589876 KXO589876 LHK589876 LRG589876 MBC589876 MKY589876 MUU589876 NEQ589876 NOM589876 NYI589876 OIE589876 OSA589876 PBW589876 PLS589876 PVO589876 QFK589876 QPG589876 QZC589876 RIY589876 RSU589876 SCQ589876 SMM589876 SWI589876 TGE589876 TQA589876 TZW589876 UJS589876 UTO589876 VDK589876 VNG589876 VXC589876 WGY589876 WQU589876 XAQ589876 EI655412 OE655412 YA655412 AHW655412 ARS655412 BBO655412 BLK655412 BVG655412 CFC655412 COY655412 CYU655412 DIQ655412 DSM655412 ECI655412 EME655412 EWA655412 FFW655412 FPS655412 FZO655412 GJK655412 GTG655412 HDC655412 HMY655412 HWU655412 IGQ655412 IQM655412 JAI655412 JKE655412 JUA655412 KDW655412 KNS655412 KXO655412 LHK655412 LRG655412 MBC655412 MKY655412 MUU655412 NEQ655412 NOM655412 NYI655412 OIE655412 OSA655412 PBW655412 PLS655412 PVO655412 QFK655412 QPG655412 QZC655412 RIY655412 RSU655412 SCQ655412 SMM655412 SWI655412 TGE655412 TQA655412 TZW655412 UJS655412 UTO655412 VDK655412 VNG655412 VXC655412 WGY655412 WQU655412 XAQ655412 EI720948 OE720948 YA720948 AHW720948 ARS720948 BBO720948 BLK720948 BVG720948 CFC720948 COY720948 CYU720948 DIQ720948 DSM720948 ECI720948 EME720948 EWA720948 FFW720948 FPS720948 FZO720948 GJK720948 GTG720948 HDC720948 HMY720948 HWU720948 IGQ720948 IQM720948 JAI720948 JKE720948 JUA720948 KDW720948 KNS720948 KXO720948 LHK720948 LRG720948 MBC720948 MKY720948 MUU720948 NEQ720948 NOM720948 NYI720948 OIE720948 OSA720948 PBW720948 PLS720948 PVO720948 QFK720948 QPG720948 QZC720948 RIY720948 RSU720948 SCQ720948 SMM720948 SWI720948 TGE720948 TQA720948 TZW720948 UJS720948 UTO720948 VDK720948 VNG720948 VXC720948 WGY720948 WQU720948 XAQ720948 EI786484 OE786484 YA786484 AHW786484 ARS786484 BBO786484 BLK786484 BVG786484 CFC786484 COY786484 CYU786484 DIQ786484 DSM786484 ECI786484 EME786484 EWA786484 FFW786484 FPS786484 FZO786484 GJK786484 GTG786484 HDC786484 HMY786484 HWU786484 IGQ786484 IQM786484 JAI786484 JKE786484 JUA786484 KDW786484 KNS786484 KXO786484 LHK786484 LRG786484 MBC786484 MKY786484 MUU786484 NEQ786484 NOM786484 NYI786484 OIE786484 OSA786484 PBW786484 PLS786484 PVO786484 QFK786484 QPG786484 QZC786484 RIY786484 RSU786484 SCQ786484 SMM786484 SWI786484 TGE786484 TQA786484 TZW786484 UJS786484 UTO786484 VDK786484 VNG786484 VXC786484 WGY786484 WQU786484 XAQ786484 EI852020 OE852020 YA852020 AHW852020 ARS852020 BBO852020 BLK852020 BVG852020 CFC852020 COY852020 CYU852020 DIQ852020 DSM852020 ECI852020 EME852020 EWA852020 FFW852020 FPS852020 FZO852020 GJK852020 GTG852020 HDC852020 HMY852020 HWU852020 IGQ852020 IQM852020 JAI852020 JKE852020 JUA852020 KDW852020 KNS852020 KXO852020 LHK852020 LRG852020 MBC852020 MKY852020 MUU852020 NEQ852020 NOM852020 NYI852020 OIE852020 OSA852020 PBW852020 PLS852020 PVO852020 QFK852020 QPG852020 QZC852020 RIY852020 RSU852020 SCQ852020 SMM852020 SWI852020 TGE852020 TQA852020 TZW852020 UJS852020 UTO852020 VDK852020 VNG852020 VXC852020 WGY852020 WQU852020 XAQ852020 EI917556 OE917556 YA917556 AHW917556 ARS917556 BBO917556 BLK917556 BVG917556 CFC917556 COY917556 CYU917556 DIQ917556 DSM917556 ECI917556 EME917556 EWA917556 FFW917556 FPS917556 FZO917556 GJK917556 GTG917556 HDC917556 HMY917556 HWU917556 IGQ917556 IQM917556 JAI917556 JKE917556 JUA917556 KDW917556 KNS917556 KXO917556 LHK917556 LRG917556 MBC917556 MKY917556 MUU917556 NEQ917556 NOM917556 NYI917556 OIE917556 OSA917556 PBW917556 PLS917556 PVO917556 QFK917556 QPG917556 QZC917556 RIY917556 RSU917556 SCQ917556 SMM917556 SWI917556 TGE917556 TQA917556 TZW917556 UJS917556 UTO917556 VDK917556 VNG917556 VXC917556 WGY917556 WQU917556 XAQ917556 EI983092 OE983092 YA983092 AHW983092 ARS983092 BBO983092 BLK983092 BVG983092 CFC983092 COY983092 CYU983092 DIQ983092 DSM983092 ECI983092 EME983092 EWA983092 FFW983092 FPS983092 FZO983092 GJK983092 GTG983092 HDC983092 HMY983092 HWU983092 IGQ983092 IQM983092 JAI983092 JKE983092 JUA983092 KDW983092 KNS983092 KXO983092 LHK983092 LRG983092 MBC983092 MKY983092 MUU983092 NEQ983092 NOM983092 NYI983092 OIE983092 OSA983092 PBW983092 PLS983092 PVO983092 QFK983092 QPG983092 QZC983092 RIY983092 RSU983092 SCQ983092 SMM983092 SWI983092 TGE983092 TQA983092 TZW983092 UJS983092 UTO983092 VDK983092 VNG983092 VXC983092 WGY983092 WQU983092 XAQ983092 EW20:EW21 OR17:OR27 YN17:YN27 AIJ17:AIJ27 ASF17:ASF27 BCB17:BCB27 BLX17:BLX27 BVT17:BVT27 CFP17:CFP27 CPL17:CPL27 CZH17:CZH27 DJD17:DJD27 DSZ17:DSZ27 ECV17:ECV27 EMR17:EMR27 EWN17:EWN27 FGJ17:FGJ27 FQF17:FQF27 GAB17:GAB27 GJX17:GJX27 GTT17:GTT27 HDP17:HDP27 HNL17:HNL27 HXH17:HXH27 IHD17:IHD27 IQZ17:IQZ27 JAV17:JAV27 JKR17:JKR27 JUN17:JUN27 KEJ17:KEJ27 KOF17:KOF27 KYB17:KYB27 LHX17:LHX27 LRT17:LRT27 MBP17:MBP27 MLL17:MLL27 MVH17:MVH27 NFD17:NFD27 NOZ17:NOZ27 NYV17:NYV27 OIR17:OIR27 OSN17:OSN27 PCJ17:PCJ27 PMF17:PMF27 PWB17:PWB27 QFX17:QFX27 QPT17:QPT27 QZP17:QZP27 RJL17:RJL27 RTH17:RTH27 SDD17:SDD27 SMZ17:SMZ27 SWV17:SWV27 TGR17:TGR27 TQN17:TQN27 UAJ17:UAJ27 UKF17:UKF27 UUB17:UUB27 VDX17:VDX27 VNT17:VNT27 VXP17:VXP27 WHL17:WHL27 WRH17:WRH27 XBD17:XBD27 EV65556:EV65566 OR65556:OR65566 YN65556:YN65566 AIJ65556:AIJ65566 ASF65556:ASF65566 BCB65556:BCB65566 BLX65556:BLX65566 BVT65556:BVT65566 CFP65556:CFP65566 CPL65556:CPL65566 CZH65556:CZH65566 DJD65556:DJD65566 DSZ65556:DSZ65566 ECV65556:ECV65566 EMR65556:EMR65566 EWN65556:EWN65566 FGJ65556:FGJ65566 FQF65556:FQF65566 GAB65556:GAB65566 GJX65556:GJX65566 GTT65556:GTT65566 HDP65556:HDP65566 HNL65556:HNL65566 HXH65556:HXH65566 IHD65556:IHD65566 IQZ65556:IQZ65566 JAV65556:JAV65566 JKR65556:JKR65566 JUN65556:JUN65566 KEJ65556:KEJ65566 KOF65556:KOF65566 KYB65556:KYB65566 LHX65556:LHX65566 LRT65556:LRT65566 MBP65556:MBP65566 MLL65556:MLL65566 MVH65556:MVH65566 NFD65556:NFD65566 NOZ65556:NOZ65566 NYV65556:NYV65566 OIR65556:OIR65566 OSN65556:OSN65566 PCJ65556:PCJ65566 PMF65556:PMF65566 PWB65556:PWB65566 QFX65556:QFX65566 QPT65556:QPT65566 QZP65556:QZP65566 RJL65556:RJL65566 RTH65556:RTH65566 SDD65556:SDD65566 SMZ65556:SMZ65566 SWV65556:SWV65566 TGR65556:TGR65566 TQN65556:TQN65566 UAJ65556:UAJ65566 UKF65556:UKF65566 UUB65556:UUB65566 VDX65556:VDX65566 VNT65556:VNT65566 VXP65556:VXP65566 WHL65556:WHL65566 WRH65556:WRH65566 XBD65556:XBD65566 EV131092:EV131102 OR131092:OR131102 YN131092:YN131102 AIJ131092:AIJ131102 ASF131092:ASF131102 BCB131092:BCB131102 BLX131092:BLX131102 BVT131092:BVT131102 CFP131092:CFP131102 CPL131092:CPL131102 CZH131092:CZH131102 DJD131092:DJD131102 DSZ131092:DSZ131102 ECV131092:ECV131102 EMR131092:EMR131102 EWN131092:EWN131102 FGJ131092:FGJ131102 FQF131092:FQF131102 GAB131092:GAB131102 GJX131092:GJX131102 GTT131092:GTT131102 HDP131092:HDP131102 HNL131092:HNL131102 HXH131092:HXH131102 IHD131092:IHD131102 IQZ131092:IQZ131102 JAV131092:JAV131102 JKR131092:JKR131102 JUN131092:JUN131102 KEJ131092:KEJ131102 KOF131092:KOF131102 KYB131092:KYB131102 LHX131092:LHX131102 LRT131092:LRT131102 MBP131092:MBP131102 MLL131092:MLL131102 MVH131092:MVH131102 NFD131092:NFD131102 NOZ131092:NOZ131102 NYV131092:NYV131102 OIR131092:OIR131102 OSN131092:OSN131102 PCJ131092:PCJ131102 PMF131092:PMF131102 PWB131092:PWB131102 QFX131092:QFX131102 QPT131092:QPT131102 QZP131092:QZP131102 RJL131092:RJL131102 RTH131092:RTH131102 SDD131092:SDD131102 SMZ131092:SMZ131102 SWV131092:SWV131102 TGR131092:TGR131102 TQN131092:TQN131102 UAJ131092:UAJ131102 UKF131092:UKF131102 UUB131092:UUB131102 VDX131092:VDX131102 VNT131092:VNT131102 VXP131092:VXP131102 WHL131092:WHL131102 WRH131092:WRH131102 XBD131092:XBD131102 EV196628:EV196638 OR196628:OR196638 YN196628:YN196638 AIJ196628:AIJ196638 ASF196628:ASF196638 BCB196628:BCB196638 BLX196628:BLX196638 BVT196628:BVT196638 CFP196628:CFP196638 CPL196628:CPL196638 CZH196628:CZH196638 DJD196628:DJD196638 DSZ196628:DSZ196638 ECV196628:ECV196638 EMR196628:EMR196638 EWN196628:EWN196638 FGJ196628:FGJ196638 FQF196628:FQF196638 GAB196628:GAB196638 GJX196628:GJX196638 GTT196628:GTT196638 HDP196628:HDP196638 HNL196628:HNL196638 HXH196628:HXH196638 IHD196628:IHD196638 IQZ196628:IQZ196638 JAV196628:JAV196638 JKR196628:JKR196638 JUN196628:JUN196638 KEJ196628:KEJ196638 KOF196628:KOF196638 KYB196628:KYB196638 LHX196628:LHX196638 LRT196628:LRT196638 MBP196628:MBP196638 MLL196628:MLL196638 MVH196628:MVH196638 NFD196628:NFD196638 NOZ196628:NOZ196638 NYV196628:NYV196638 OIR196628:OIR196638 OSN196628:OSN196638 PCJ196628:PCJ196638 PMF196628:PMF196638 PWB196628:PWB196638 QFX196628:QFX196638 QPT196628:QPT196638 QZP196628:QZP196638 RJL196628:RJL196638 RTH196628:RTH196638 SDD196628:SDD196638 SMZ196628:SMZ196638 SWV196628:SWV196638 TGR196628:TGR196638 TQN196628:TQN196638 UAJ196628:UAJ196638 UKF196628:UKF196638 UUB196628:UUB196638 VDX196628:VDX196638 VNT196628:VNT196638 VXP196628:VXP196638 WHL196628:WHL196638 WRH196628:WRH196638 XBD196628:XBD196638 EV262164:EV262174 OR262164:OR262174 YN262164:YN262174 AIJ262164:AIJ262174 ASF262164:ASF262174 BCB262164:BCB262174 BLX262164:BLX262174 BVT262164:BVT262174 CFP262164:CFP262174 CPL262164:CPL262174 CZH262164:CZH262174 DJD262164:DJD262174 DSZ262164:DSZ262174 ECV262164:ECV262174 EMR262164:EMR262174 EWN262164:EWN262174 FGJ262164:FGJ262174 FQF262164:FQF262174 GAB262164:GAB262174 GJX262164:GJX262174 GTT262164:GTT262174 HDP262164:HDP262174 HNL262164:HNL262174 HXH262164:HXH262174 IHD262164:IHD262174 IQZ262164:IQZ262174 JAV262164:JAV262174 JKR262164:JKR262174 JUN262164:JUN262174 KEJ262164:KEJ262174 KOF262164:KOF262174 KYB262164:KYB262174 LHX262164:LHX262174 LRT262164:LRT262174 MBP262164:MBP262174 MLL262164:MLL262174 MVH262164:MVH262174 NFD262164:NFD262174 NOZ262164:NOZ262174 NYV262164:NYV262174 OIR262164:OIR262174 OSN262164:OSN262174 PCJ262164:PCJ262174 PMF262164:PMF262174 PWB262164:PWB262174 QFX262164:QFX262174 QPT262164:QPT262174 QZP262164:QZP262174 RJL262164:RJL262174 RTH262164:RTH262174 SDD262164:SDD262174 SMZ262164:SMZ262174 SWV262164:SWV262174 TGR262164:TGR262174 TQN262164:TQN262174 UAJ262164:UAJ262174 UKF262164:UKF262174 UUB262164:UUB262174 VDX262164:VDX262174 VNT262164:VNT262174 VXP262164:VXP262174 WHL262164:WHL262174 WRH262164:WRH262174 XBD262164:XBD262174 EV327700:EV327710 OR327700:OR327710 YN327700:YN327710 AIJ327700:AIJ327710 ASF327700:ASF327710 BCB327700:BCB327710 BLX327700:BLX327710 BVT327700:BVT327710 CFP327700:CFP327710 CPL327700:CPL327710 CZH327700:CZH327710 DJD327700:DJD327710 DSZ327700:DSZ327710 ECV327700:ECV327710 EMR327700:EMR327710 EWN327700:EWN327710 FGJ327700:FGJ327710 FQF327700:FQF327710 GAB327700:GAB327710 GJX327700:GJX327710 GTT327700:GTT327710 HDP327700:HDP327710 HNL327700:HNL327710 HXH327700:HXH327710 IHD327700:IHD327710 IQZ327700:IQZ327710 JAV327700:JAV327710 JKR327700:JKR327710 JUN327700:JUN327710 KEJ327700:KEJ327710 KOF327700:KOF327710 KYB327700:KYB327710 LHX327700:LHX327710 LRT327700:LRT327710 MBP327700:MBP327710 MLL327700:MLL327710 MVH327700:MVH327710 NFD327700:NFD327710 NOZ327700:NOZ327710 NYV327700:NYV327710 OIR327700:OIR327710 OSN327700:OSN327710 PCJ327700:PCJ327710 PMF327700:PMF327710 PWB327700:PWB327710 QFX327700:QFX327710 QPT327700:QPT327710 QZP327700:QZP327710 RJL327700:RJL327710 RTH327700:RTH327710 SDD327700:SDD327710 SMZ327700:SMZ327710 SWV327700:SWV327710 TGR327700:TGR327710 TQN327700:TQN327710 UAJ327700:UAJ327710 UKF327700:UKF327710 UUB327700:UUB327710 VDX327700:VDX327710 VNT327700:VNT327710 VXP327700:VXP327710 WHL327700:WHL327710 WRH327700:WRH327710 XBD327700:XBD327710 EV393236:EV393246 OR393236:OR393246 YN393236:YN393246 AIJ393236:AIJ393246 ASF393236:ASF393246 BCB393236:BCB393246 BLX393236:BLX393246 BVT393236:BVT393246 CFP393236:CFP393246 CPL393236:CPL393246 CZH393236:CZH393246 DJD393236:DJD393246 DSZ393236:DSZ393246 ECV393236:ECV393246 EMR393236:EMR393246 EWN393236:EWN393246 FGJ393236:FGJ393246 FQF393236:FQF393246 GAB393236:GAB393246 GJX393236:GJX393246 GTT393236:GTT393246 HDP393236:HDP393246 HNL393236:HNL393246 HXH393236:HXH393246 IHD393236:IHD393246 IQZ393236:IQZ393246 JAV393236:JAV393246 JKR393236:JKR393246 JUN393236:JUN393246 KEJ393236:KEJ393246 KOF393236:KOF393246 KYB393236:KYB393246 LHX393236:LHX393246 LRT393236:LRT393246 MBP393236:MBP393246 MLL393236:MLL393246 MVH393236:MVH393246 NFD393236:NFD393246 NOZ393236:NOZ393246 NYV393236:NYV393246 OIR393236:OIR393246 OSN393236:OSN393246 PCJ393236:PCJ393246 PMF393236:PMF393246 PWB393236:PWB393246 QFX393236:QFX393246 QPT393236:QPT393246 QZP393236:QZP393246 RJL393236:RJL393246 RTH393236:RTH393246 SDD393236:SDD393246 SMZ393236:SMZ393246 SWV393236:SWV393246 TGR393236:TGR393246 TQN393236:TQN393246 UAJ393236:UAJ393246 UKF393236:UKF393246 UUB393236:UUB393246 VDX393236:VDX393246 VNT393236:VNT393246 VXP393236:VXP393246 WHL393236:WHL393246 WRH393236:WRH393246 XBD393236:XBD393246 EV458772:EV458782 OR458772:OR458782 YN458772:YN458782 AIJ458772:AIJ458782 ASF458772:ASF458782 BCB458772:BCB458782 BLX458772:BLX458782 BVT458772:BVT458782 CFP458772:CFP458782 CPL458772:CPL458782 CZH458772:CZH458782 DJD458772:DJD458782 DSZ458772:DSZ458782 ECV458772:ECV458782 EMR458772:EMR458782 EWN458772:EWN458782 FGJ458772:FGJ458782 FQF458772:FQF458782 GAB458772:GAB458782 GJX458772:GJX458782 GTT458772:GTT458782 HDP458772:HDP458782 HNL458772:HNL458782 HXH458772:HXH458782 IHD458772:IHD458782 IQZ458772:IQZ458782 JAV458772:JAV458782 JKR458772:JKR458782 JUN458772:JUN458782 KEJ458772:KEJ458782 KOF458772:KOF458782 KYB458772:KYB458782 LHX458772:LHX458782 LRT458772:LRT458782 MBP458772:MBP458782 MLL458772:MLL458782 MVH458772:MVH458782 NFD458772:NFD458782 NOZ458772:NOZ458782 NYV458772:NYV458782 OIR458772:OIR458782 OSN458772:OSN458782 PCJ458772:PCJ458782 PMF458772:PMF458782 PWB458772:PWB458782 QFX458772:QFX458782 QPT458772:QPT458782 QZP458772:QZP458782 RJL458772:RJL458782 RTH458772:RTH458782 SDD458772:SDD458782 SMZ458772:SMZ458782 SWV458772:SWV458782 TGR458772:TGR458782 TQN458772:TQN458782 UAJ458772:UAJ458782 UKF458772:UKF458782 UUB458772:UUB458782 VDX458772:VDX458782 VNT458772:VNT458782 VXP458772:VXP458782 WHL458772:WHL458782 WRH458772:WRH458782 XBD458772:XBD458782 EV524308:EV524318 OR524308:OR524318 YN524308:YN524318 AIJ524308:AIJ524318 ASF524308:ASF524318 BCB524308:BCB524318 BLX524308:BLX524318 BVT524308:BVT524318 CFP524308:CFP524318 CPL524308:CPL524318 CZH524308:CZH524318 DJD524308:DJD524318 DSZ524308:DSZ524318 ECV524308:ECV524318 EMR524308:EMR524318 EWN524308:EWN524318 FGJ524308:FGJ524318 FQF524308:FQF524318 GAB524308:GAB524318 GJX524308:GJX524318 GTT524308:GTT524318 HDP524308:HDP524318 HNL524308:HNL524318 HXH524308:HXH524318 IHD524308:IHD524318 IQZ524308:IQZ524318 JAV524308:JAV524318 JKR524308:JKR524318 JUN524308:JUN524318 KEJ524308:KEJ524318 KOF524308:KOF524318 KYB524308:KYB524318 LHX524308:LHX524318 LRT524308:LRT524318 MBP524308:MBP524318 MLL524308:MLL524318 MVH524308:MVH524318 NFD524308:NFD524318 NOZ524308:NOZ524318 NYV524308:NYV524318 OIR524308:OIR524318 OSN524308:OSN524318 PCJ524308:PCJ524318 PMF524308:PMF524318 PWB524308:PWB524318 QFX524308:QFX524318 QPT524308:QPT524318 QZP524308:QZP524318 RJL524308:RJL524318 RTH524308:RTH524318 SDD524308:SDD524318 SMZ524308:SMZ524318 SWV524308:SWV524318 TGR524308:TGR524318 TQN524308:TQN524318 UAJ524308:UAJ524318 UKF524308:UKF524318 UUB524308:UUB524318 VDX524308:VDX524318 VNT524308:VNT524318 VXP524308:VXP524318 WHL524308:WHL524318 WRH524308:WRH524318 XBD524308:XBD524318 EV589844:EV589854 OR589844:OR589854 YN589844:YN589854 AIJ589844:AIJ589854 ASF589844:ASF589854 BCB589844:BCB589854 BLX589844:BLX589854 BVT589844:BVT589854 CFP589844:CFP589854 CPL589844:CPL589854 CZH589844:CZH589854 DJD589844:DJD589854 DSZ589844:DSZ589854 ECV589844:ECV589854 EMR589844:EMR589854 EWN589844:EWN589854 FGJ589844:FGJ589854 FQF589844:FQF589854 GAB589844:GAB589854 GJX589844:GJX589854 GTT589844:GTT589854 HDP589844:HDP589854 HNL589844:HNL589854 HXH589844:HXH589854 IHD589844:IHD589854 IQZ589844:IQZ589854 JAV589844:JAV589854 JKR589844:JKR589854 JUN589844:JUN589854 KEJ589844:KEJ589854 KOF589844:KOF589854 KYB589844:KYB589854 LHX589844:LHX589854 LRT589844:LRT589854 MBP589844:MBP589854 MLL589844:MLL589854 MVH589844:MVH589854 NFD589844:NFD589854 NOZ589844:NOZ589854 NYV589844:NYV589854 OIR589844:OIR589854 OSN589844:OSN589854 PCJ589844:PCJ589854 PMF589844:PMF589854 PWB589844:PWB589854 QFX589844:QFX589854 QPT589844:QPT589854 QZP589844:QZP589854 RJL589844:RJL589854 RTH589844:RTH589854 SDD589844:SDD589854 SMZ589844:SMZ589854 SWV589844:SWV589854 TGR589844:TGR589854 TQN589844:TQN589854 UAJ589844:UAJ589854 UKF589844:UKF589854 UUB589844:UUB589854 VDX589844:VDX589854 VNT589844:VNT589854 VXP589844:VXP589854 WHL589844:WHL589854 WRH589844:WRH589854 XBD589844:XBD589854 EV655380:EV655390 OR655380:OR655390 YN655380:YN655390 AIJ655380:AIJ655390 ASF655380:ASF655390 BCB655380:BCB655390 BLX655380:BLX655390 BVT655380:BVT655390 CFP655380:CFP655390 CPL655380:CPL655390 CZH655380:CZH655390 DJD655380:DJD655390 DSZ655380:DSZ655390 ECV655380:ECV655390 EMR655380:EMR655390 EWN655380:EWN655390 FGJ655380:FGJ655390 FQF655380:FQF655390 GAB655380:GAB655390 GJX655380:GJX655390 GTT655380:GTT655390 HDP655380:HDP655390 HNL655380:HNL655390 HXH655380:HXH655390 IHD655380:IHD655390 IQZ655380:IQZ655390 JAV655380:JAV655390 JKR655380:JKR655390 JUN655380:JUN655390 KEJ655380:KEJ655390 KOF655380:KOF655390 KYB655380:KYB655390 LHX655380:LHX655390 LRT655380:LRT655390 MBP655380:MBP655390 MLL655380:MLL655390 MVH655380:MVH655390 NFD655380:NFD655390 NOZ655380:NOZ655390 NYV655380:NYV655390 OIR655380:OIR655390 OSN655380:OSN655390 PCJ655380:PCJ655390 PMF655380:PMF655390 PWB655380:PWB655390 QFX655380:QFX655390 QPT655380:QPT655390 QZP655380:QZP655390 RJL655380:RJL655390 RTH655380:RTH655390 SDD655380:SDD655390 SMZ655380:SMZ655390 SWV655380:SWV655390 TGR655380:TGR655390 TQN655380:TQN655390 UAJ655380:UAJ655390 UKF655380:UKF655390 UUB655380:UUB655390 VDX655380:VDX655390 VNT655380:VNT655390 VXP655380:VXP655390 WHL655380:WHL655390 WRH655380:WRH655390 XBD655380:XBD655390 EV720916:EV720926 OR720916:OR720926 YN720916:YN720926 AIJ720916:AIJ720926 ASF720916:ASF720926 BCB720916:BCB720926 BLX720916:BLX720926 BVT720916:BVT720926 CFP720916:CFP720926 CPL720916:CPL720926 CZH720916:CZH720926 DJD720916:DJD720926 DSZ720916:DSZ720926 ECV720916:ECV720926 EMR720916:EMR720926 EWN720916:EWN720926 FGJ720916:FGJ720926 FQF720916:FQF720926 GAB720916:GAB720926 GJX720916:GJX720926 GTT720916:GTT720926 HDP720916:HDP720926 HNL720916:HNL720926 HXH720916:HXH720926 IHD720916:IHD720926 IQZ720916:IQZ720926 JAV720916:JAV720926 JKR720916:JKR720926 JUN720916:JUN720926 KEJ720916:KEJ720926 KOF720916:KOF720926 KYB720916:KYB720926 LHX720916:LHX720926 LRT720916:LRT720926 MBP720916:MBP720926 MLL720916:MLL720926 MVH720916:MVH720926 NFD720916:NFD720926 NOZ720916:NOZ720926 NYV720916:NYV720926 OIR720916:OIR720926 OSN720916:OSN720926 PCJ720916:PCJ720926 PMF720916:PMF720926 PWB720916:PWB720926 QFX720916:QFX720926 QPT720916:QPT720926 QZP720916:QZP720926 RJL720916:RJL720926 RTH720916:RTH720926 SDD720916:SDD720926 SMZ720916:SMZ720926 SWV720916:SWV720926 TGR720916:TGR720926 TQN720916:TQN720926 UAJ720916:UAJ720926 UKF720916:UKF720926 UUB720916:UUB720926 VDX720916:VDX720926 VNT720916:VNT720926 VXP720916:VXP720926 WHL720916:WHL720926 WRH720916:WRH720926 XBD720916:XBD720926 EV786452:EV786462 OR786452:OR786462 YN786452:YN786462 AIJ786452:AIJ786462 ASF786452:ASF786462 BCB786452:BCB786462 BLX786452:BLX786462 BVT786452:BVT786462 CFP786452:CFP786462 CPL786452:CPL786462 CZH786452:CZH786462 DJD786452:DJD786462 DSZ786452:DSZ786462 ECV786452:ECV786462 EMR786452:EMR786462 EWN786452:EWN786462 FGJ786452:FGJ786462 FQF786452:FQF786462 GAB786452:GAB786462 GJX786452:GJX786462 GTT786452:GTT786462 HDP786452:HDP786462 HNL786452:HNL786462 HXH786452:HXH786462 IHD786452:IHD786462 IQZ786452:IQZ786462 JAV786452:JAV786462 JKR786452:JKR786462 JUN786452:JUN786462 KEJ786452:KEJ786462 KOF786452:KOF786462 KYB786452:KYB786462 LHX786452:LHX786462 LRT786452:LRT786462 MBP786452:MBP786462 MLL786452:MLL786462 MVH786452:MVH786462 NFD786452:NFD786462 NOZ786452:NOZ786462 NYV786452:NYV786462 OIR786452:OIR786462 OSN786452:OSN786462 PCJ786452:PCJ786462 PMF786452:PMF786462 PWB786452:PWB786462 QFX786452:QFX786462 QPT786452:QPT786462 QZP786452:QZP786462 RJL786452:RJL786462 RTH786452:RTH786462 SDD786452:SDD786462 SMZ786452:SMZ786462 SWV786452:SWV786462 TGR786452:TGR786462 TQN786452:TQN786462 UAJ786452:UAJ786462 UKF786452:UKF786462 UUB786452:UUB786462 VDX786452:VDX786462 VNT786452:VNT786462 VXP786452:VXP786462 WHL786452:WHL786462 WRH786452:WRH786462 XBD786452:XBD786462 EV851988:EV851998 OR851988:OR851998 YN851988:YN851998 AIJ851988:AIJ851998 ASF851988:ASF851998 BCB851988:BCB851998 BLX851988:BLX851998 BVT851988:BVT851998 CFP851988:CFP851998 CPL851988:CPL851998 CZH851988:CZH851998 DJD851988:DJD851998 DSZ851988:DSZ851998 ECV851988:ECV851998 EMR851988:EMR851998 EWN851988:EWN851998 FGJ851988:FGJ851998 FQF851988:FQF851998 GAB851988:GAB851998 GJX851988:GJX851998 GTT851988:GTT851998 HDP851988:HDP851998 HNL851988:HNL851998 HXH851988:HXH851998 IHD851988:IHD851998 IQZ851988:IQZ851998 JAV851988:JAV851998 JKR851988:JKR851998 JUN851988:JUN851998 KEJ851988:KEJ851998 KOF851988:KOF851998 KYB851988:KYB851998 LHX851988:LHX851998 LRT851988:LRT851998 MBP851988:MBP851998 MLL851988:MLL851998 MVH851988:MVH851998 NFD851988:NFD851998 NOZ851988:NOZ851998 NYV851988:NYV851998 OIR851988:OIR851998 OSN851988:OSN851998 PCJ851988:PCJ851998 PMF851988:PMF851998 PWB851988:PWB851998 QFX851988:QFX851998 QPT851988:QPT851998 QZP851988:QZP851998 RJL851988:RJL851998 RTH851988:RTH851998 SDD851988:SDD851998 SMZ851988:SMZ851998 SWV851988:SWV851998 TGR851988:TGR851998 TQN851988:TQN851998 UAJ851988:UAJ851998 UKF851988:UKF851998 UUB851988:UUB851998 VDX851988:VDX851998 VNT851988:VNT851998 VXP851988:VXP851998 WHL851988:WHL851998 WRH851988:WRH851998 XBD851988:XBD851998 EV917524:EV917534 OR917524:OR917534 YN917524:YN917534 AIJ917524:AIJ917534 ASF917524:ASF917534 BCB917524:BCB917534 BLX917524:BLX917534 BVT917524:BVT917534 CFP917524:CFP917534 CPL917524:CPL917534 CZH917524:CZH917534 DJD917524:DJD917534 DSZ917524:DSZ917534 ECV917524:ECV917534 EMR917524:EMR917534 EWN917524:EWN917534 FGJ917524:FGJ917534 FQF917524:FQF917534 GAB917524:GAB917534 GJX917524:GJX917534 GTT917524:GTT917534 HDP917524:HDP917534 HNL917524:HNL917534 HXH917524:HXH917534 IHD917524:IHD917534 IQZ917524:IQZ917534 JAV917524:JAV917534 JKR917524:JKR917534 JUN917524:JUN917534 KEJ917524:KEJ917534 KOF917524:KOF917534 KYB917524:KYB917534 LHX917524:LHX917534 LRT917524:LRT917534 MBP917524:MBP917534 MLL917524:MLL917534 MVH917524:MVH917534 NFD917524:NFD917534 NOZ917524:NOZ917534 NYV917524:NYV917534 OIR917524:OIR917534 OSN917524:OSN917534 PCJ917524:PCJ917534 PMF917524:PMF917534 PWB917524:PWB917534 QFX917524:QFX917534 QPT917524:QPT917534 QZP917524:QZP917534 RJL917524:RJL917534 RTH917524:RTH917534 SDD917524:SDD917534 SMZ917524:SMZ917534 SWV917524:SWV917534 TGR917524:TGR917534 TQN917524:TQN917534 UAJ917524:UAJ917534 UKF917524:UKF917534 UUB917524:UUB917534 VDX917524:VDX917534 VNT917524:VNT917534 VXP917524:VXP917534 WHL917524:WHL917534 WRH917524:WRH917534 XBD917524:XBD917534 EV983060:EV983070 OR983060:OR983070 YN983060:YN983070 AIJ983060:AIJ983070 ASF983060:ASF983070 BCB983060:BCB983070 BLX983060:BLX983070 BVT983060:BVT983070 CFP983060:CFP983070 CPL983060:CPL983070 CZH983060:CZH983070 DJD983060:DJD983070 DSZ983060:DSZ983070 ECV983060:ECV983070 EMR983060:EMR983070 EWN983060:EWN983070 FGJ983060:FGJ983070 FQF983060:FQF983070 GAB983060:GAB983070 GJX983060:GJX983070 GTT983060:GTT983070 HDP983060:HDP983070 HNL983060:HNL983070 HXH983060:HXH983070 IHD983060:IHD983070 IQZ983060:IQZ983070 JAV983060:JAV983070 JKR983060:JKR983070 JUN983060:JUN983070 KEJ983060:KEJ983070 KOF983060:KOF983070 KYB983060:KYB983070 LHX983060:LHX983070 LRT983060:LRT983070 MBP983060:MBP983070 MLL983060:MLL983070 MVH983060:MVH983070 NFD983060:NFD983070 NOZ983060:NOZ983070 NYV983060:NYV983070 OIR983060:OIR983070 OSN983060:OSN983070 PCJ983060:PCJ983070 PMF983060:PMF983070 PWB983060:PWB983070 QFX983060:QFX983070 QPT983060:QPT983070 QZP983060:QZP983070 RJL983060:RJL983070 RTH983060:RTH983070 SDD983060:SDD983070 SMZ983060:SMZ983070 SWV983060:SWV983070 TGR983060:TGR983070 TQN983060:TQN983070 UAJ983060:UAJ983070 UKF983060:UKF983070 UUB983060:UUB983070 VDX983060:VDX983070 VNT983060:VNT983070 VXP983060:VXP983070 WHL983060:WHL983070 WRH983060:WRH983070 XBD983060:XBD983070 EV16:EV27 OS17 YO17 AIK17 ASG17 BCC17 BLY17 BVU17 CFQ17 CPM17 CZI17 DJE17 DTA17 ECW17 EMS17 EWO17 FGK17 FQG17 GAC17 GJY17 GTU17 HDQ17 HNM17 HXI17 IHE17 IRA17 JAW17 JKS17 JUO17 KEK17 KOG17 KYC17 LHY17 LRU17 MBQ17 MLM17 MVI17 NFE17 NPA17 NYW17 OIS17 OSO17 PCK17 PMG17 PWC17 QFY17 QPU17 QZQ17 RJM17 RTI17 SDE17 SNA17 SWW17 TGS17 TQO17 UAK17 UKG17 UUC17 VDY17 VNU17 VXQ17 WHM17 WRI17 XBE17 EW65556 OS65556 YO65556 AIK65556 ASG65556 BCC65556 BLY65556 BVU65556 CFQ65556 CPM65556 CZI65556 DJE65556 DTA65556 ECW65556 EMS65556 EWO65556 FGK65556 FQG65556 GAC65556 GJY65556 GTU65556 HDQ65556 HNM65556 HXI65556 IHE65556 IRA65556 JAW65556 JKS65556 JUO65556 KEK65556 KOG65556 KYC65556 LHY65556 LRU65556 MBQ65556 MLM65556 MVI65556 NFE65556 NPA65556 NYW65556 OIS65556 OSO65556 PCK65556 PMG65556 PWC65556 QFY65556 QPU65556 QZQ65556 RJM65556 RTI65556 SDE65556 SNA65556 SWW65556 TGS65556 TQO65556 UAK65556 UKG65556 UUC65556 VDY65556 VNU65556 VXQ65556 WHM65556 WRI65556 XBE65556 EW131092 OS131092 YO131092 AIK131092 ASG131092 BCC131092 BLY131092 BVU131092 CFQ131092 CPM131092 CZI131092 DJE131092 DTA131092 ECW131092 EMS131092 EWO131092 FGK131092 FQG131092 GAC131092 GJY131092 GTU131092 HDQ131092 HNM131092 HXI131092 IHE131092 IRA131092 JAW131092 JKS131092 JUO131092 KEK131092 KOG131092 KYC131092 LHY131092 LRU131092 MBQ131092 MLM131092 MVI131092 NFE131092 NPA131092 NYW131092 OIS131092 OSO131092 PCK131092 PMG131092 PWC131092 QFY131092 QPU131092 QZQ131092 RJM131092 RTI131092 SDE131092 SNA131092 SWW131092 TGS131092 TQO131092 UAK131092 UKG131092 UUC131092 VDY131092 VNU131092 VXQ131092 WHM131092 WRI131092 XBE131092 EW196628 OS196628 YO196628 AIK196628 ASG196628 BCC196628 BLY196628 BVU196628 CFQ196628 CPM196628 CZI196628 DJE196628 DTA196628 ECW196628 EMS196628 EWO196628 FGK196628 FQG196628 GAC196628 GJY196628 GTU196628 HDQ196628 HNM196628 HXI196628 IHE196628 IRA196628 JAW196628 JKS196628 JUO196628 KEK196628 KOG196628 KYC196628 LHY196628 LRU196628 MBQ196628 MLM196628 MVI196628 NFE196628 NPA196628 NYW196628 OIS196628 OSO196628 PCK196628 PMG196628 PWC196628 QFY196628 QPU196628 QZQ196628 RJM196628 RTI196628 SDE196628 SNA196628 SWW196628 TGS196628 TQO196628 UAK196628 UKG196628 UUC196628 VDY196628 VNU196628 VXQ196628 WHM196628 WRI196628 XBE196628 EW262164 OS262164 YO262164 AIK262164 ASG262164 BCC262164 BLY262164 BVU262164 CFQ262164 CPM262164 CZI262164 DJE262164 DTA262164 ECW262164 EMS262164 EWO262164 FGK262164 FQG262164 GAC262164 GJY262164 GTU262164 HDQ262164 HNM262164 HXI262164 IHE262164 IRA262164 JAW262164 JKS262164 JUO262164 KEK262164 KOG262164 KYC262164 LHY262164 LRU262164 MBQ262164 MLM262164 MVI262164 NFE262164 NPA262164 NYW262164 OIS262164 OSO262164 PCK262164 PMG262164 PWC262164 QFY262164 QPU262164 QZQ262164 RJM262164 RTI262164 SDE262164 SNA262164 SWW262164 TGS262164 TQO262164 UAK262164 UKG262164 UUC262164 VDY262164 VNU262164 VXQ262164 WHM262164 WRI262164 XBE262164 EW327700 OS327700 YO327700 AIK327700 ASG327700 BCC327700 BLY327700 BVU327700 CFQ327700 CPM327700 CZI327700 DJE327700 DTA327700 ECW327700 EMS327700 EWO327700 FGK327700 FQG327700 GAC327700 GJY327700 GTU327700 HDQ327700 HNM327700 HXI327700 IHE327700 IRA327700 JAW327700 JKS327700 JUO327700 KEK327700 KOG327700 KYC327700 LHY327700 LRU327700 MBQ327700 MLM327700 MVI327700 NFE327700 NPA327700 NYW327700 OIS327700 OSO327700 PCK327700 PMG327700 PWC327700 QFY327700 QPU327700 QZQ327700 RJM327700 RTI327700 SDE327700 SNA327700 SWW327700 TGS327700 TQO327700 UAK327700 UKG327700 UUC327700 VDY327700 VNU327700 VXQ327700 WHM327700 WRI327700 XBE327700 EW393236 OS393236 YO393236 AIK393236 ASG393236 BCC393236 BLY393236 BVU393236 CFQ393236 CPM393236 CZI393236 DJE393236 DTA393236 ECW393236 EMS393236 EWO393236 FGK393236 FQG393236 GAC393236 GJY393236 GTU393236 HDQ393236 HNM393236 HXI393236 IHE393236 IRA393236 JAW393236 JKS393236 JUO393236 KEK393236 KOG393236 KYC393236 LHY393236 LRU393236 MBQ393236 MLM393236 MVI393236 NFE393236 NPA393236 NYW393236 OIS393236 OSO393236 PCK393236 PMG393236 PWC393236 QFY393236 QPU393236 QZQ393236 RJM393236 RTI393236 SDE393236 SNA393236 SWW393236 TGS393236 TQO393236 UAK393236 UKG393236 UUC393236 VDY393236 VNU393236 VXQ393236 WHM393236 WRI393236 XBE393236 EW458772 OS458772 YO458772 AIK458772 ASG458772 BCC458772 BLY458772 BVU458772 CFQ458772 CPM458772 CZI458772 DJE458772 DTA458772 ECW458772 EMS458772 EWO458772 FGK458772 FQG458772 GAC458772 GJY458772 GTU458772 HDQ458772 HNM458772 HXI458772 IHE458772 IRA458772 JAW458772 JKS458772 JUO458772 KEK458772 KOG458772 KYC458772 LHY458772 LRU458772 MBQ458772 MLM458772 MVI458772 NFE458772 NPA458772 NYW458772 OIS458772 OSO458772 PCK458772 PMG458772 PWC458772 QFY458772 QPU458772 QZQ458772 RJM458772 RTI458772 SDE458772 SNA458772 SWW458772 TGS458772 TQO458772 UAK458772 UKG458772 UUC458772 VDY458772 VNU458772 VXQ458772 WHM458772 WRI458772 XBE458772 EW524308 OS524308 YO524308 AIK524308 ASG524308 BCC524308 BLY524308 BVU524308 CFQ524308 CPM524308 CZI524308 DJE524308 DTA524308 ECW524308 EMS524308 EWO524308 FGK524308 FQG524308 GAC524308 GJY524308 GTU524308 HDQ524308 HNM524308 HXI524308 IHE524308 IRA524308 JAW524308 JKS524308 JUO524308 KEK524308 KOG524308 KYC524308 LHY524308 LRU524308 MBQ524308 MLM524308 MVI524308 NFE524308 NPA524308 NYW524308 OIS524308 OSO524308 PCK524308 PMG524308 PWC524308 QFY524308 QPU524308 QZQ524308 RJM524308 RTI524308 SDE524308 SNA524308 SWW524308 TGS524308 TQO524308 UAK524308 UKG524308 UUC524308 VDY524308 VNU524308 VXQ524308 WHM524308 WRI524308 XBE524308 EW589844 OS589844 YO589844 AIK589844 ASG589844 BCC589844 BLY589844 BVU589844 CFQ589844 CPM589844 CZI589844 DJE589844 DTA589844 ECW589844 EMS589844 EWO589844 FGK589844 FQG589844 GAC589844 GJY589844 GTU589844 HDQ589844 HNM589844 HXI589844 IHE589844 IRA589844 JAW589844 JKS589844 JUO589844 KEK589844 KOG589844 KYC589844 LHY589844 LRU589844 MBQ589844 MLM589844 MVI589844 NFE589844 NPA589844 NYW589844 OIS589844 OSO589844 PCK589844 PMG589844 PWC589844 QFY589844 QPU589844 QZQ589844 RJM589844 RTI589844 SDE589844 SNA589844 SWW589844 TGS589844 TQO589844 UAK589844 UKG589844 UUC589844 VDY589844 VNU589844 VXQ589844 WHM589844 WRI589844 XBE589844 EW655380 OS655380 YO655380 AIK655380 ASG655380 BCC655380 BLY655380 BVU655380 CFQ655380 CPM655380 CZI655380 DJE655380 DTA655380 ECW655380 EMS655380 EWO655380 FGK655380 FQG655380 GAC655380 GJY655380 GTU655380 HDQ655380 HNM655380 HXI655380 IHE655380 IRA655380 JAW655380 JKS655380 JUO655380 KEK655380 KOG655380 KYC655380 LHY655380 LRU655380 MBQ655380 MLM655380 MVI655380 NFE655380 NPA655380 NYW655380 OIS655380 OSO655380 PCK655380 PMG655380 PWC655380 QFY655380 QPU655380 QZQ655380 RJM655380 RTI655380 SDE655380 SNA655380 SWW655380 TGS655380 TQO655380 UAK655380 UKG655380 UUC655380 VDY655380 VNU655380 VXQ655380 WHM655380 WRI655380 XBE655380 EW720916 OS720916 YO720916 AIK720916 ASG720916 BCC720916 BLY720916 BVU720916 CFQ720916 CPM720916 CZI720916 DJE720916 DTA720916 ECW720916 EMS720916 EWO720916 FGK720916 FQG720916 GAC720916 GJY720916 GTU720916 HDQ720916 HNM720916 HXI720916 IHE720916 IRA720916 JAW720916 JKS720916 JUO720916 KEK720916 KOG720916 KYC720916 LHY720916 LRU720916 MBQ720916 MLM720916 MVI720916 NFE720916 NPA720916 NYW720916 OIS720916 OSO720916 PCK720916 PMG720916 PWC720916 QFY720916 QPU720916 QZQ720916 RJM720916 RTI720916 SDE720916 SNA720916 SWW720916 TGS720916 TQO720916 UAK720916 UKG720916 UUC720916 VDY720916 VNU720916 VXQ720916 WHM720916 WRI720916 XBE720916 EW786452 OS786452 YO786452 AIK786452 ASG786452 BCC786452 BLY786452 BVU786452 CFQ786452 CPM786452 CZI786452 DJE786452 DTA786452 ECW786452 EMS786452 EWO786452 FGK786452 FQG786452 GAC786452 GJY786452 GTU786452 HDQ786452 HNM786452 HXI786452 IHE786452 IRA786452 JAW786452 JKS786452 JUO786452 KEK786452 KOG786452 KYC786452 LHY786452 LRU786452 MBQ786452 MLM786452 MVI786452 NFE786452 NPA786452 NYW786452 OIS786452 OSO786452 PCK786452 PMG786452 PWC786452 QFY786452 QPU786452 QZQ786452 RJM786452 RTI786452 SDE786452 SNA786452 SWW786452 TGS786452 TQO786452 UAK786452 UKG786452 UUC786452 VDY786452 VNU786452 VXQ786452 WHM786452 WRI786452 XBE786452 EW851988 OS851988 YO851988 AIK851988 ASG851988 BCC851988 BLY851988 BVU851988 CFQ851988 CPM851988 CZI851988 DJE851988 DTA851988 ECW851988 EMS851988 EWO851988 FGK851988 FQG851988 GAC851988 GJY851988 GTU851988 HDQ851988 HNM851988 HXI851988 IHE851988 IRA851988 JAW851988 JKS851988 JUO851988 KEK851988 KOG851988 KYC851988 LHY851988 LRU851988 MBQ851988 MLM851988 MVI851988 NFE851988 NPA851988 NYW851988 OIS851988 OSO851988 PCK851988 PMG851988 PWC851988 QFY851988 QPU851988 QZQ851988 RJM851988 RTI851988 SDE851988 SNA851988 SWW851988 TGS851988 TQO851988 UAK851988 UKG851988 UUC851988 VDY851988 VNU851988 VXQ851988 WHM851988 WRI851988 XBE851988 EW917524 OS917524 YO917524 AIK917524 ASG917524 BCC917524 BLY917524 BVU917524 CFQ917524 CPM917524 CZI917524 DJE917524 DTA917524 ECW917524 EMS917524 EWO917524 FGK917524 FQG917524 GAC917524 GJY917524 GTU917524 HDQ917524 HNM917524 HXI917524 IHE917524 IRA917524 JAW917524 JKS917524 JUO917524 KEK917524 KOG917524 KYC917524 LHY917524 LRU917524 MBQ917524 MLM917524 MVI917524 NFE917524 NPA917524 NYW917524 OIS917524 OSO917524 PCK917524 PMG917524 PWC917524 QFY917524 QPU917524 QZQ917524 RJM917524 RTI917524 SDE917524 SNA917524 SWW917524 TGS917524 TQO917524 UAK917524 UKG917524 UUC917524 VDY917524 VNU917524 VXQ917524 WHM917524 WRI917524 XBE917524 EW983060 OS983060 YO983060 AIK983060 ASG983060 BCC983060 BLY983060 BVU983060 CFQ983060 CPM983060 CZI983060 DJE983060 DTA983060 ECW983060 EMS983060 EWO983060 FGK983060 FQG983060 GAC983060 GJY983060 GTU983060 HDQ983060 HNM983060 HXI983060 IHE983060 IRA983060 JAW983060 JKS983060 JUO983060 KEK983060 KOG983060 KYC983060 LHY983060 LRU983060 MBQ983060 MLM983060 MVI983060 NFE983060 NPA983060 NYW983060 OIS983060 OSO983060 PCK983060 PMG983060 PWC983060 QFY983060 QPU983060 QZQ983060 RJM983060 RTI983060 SDE983060 SNA983060 SWW983060 TGS983060 TQO983060 UAK983060 UKG983060 UUC983060 VDY983060 VNU983060 VXQ983060 WHM983060 WRI983060 XBE983060 EW15:EW16 NS28 XO28 AHK28 ARG28 BBC28 BKY28 BUU28 CEQ28 COM28 CYI28 DIE28 DSA28 EBW28 ELS28 EVO28 FFK28 FPG28 FZC28 GIY28 GSU28 HCQ28 HMM28 HWI28 IGE28 IQA28 IZW28 JJS28 JTO28 KDK28 KNG28 KXC28 LGY28 LQU28 MAQ28 MKM28 MUI28 NEE28 NOA28 NXW28 OHS28 ORO28 PBK28 PLG28 PVC28 QEY28 QOU28 QYQ28 RIM28 RSI28 SCE28 SMA28 SVW28 TFS28 TPO28 TZK28 UJG28 UTC28 VCY28 VMU28 VWQ28 WGM28 WQI28 XAE28 DW65567 NS65567 XO65567 AHK65567 ARG65567 BBC65567 BKY65567 BUU65567 CEQ65567 COM65567 CYI65567 DIE65567 DSA65567 EBW65567 ELS65567 EVO65567 FFK65567 FPG65567 FZC65567 GIY65567 GSU65567 HCQ65567 HMM65567 HWI65567 IGE65567 IQA65567 IZW65567 JJS65567 JTO65567 KDK65567 KNG65567 KXC65567 LGY65567 LQU65567 MAQ65567 MKM65567 MUI65567 NEE65567 NOA65567 NXW65567 OHS65567 ORO65567 PBK65567 PLG65567 PVC65567 QEY65567 QOU65567 QYQ65567 RIM65567 RSI65567 SCE65567 SMA65567 SVW65567 TFS65567 TPO65567 TZK65567 UJG65567 UTC65567 VCY65567 VMU65567 VWQ65567 WGM65567 WQI65567 XAE65567 DW131103 NS131103 XO131103 AHK131103 ARG131103 BBC131103 BKY131103 BUU131103 CEQ131103 COM131103 CYI131103 DIE131103 DSA131103 EBW131103 ELS131103 EVO131103 FFK131103 FPG131103 FZC131103 GIY131103 GSU131103 HCQ131103 HMM131103 HWI131103 IGE131103 IQA131103 IZW131103 JJS131103 JTO131103 KDK131103 KNG131103 KXC131103 LGY131103 LQU131103 MAQ131103 MKM131103 MUI131103 NEE131103 NOA131103 NXW131103 OHS131103 ORO131103 PBK131103 PLG131103 PVC131103 QEY131103 QOU131103 QYQ131103 RIM131103 RSI131103 SCE131103 SMA131103 SVW131103 TFS131103 TPO131103 TZK131103 UJG131103 UTC131103 VCY131103 VMU131103 VWQ131103 WGM131103 WQI131103 XAE131103 DW196639 NS196639 XO196639 AHK196639 ARG196639 BBC196639 BKY196639 BUU196639 CEQ196639 COM196639 CYI196639 DIE196639 DSA196639 EBW196639 ELS196639 EVO196639 FFK196639 FPG196639 FZC196639 GIY196639 GSU196639 HCQ196639 HMM196639 HWI196639 IGE196639 IQA196639 IZW196639 JJS196639 JTO196639 KDK196639 KNG196639 KXC196639 LGY196639 LQU196639 MAQ196639 MKM196639 MUI196639 NEE196639 NOA196639 NXW196639 OHS196639 ORO196639 PBK196639 PLG196639 PVC196639 QEY196639 QOU196639 QYQ196639 RIM196639 RSI196639 SCE196639 SMA196639 SVW196639 TFS196639 TPO196639 TZK196639 UJG196639 UTC196639 VCY196639 VMU196639 VWQ196639 WGM196639 WQI196639 XAE196639 DW262175 NS262175 XO262175 AHK262175 ARG262175 BBC262175 BKY262175 BUU262175 CEQ262175 COM262175 CYI262175 DIE262175 DSA262175 EBW262175 ELS262175 EVO262175 FFK262175 FPG262175 FZC262175 GIY262175 GSU262175 HCQ262175 HMM262175 HWI262175 IGE262175 IQA262175 IZW262175 JJS262175 JTO262175 KDK262175 KNG262175 KXC262175 LGY262175 LQU262175 MAQ262175 MKM262175 MUI262175 NEE262175 NOA262175 NXW262175 OHS262175 ORO262175 PBK262175 PLG262175 PVC262175 QEY262175 QOU262175 QYQ262175 RIM262175 RSI262175 SCE262175 SMA262175 SVW262175 TFS262175 TPO262175 TZK262175 UJG262175 UTC262175 VCY262175 VMU262175 VWQ262175 WGM262175 WQI262175 XAE262175 DW327711 NS327711 XO327711 AHK327711 ARG327711 BBC327711 BKY327711 BUU327711 CEQ327711 COM327711 CYI327711 DIE327711 DSA327711 EBW327711 ELS327711 EVO327711 FFK327711 FPG327711 FZC327711 GIY327711 GSU327711 HCQ327711 HMM327711 HWI327711 IGE327711 IQA327711 IZW327711 JJS327711 JTO327711 KDK327711 KNG327711 KXC327711 LGY327711 LQU327711 MAQ327711 MKM327711 MUI327711 NEE327711 NOA327711 NXW327711 OHS327711 ORO327711 PBK327711 PLG327711 PVC327711 QEY327711 QOU327711 QYQ327711 RIM327711 RSI327711 SCE327711 SMA327711 SVW327711 TFS327711 TPO327711 TZK327711 UJG327711 UTC327711 VCY327711 VMU327711 VWQ327711 WGM327711 WQI327711 XAE327711 DW393247 NS393247 XO393247 AHK393247 ARG393247 BBC393247 BKY393247 BUU393247 CEQ393247 COM393247 CYI393247 DIE393247 DSA393247 EBW393247 ELS393247 EVO393247 FFK393247 FPG393247 FZC393247 GIY393247 GSU393247 HCQ393247 HMM393247 HWI393247 IGE393247 IQA393247 IZW393247 JJS393247 JTO393247 KDK393247 KNG393247 KXC393247 LGY393247 LQU393247 MAQ393247 MKM393247 MUI393247 NEE393247 NOA393247 NXW393247 OHS393247 ORO393247 PBK393247 PLG393247 PVC393247 QEY393247 QOU393247 QYQ393247 RIM393247 RSI393247 SCE393247 SMA393247 SVW393247 TFS393247 TPO393247 TZK393247 UJG393247 UTC393247 VCY393247 VMU393247 VWQ393247 WGM393247 WQI393247 XAE393247 DW458783 NS458783 XO458783 AHK458783 ARG458783 BBC458783 BKY458783 BUU458783 CEQ458783 COM458783 CYI458783 DIE458783 DSA458783 EBW458783 ELS458783 EVO458783 FFK458783 FPG458783 FZC458783 GIY458783 GSU458783 HCQ458783 HMM458783 HWI458783 IGE458783 IQA458783 IZW458783 JJS458783 JTO458783 KDK458783 KNG458783 KXC458783 LGY458783 LQU458783 MAQ458783 MKM458783 MUI458783 NEE458783 NOA458783 NXW458783 OHS458783 ORO458783 PBK458783 PLG458783 PVC458783 QEY458783 QOU458783 QYQ458783 RIM458783 RSI458783 SCE458783 SMA458783 SVW458783 TFS458783 TPO458783 TZK458783 UJG458783 UTC458783 VCY458783 VMU458783 VWQ458783 WGM458783 WQI458783 XAE458783 DW524319 NS524319 XO524319 AHK524319 ARG524319 BBC524319 BKY524319 BUU524319 CEQ524319 COM524319 CYI524319 DIE524319 DSA524319 EBW524319 ELS524319 EVO524319 FFK524319 FPG524319 FZC524319 GIY524319 GSU524319 HCQ524319 HMM524319 HWI524319 IGE524319 IQA524319 IZW524319 JJS524319 JTO524319 KDK524319 KNG524319 KXC524319 LGY524319 LQU524319 MAQ524319 MKM524319 MUI524319 NEE524319 NOA524319 NXW524319 OHS524319 ORO524319 PBK524319 PLG524319 PVC524319 QEY524319 QOU524319 QYQ524319 RIM524319 RSI524319 SCE524319 SMA524319 SVW524319 TFS524319 TPO524319 TZK524319 UJG524319 UTC524319 VCY524319 VMU524319 VWQ524319 WGM524319 WQI524319 XAE524319 DW589855 NS589855 XO589855 AHK589855 ARG589855 BBC589855 BKY589855 BUU589855 CEQ589855 COM589855 CYI589855 DIE589855 DSA589855 EBW589855 ELS589855 EVO589855 FFK589855 FPG589855 FZC589855 GIY589855 GSU589855 HCQ589855 HMM589855 HWI589855 IGE589855 IQA589855 IZW589855 JJS589855 JTO589855 KDK589855 KNG589855 KXC589855 LGY589855 LQU589855 MAQ589855 MKM589855 MUI589855 NEE589855 NOA589855 NXW589855 OHS589855 ORO589855 PBK589855 PLG589855 PVC589855 QEY589855 QOU589855 QYQ589855 RIM589855 RSI589855 SCE589855 SMA589855 SVW589855 TFS589855 TPO589855 TZK589855 UJG589855 UTC589855 VCY589855 VMU589855 VWQ589855 WGM589855 WQI589855 XAE589855 DW655391 NS655391 XO655391 AHK655391 ARG655391 BBC655391 BKY655391 BUU655391 CEQ655391 COM655391 CYI655391 DIE655391 DSA655391 EBW655391 ELS655391 EVO655391 FFK655391 FPG655391 FZC655391 GIY655391 GSU655391 HCQ655391 HMM655391 HWI655391 IGE655391 IQA655391 IZW655391 JJS655391 JTO655391 KDK655391 KNG655391 KXC655391 LGY655391 LQU655391 MAQ655391 MKM655391 MUI655391 NEE655391 NOA655391 NXW655391 OHS655391 ORO655391 PBK655391 PLG655391 PVC655391 QEY655391 QOU655391 QYQ655391 RIM655391 RSI655391 SCE655391 SMA655391 SVW655391 TFS655391 TPO655391 TZK655391 UJG655391 UTC655391 VCY655391 VMU655391 VWQ655391 WGM655391 WQI655391 XAE655391 DW720927 NS720927 XO720927 AHK720927 ARG720927 BBC720927 BKY720927 BUU720927 CEQ720927 COM720927 CYI720927 DIE720927 DSA720927 EBW720927 ELS720927 EVO720927 FFK720927 FPG720927 FZC720927 GIY720927 GSU720927 HCQ720927 HMM720927 HWI720927 IGE720927 IQA720927 IZW720927 JJS720927 JTO720927 KDK720927 KNG720927 KXC720927 LGY720927 LQU720927 MAQ720927 MKM720927 MUI720927 NEE720927 NOA720927 NXW720927 OHS720927 ORO720927 PBK720927 PLG720927 PVC720927 QEY720927 QOU720927 QYQ720927 RIM720927 RSI720927 SCE720927 SMA720927 SVW720927 TFS720927 TPO720927 TZK720927 UJG720927 UTC720927 VCY720927 VMU720927 VWQ720927 WGM720927 WQI720927 XAE720927 DW786463 NS786463 XO786463 AHK786463 ARG786463 BBC786463 BKY786463 BUU786463 CEQ786463 COM786463 CYI786463 DIE786463 DSA786463 EBW786463 ELS786463 EVO786463 FFK786463 FPG786463 FZC786463 GIY786463 GSU786463 HCQ786463 HMM786463 HWI786463 IGE786463 IQA786463 IZW786463 JJS786463 JTO786463 KDK786463 KNG786463 KXC786463 LGY786463 LQU786463 MAQ786463 MKM786463 MUI786463 NEE786463 NOA786463 NXW786463 OHS786463 ORO786463 PBK786463 PLG786463 PVC786463 QEY786463 QOU786463 QYQ786463 RIM786463 RSI786463 SCE786463 SMA786463 SVW786463 TFS786463 TPO786463 TZK786463 UJG786463 UTC786463 VCY786463 VMU786463 VWQ786463 WGM786463 WQI786463 XAE786463 DW851999 NS851999 XO851999 AHK851999 ARG851999 BBC851999 BKY851999 BUU851999 CEQ851999 COM851999 CYI851999 DIE851999 DSA851999 EBW851999 ELS851999 EVO851999 FFK851999 FPG851999 FZC851999 GIY851999 GSU851999 HCQ851999 HMM851999 HWI851999 IGE851999 IQA851999 IZW851999 JJS851999 JTO851999 KDK851999 KNG851999 KXC851999 LGY851999 LQU851999 MAQ851999 MKM851999 MUI851999 NEE851999 NOA851999 NXW851999 OHS851999 ORO851999 PBK851999 PLG851999 PVC851999 QEY851999 QOU851999 QYQ851999 RIM851999 RSI851999 SCE851999 SMA851999 SVW851999 TFS851999 TPO851999 TZK851999 UJG851999 UTC851999 VCY851999 VMU851999 VWQ851999 WGM851999 WQI851999 XAE851999 DW917535 NS917535 XO917535 AHK917535 ARG917535 BBC917535 BKY917535 BUU917535 CEQ917535 COM917535 CYI917535 DIE917535 DSA917535 EBW917535 ELS917535 EVO917535 FFK917535 FPG917535 FZC917535 GIY917535 GSU917535 HCQ917535 HMM917535 HWI917535 IGE917535 IQA917535 IZW917535 JJS917535 JTO917535 KDK917535 KNG917535 KXC917535 LGY917535 LQU917535 MAQ917535 MKM917535 MUI917535 NEE917535 NOA917535 NXW917535 OHS917535 ORO917535 PBK917535 PLG917535 PVC917535 QEY917535 QOU917535 QYQ917535 RIM917535 RSI917535 SCE917535 SMA917535 SVW917535 TFS917535 TPO917535 TZK917535 UJG917535 UTC917535 VCY917535 VMU917535 VWQ917535 WGM917535 WQI917535 XAE917535 DW983071 NS983071 XO983071 AHK983071 ARG983071 BBC983071 BKY983071 BUU983071 CEQ983071 COM983071 CYI983071 DIE983071 DSA983071 EBW983071 ELS983071 EVO983071 FFK983071 FPG983071 FZC983071 GIY983071 GSU983071 HCQ983071 HMM983071 HWI983071 IGE983071 IQA983071 IZW983071 JJS983071 JTO983071 KDK983071 KNG983071 KXC983071 LGY983071 LQU983071 MAQ983071 MKM983071 MUI983071 NEE983071 NOA983071 NXW983071 OHS983071 ORO983071 PBK983071 PLG983071 PVC983071 QEY983071 QOU983071 QYQ983071 RIM983071 RSI983071 SCE983071 SMA983071 SVW983071 TFS983071 TPO983071 TZK983071 UJG983071 UTC983071 VCY983071 VMU983071 VWQ983071 WGM983071 WQI983071 XAE983071 USZ983092:UTE983098 XAB983092:XAG983098 VV28:VV30 AFR28:AFR30 APN28:APN30 AZJ28:AZJ30 BJF28:BJF30 BTB28:BTB30 CCX28:CCX30 CMT28:CMT30 CWP28:CWP30 DGL28:DGL30 DQH28:DQH30 EAD28:EAD30 EJZ28:EJZ30 ETV28:ETV30 FDR28:FDR30 FNN28:FNN30 FXJ28:FXJ30 GHF28:GHF30 GRB28:GRB30 HAX28:HAX30 HKT28:HKT30 HUP28:HUP30 IEL28:IEL30 IOH28:IOH30 IYD28:IYD30 JHZ28:JHZ30 JRV28:JRV30 KBR28:KBR30 KLN28:KLN30 KVJ28:KVJ30 LFF28:LFF30 LPB28:LPB30 LYX28:LYX30 MIT28:MIT30 MSP28:MSP30 NCL28:NCL30 NMH28:NMH30 NWD28:NWD30 OFZ28:OFZ30 OPV28:OPV30 OZR28:OZR30 PJN28:PJN30 PTJ28:PTJ30 QDF28:QDF30 QNB28:QNB30 QWX28:QWX30 RGT28:RGT30 RQP28:RQP30 SAL28:SAL30 SKH28:SKH30 SUD28:SUD30 TDZ28:TDZ30 TNV28:TNV30 TXR28:TXR30 UHN28:UHN30 URJ28:URJ30 VBF28:VBF30 VLB28:VLB30 VUX28:VUX30 WET28:WET30 WOP28:WOP30 WYL28:WYL30 CD65567:CD65569 LZ65567:LZ65569 VV65567:VV65569 AFR65567:AFR65569 APN65567:APN65569 AZJ65567:AZJ65569 BJF65567:BJF65569 BTB65567:BTB65569 CCX65567:CCX65569 CMT65567:CMT65569 CWP65567:CWP65569 DGL65567:DGL65569 DQH65567:DQH65569 EAD65567:EAD65569 EJZ65567:EJZ65569 ETV65567:ETV65569 FDR65567:FDR65569 FNN65567:FNN65569 FXJ65567:FXJ65569 GHF65567:GHF65569 GRB65567:GRB65569 HAX65567:HAX65569 HKT65567:HKT65569 HUP65567:HUP65569 IEL65567:IEL65569 IOH65567:IOH65569 IYD65567:IYD65569 JHZ65567:JHZ65569 JRV65567:JRV65569 KBR65567:KBR65569 KLN65567:KLN65569 KVJ65567:KVJ65569 LFF65567:LFF65569 LPB65567:LPB65569 LYX65567:LYX65569 MIT65567:MIT65569 MSP65567:MSP65569 NCL65567:NCL65569 NMH65567:NMH65569 NWD65567:NWD65569 OFZ65567:OFZ65569 OPV65567:OPV65569 OZR65567:OZR65569 PJN65567:PJN65569 PTJ65567:PTJ65569 QDF65567:QDF65569 QNB65567:QNB65569 QWX65567:QWX65569 RGT65567:RGT65569 RQP65567:RQP65569 SAL65567:SAL65569 SKH65567:SKH65569 SUD65567:SUD65569 TDZ65567:TDZ65569 TNV65567:TNV65569 TXR65567:TXR65569 UHN65567:UHN65569 URJ65567:URJ65569 VBF65567:VBF65569 VLB65567:VLB65569 VUX65567:VUX65569 WET65567:WET65569 WOP65567:WOP65569 WYL65567:WYL65569 CD131103:CD131105 LZ131103:LZ131105 VV131103:VV131105 AFR131103:AFR131105 APN131103:APN131105 AZJ131103:AZJ131105 BJF131103:BJF131105 BTB131103:BTB131105 CCX131103:CCX131105 CMT131103:CMT131105 CWP131103:CWP131105 DGL131103:DGL131105 DQH131103:DQH131105 EAD131103:EAD131105 EJZ131103:EJZ131105 ETV131103:ETV131105 FDR131103:FDR131105 FNN131103:FNN131105 FXJ131103:FXJ131105 GHF131103:GHF131105 GRB131103:GRB131105 HAX131103:HAX131105 HKT131103:HKT131105 HUP131103:HUP131105 IEL131103:IEL131105 IOH131103:IOH131105 IYD131103:IYD131105 JHZ131103:JHZ131105 JRV131103:JRV131105 KBR131103:KBR131105 KLN131103:KLN131105 KVJ131103:KVJ131105 LFF131103:LFF131105 LPB131103:LPB131105 LYX131103:LYX131105 MIT131103:MIT131105 MSP131103:MSP131105 NCL131103:NCL131105 NMH131103:NMH131105 NWD131103:NWD131105 OFZ131103:OFZ131105 OPV131103:OPV131105 OZR131103:OZR131105 PJN131103:PJN131105 PTJ131103:PTJ131105 QDF131103:QDF131105 QNB131103:QNB131105 QWX131103:QWX131105 RGT131103:RGT131105 RQP131103:RQP131105 SAL131103:SAL131105 SKH131103:SKH131105 SUD131103:SUD131105 TDZ131103:TDZ131105 TNV131103:TNV131105 TXR131103:TXR131105 UHN131103:UHN131105 URJ131103:URJ131105 VBF131103:VBF131105 VLB131103:VLB131105 VUX131103:VUX131105 WET131103:WET131105 WOP131103:WOP131105 WYL131103:WYL131105 CD196639:CD196641 LZ196639:LZ196641 VV196639:VV196641 AFR196639:AFR196641 APN196639:APN196641 AZJ196639:AZJ196641 BJF196639:BJF196641 BTB196639:BTB196641 CCX196639:CCX196641 CMT196639:CMT196641 CWP196639:CWP196641 DGL196639:DGL196641 DQH196639:DQH196641 EAD196639:EAD196641 EJZ196639:EJZ196641 ETV196639:ETV196641 FDR196639:FDR196641 FNN196639:FNN196641 FXJ196639:FXJ196641 GHF196639:GHF196641 GRB196639:GRB196641 HAX196639:HAX196641 HKT196639:HKT196641 HUP196639:HUP196641 IEL196639:IEL196641 IOH196639:IOH196641 IYD196639:IYD196641 JHZ196639:JHZ196641 JRV196639:JRV196641 KBR196639:KBR196641 KLN196639:KLN196641 KVJ196639:KVJ196641 LFF196639:LFF196641 LPB196639:LPB196641 LYX196639:LYX196641 MIT196639:MIT196641 MSP196639:MSP196641 NCL196639:NCL196641 NMH196639:NMH196641 NWD196639:NWD196641 OFZ196639:OFZ196641 OPV196639:OPV196641 OZR196639:OZR196641 PJN196639:PJN196641 PTJ196639:PTJ196641 QDF196639:QDF196641 QNB196639:QNB196641 QWX196639:QWX196641 RGT196639:RGT196641 RQP196639:RQP196641 SAL196639:SAL196641 SKH196639:SKH196641 SUD196639:SUD196641 TDZ196639:TDZ196641 TNV196639:TNV196641 TXR196639:TXR196641 UHN196639:UHN196641 URJ196639:URJ196641 VBF196639:VBF196641 VLB196639:VLB196641 VUX196639:VUX196641 WET196639:WET196641 WOP196639:WOP196641 WYL196639:WYL196641 CD262175:CD262177 LZ262175:LZ262177 VV262175:VV262177 AFR262175:AFR262177 APN262175:APN262177 AZJ262175:AZJ262177 BJF262175:BJF262177 BTB262175:BTB262177 CCX262175:CCX262177 CMT262175:CMT262177 CWP262175:CWP262177 DGL262175:DGL262177 DQH262175:DQH262177 EAD262175:EAD262177 EJZ262175:EJZ262177 ETV262175:ETV262177 FDR262175:FDR262177 FNN262175:FNN262177 FXJ262175:FXJ262177 GHF262175:GHF262177 GRB262175:GRB262177 HAX262175:HAX262177 HKT262175:HKT262177 HUP262175:HUP262177 IEL262175:IEL262177 IOH262175:IOH262177 IYD262175:IYD262177 JHZ262175:JHZ262177 JRV262175:JRV262177 KBR262175:KBR262177 KLN262175:KLN262177 KVJ262175:KVJ262177 LFF262175:LFF262177 LPB262175:LPB262177 LYX262175:LYX262177 MIT262175:MIT262177 MSP262175:MSP262177 NCL262175:NCL262177 NMH262175:NMH262177 NWD262175:NWD262177 OFZ262175:OFZ262177 OPV262175:OPV262177 OZR262175:OZR262177 PJN262175:PJN262177 PTJ262175:PTJ262177 QDF262175:QDF262177 QNB262175:QNB262177 QWX262175:QWX262177 RGT262175:RGT262177 RQP262175:RQP262177 SAL262175:SAL262177 SKH262175:SKH262177 SUD262175:SUD262177 TDZ262175:TDZ262177 TNV262175:TNV262177 TXR262175:TXR262177 UHN262175:UHN262177 URJ262175:URJ262177 VBF262175:VBF262177 VLB262175:VLB262177 VUX262175:VUX262177 WET262175:WET262177 WOP262175:WOP262177 WYL262175:WYL262177 CD327711:CD327713 LZ327711:LZ327713 VV327711:VV327713 AFR327711:AFR327713 APN327711:APN327713 AZJ327711:AZJ327713 BJF327711:BJF327713 BTB327711:BTB327713 CCX327711:CCX327713 CMT327711:CMT327713 CWP327711:CWP327713 DGL327711:DGL327713 DQH327711:DQH327713 EAD327711:EAD327713 EJZ327711:EJZ327713 ETV327711:ETV327713 FDR327711:FDR327713 FNN327711:FNN327713 FXJ327711:FXJ327713 GHF327711:GHF327713 GRB327711:GRB327713 HAX327711:HAX327713 HKT327711:HKT327713 HUP327711:HUP327713 IEL327711:IEL327713 IOH327711:IOH327713 IYD327711:IYD327713 JHZ327711:JHZ327713 JRV327711:JRV327713 KBR327711:KBR327713 KLN327711:KLN327713 KVJ327711:KVJ327713 LFF327711:LFF327713 LPB327711:LPB327713 LYX327711:LYX327713 MIT327711:MIT327713 MSP327711:MSP327713 NCL327711:NCL327713 NMH327711:NMH327713 NWD327711:NWD327713 OFZ327711:OFZ327713 OPV327711:OPV327713 OZR327711:OZR327713 PJN327711:PJN327713 PTJ327711:PTJ327713 QDF327711:QDF327713 QNB327711:QNB327713 QWX327711:QWX327713 RGT327711:RGT327713 RQP327711:RQP327713 SAL327711:SAL327713 SKH327711:SKH327713 SUD327711:SUD327713 TDZ327711:TDZ327713 TNV327711:TNV327713 TXR327711:TXR327713 UHN327711:UHN327713 URJ327711:URJ327713 VBF327711:VBF327713 VLB327711:VLB327713 VUX327711:VUX327713 WET327711:WET327713 WOP327711:WOP327713 WYL327711:WYL327713 CD393247:CD393249 LZ393247:LZ393249 VV393247:VV393249 AFR393247:AFR393249 APN393247:APN393249 AZJ393247:AZJ393249 BJF393247:BJF393249 BTB393247:BTB393249 CCX393247:CCX393249 CMT393247:CMT393249 CWP393247:CWP393249 DGL393247:DGL393249 DQH393247:DQH393249 EAD393247:EAD393249 EJZ393247:EJZ393249 ETV393247:ETV393249 FDR393247:FDR393249 FNN393247:FNN393249 FXJ393247:FXJ393249 GHF393247:GHF393249 GRB393247:GRB393249 HAX393247:HAX393249 HKT393247:HKT393249 HUP393247:HUP393249 IEL393247:IEL393249 IOH393247:IOH393249 IYD393247:IYD393249 JHZ393247:JHZ393249 JRV393247:JRV393249 KBR393247:KBR393249 KLN393247:KLN393249 KVJ393247:KVJ393249 LFF393247:LFF393249 LPB393247:LPB393249 LYX393247:LYX393249 MIT393247:MIT393249 MSP393247:MSP393249 NCL393247:NCL393249 NMH393247:NMH393249 NWD393247:NWD393249 OFZ393247:OFZ393249 OPV393247:OPV393249 OZR393247:OZR393249 PJN393247:PJN393249 PTJ393247:PTJ393249 QDF393247:QDF393249 QNB393247:QNB393249 QWX393247:QWX393249 RGT393247:RGT393249 RQP393247:RQP393249 SAL393247:SAL393249 SKH393247:SKH393249 SUD393247:SUD393249 TDZ393247:TDZ393249 TNV393247:TNV393249 TXR393247:TXR393249 UHN393247:UHN393249 URJ393247:URJ393249 VBF393247:VBF393249 VLB393247:VLB393249 VUX393247:VUX393249 WET393247:WET393249 WOP393247:WOP393249 WYL393247:WYL393249 CD458783:CD458785 LZ458783:LZ458785 VV458783:VV458785 AFR458783:AFR458785 APN458783:APN458785 AZJ458783:AZJ458785 BJF458783:BJF458785 BTB458783:BTB458785 CCX458783:CCX458785 CMT458783:CMT458785 CWP458783:CWP458785 DGL458783:DGL458785 DQH458783:DQH458785 EAD458783:EAD458785 EJZ458783:EJZ458785 ETV458783:ETV458785 FDR458783:FDR458785 FNN458783:FNN458785 FXJ458783:FXJ458785 GHF458783:GHF458785 GRB458783:GRB458785 HAX458783:HAX458785 HKT458783:HKT458785 HUP458783:HUP458785 IEL458783:IEL458785 IOH458783:IOH458785 IYD458783:IYD458785 JHZ458783:JHZ458785 JRV458783:JRV458785 KBR458783:KBR458785 KLN458783:KLN458785 KVJ458783:KVJ458785 LFF458783:LFF458785 LPB458783:LPB458785 LYX458783:LYX458785 MIT458783:MIT458785 MSP458783:MSP458785 NCL458783:NCL458785 NMH458783:NMH458785 NWD458783:NWD458785 OFZ458783:OFZ458785 OPV458783:OPV458785 OZR458783:OZR458785 PJN458783:PJN458785 PTJ458783:PTJ458785 QDF458783:QDF458785 QNB458783:QNB458785 QWX458783:QWX458785 RGT458783:RGT458785 RQP458783:RQP458785 SAL458783:SAL458785 SKH458783:SKH458785 SUD458783:SUD458785 TDZ458783:TDZ458785 TNV458783:TNV458785 TXR458783:TXR458785 UHN458783:UHN458785 URJ458783:URJ458785 VBF458783:VBF458785 VLB458783:VLB458785 VUX458783:VUX458785 WET458783:WET458785 WOP458783:WOP458785 WYL458783:WYL458785 CD524319:CD524321 LZ524319:LZ524321 VV524319:VV524321 AFR524319:AFR524321 APN524319:APN524321 AZJ524319:AZJ524321 BJF524319:BJF524321 BTB524319:BTB524321 CCX524319:CCX524321 CMT524319:CMT524321 CWP524319:CWP524321 DGL524319:DGL524321 DQH524319:DQH524321 EAD524319:EAD524321 EJZ524319:EJZ524321 ETV524319:ETV524321 FDR524319:FDR524321 FNN524319:FNN524321 FXJ524319:FXJ524321 GHF524319:GHF524321 GRB524319:GRB524321 HAX524319:HAX524321 HKT524319:HKT524321 HUP524319:HUP524321 IEL524319:IEL524321 IOH524319:IOH524321 IYD524319:IYD524321 JHZ524319:JHZ524321 JRV524319:JRV524321 KBR524319:KBR524321 KLN524319:KLN524321 KVJ524319:KVJ524321 LFF524319:LFF524321 LPB524319:LPB524321 LYX524319:LYX524321 MIT524319:MIT524321 MSP524319:MSP524321 NCL524319:NCL524321 NMH524319:NMH524321 NWD524319:NWD524321 OFZ524319:OFZ524321 OPV524319:OPV524321 OZR524319:OZR524321 PJN524319:PJN524321 PTJ524319:PTJ524321 QDF524319:QDF524321 QNB524319:QNB524321 QWX524319:QWX524321 RGT524319:RGT524321 RQP524319:RQP524321 SAL524319:SAL524321 SKH524319:SKH524321 SUD524319:SUD524321 TDZ524319:TDZ524321 TNV524319:TNV524321 TXR524319:TXR524321 UHN524319:UHN524321 URJ524319:URJ524321 VBF524319:VBF524321 VLB524319:VLB524321 VUX524319:VUX524321 WET524319:WET524321 WOP524319:WOP524321 WYL524319:WYL524321 CD589855:CD589857 LZ589855:LZ589857 VV589855:VV589857 AFR589855:AFR589857 APN589855:APN589857 AZJ589855:AZJ589857 BJF589855:BJF589857 BTB589855:BTB589857 CCX589855:CCX589857 CMT589855:CMT589857 CWP589855:CWP589857 DGL589855:DGL589857 DQH589855:DQH589857 EAD589855:EAD589857 EJZ589855:EJZ589857 ETV589855:ETV589857 FDR589855:FDR589857 FNN589855:FNN589857 FXJ589855:FXJ589857 GHF589855:GHF589857 GRB589855:GRB589857 HAX589855:HAX589857 HKT589855:HKT589857 HUP589855:HUP589857 IEL589855:IEL589857 IOH589855:IOH589857 IYD589855:IYD589857 JHZ589855:JHZ589857 JRV589855:JRV589857 KBR589855:KBR589857 KLN589855:KLN589857 KVJ589855:KVJ589857 LFF589855:LFF589857 LPB589855:LPB589857 LYX589855:LYX589857 MIT589855:MIT589857 MSP589855:MSP589857 NCL589855:NCL589857 NMH589855:NMH589857 NWD589855:NWD589857 OFZ589855:OFZ589857 OPV589855:OPV589857 OZR589855:OZR589857 PJN589855:PJN589857 PTJ589855:PTJ589857 QDF589855:QDF589857 QNB589855:QNB589857 QWX589855:QWX589857 RGT589855:RGT589857 RQP589855:RQP589857 SAL589855:SAL589857 SKH589855:SKH589857 SUD589855:SUD589857 TDZ589855:TDZ589857 TNV589855:TNV589857 TXR589855:TXR589857 UHN589855:UHN589857 URJ589855:URJ589857 VBF589855:VBF589857 VLB589855:VLB589857 VUX589855:VUX589857 WET589855:WET589857 WOP589855:WOP589857 WYL589855:WYL589857 CD655391:CD655393 LZ655391:LZ655393 VV655391:VV655393 AFR655391:AFR655393 APN655391:APN655393 AZJ655391:AZJ655393 BJF655391:BJF655393 BTB655391:BTB655393 CCX655391:CCX655393 CMT655391:CMT655393 CWP655391:CWP655393 DGL655391:DGL655393 DQH655391:DQH655393 EAD655391:EAD655393 EJZ655391:EJZ655393 ETV655391:ETV655393 FDR655391:FDR655393 FNN655391:FNN655393 FXJ655391:FXJ655393 GHF655391:GHF655393 GRB655391:GRB655393 HAX655391:HAX655393 HKT655391:HKT655393 HUP655391:HUP655393 IEL655391:IEL655393 IOH655391:IOH655393 IYD655391:IYD655393 JHZ655391:JHZ655393 JRV655391:JRV655393 KBR655391:KBR655393 KLN655391:KLN655393 KVJ655391:KVJ655393 LFF655391:LFF655393 LPB655391:LPB655393 LYX655391:LYX655393 MIT655391:MIT655393 MSP655391:MSP655393 NCL655391:NCL655393 NMH655391:NMH655393 NWD655391:NWD655393 OFZ655391:OFZ655393 OPV655391:OPV655393 OZR655391:OZR655393 PJN655391:PJN655393 PTJ655391:PTJ655393 QDF655391:QDF655393 QNB655391:QNB655393 QWX655391:QWX655393 RGT655391:RGT655393 RQP655391:RQP655393 SAL655391:SAL655393 SKH655391:SKH655393 SUD655391:SUD655393 TDZ655391:TDZ655393 TNV655391:TNV655393 TXR655391:TXR655393 UHN655391:UHN655393 URJ655391:URJ655393 VBF655391:VBF655393 VLB655391:VLB655393 VUX655391:VUX655393 WET655391:WET655393 WOP655391:WOP655393 WYL655391:WYL655393 CD720927:CD720929 LZ720927:LZ720929 VV720927:VV720929 AFR720927:AFR720929 APN720927:APN720929 AZJ720927:AZJ720929 BJF720927:BJF720929 BTB720927:BTB720929 CCX720927:CCX720929 CMT720927:CMT720929 CWP720927:CWP720929 DGL720927:DGL720929 DQH720927:DQH720929 EAD720927:EAD720929 EJZ720927:EJZ720929 ETV720927:ETV720929 FDR720927:FDR720929 FNN720927:FNN720929 FXJ720927:FXJ720929 GHF720927:GHF720929 GRB720927:GRB720929 HAX720927:HAX720929 HKT720927:HKT720929 HUP720927:HUP720929 IEL720927:IEL720929 IOH720927:IOH720929 IYD720927:IYD720929 JHZ720927:JHZ720929 JRV720927:JRV720929 KBR720927:KBR720929 KLN720927:KLN720929 KVJ720927:KVJ720929 LFF720927:LFF720929 LPB720927:LPB720929 LYX720927:LYX720929 MIT720927:MIT720929 MSP720927:MSP720929 NCL720927:NCL720929 NMH720927:NMH720929 NWD720927:NWD720929 OFZ720927:OFZ720929 OPV720927:OPV720929 OZR720927:OZR720929 PJN720927:PJN720929 PTJ720927:PTJ720929 QDF720927:QDF720929 QNB720927:QNB720929 QWX720927:QWX720929 RGT720927:RGT720929 RQP720927:RQP720929 SAL720927:SAL720929 SKH720927:SKH720929 SUD720927:SUD720929 TDZ720927:TDZ720929 TNV720927:TNV720929 TXR720927:TXR720929 UHN720927:UHN720929 URJ720927:URJ720929 VBF720927:VBF720929 VLB720927:VLB720929 VUX720927:VUX720929 WET720927:WET720929 WOP720927:WOP720929 WYL720927:WYL720929 CD786463:CD786465 LZ786463:LZ786465 VV786463:VV786465 AFR786463:AFR786465 APN786463:APN786465 AZJ786463:AZJ786465 BJF786463:BJF786465 BTB786463:BTB786465 CCX786463:CCX786465 CMT786463:CMT786465 CWP786463:CWP786465 DGL786463:DGL786465 DQH786463:DQH786465 EAD786463:EAD786465 EJZ786463:EJZ786465 ETV786463:ETV786465 FDR786463:FDR786465 FNN786463:FNN786465 FXJ786463:FXJ786465 GHF786463:GHF786465 GRB786463:GRB786465 HAX786463:HAX786465 HKT786463:HKT786465 HUP786463:HUP786465 IEL786463:IEL786465 IOH786463:IOH786465 IYD786463:IYD786465 JHZ786463:JHZ786465 JRV786463:JRV786465 KBR786463:KBR786465 KLN786463:KLN786465 KVJ786463:KVJ786465 LFF786463:LFF786465 LPB786463:LPB786465 LYX786463:LYX786465 MIT786463:MIT786465 MSP786463:MSP786465 NCL786463:NCL786465 NMH786463:NMH786465 NWD786463:NWD786465 OFZ786463:OFZ786465 OPV786463:OPV786465 OZR786463:OZR786465 PJN786463:PJN786465 PTJ786463:PTJ786465 QDF786463:QDF786465 QNB786463:QNB786465 QWX786463:QWX786465 RGT786463:RGT786465 RQP786463:RQP786465 SAL786463:SAL786465 SKH786463:SKH786465 SUD786463:SUD786465 TDZ786463:TDZ786465 TNV786463:TNV786465 TXR786463:TXR786465 UHN786463:UHN786465 URJ786463:URJ786465 VBF786463:VBF786465 VLB786463:VLB786465 VUX786463:VUX786465 WET786463:WET786465 WOP786463:WOP786465 WYL786463:WYL786465 CD851999:CD852001 LZ851999:LZ852001 VV851999:VV852001 AFR851999:AFR852001 APN851999:APN852001 AZJ851999:AZJ852001 BJF851999:BJF852001 BTB851999:BTB852001 CCX851999:CCX852001 CMT851999:CMT852001 CWP851999:CWP852001 DGL851999:DGL852001 DQH851999:DQH852001 EAD851999:EAD852001 EJZ851999:EJZ852001 ETV851999:ETV852001 FDR851999:FDR852001 FNN851999:FNN852001 FXJ851999:FXJ852001 GHF851999:GHF852001 GRB851999:GRB852001 HAX851999:HAX852001 HKT851999:HKT852001 HUP851999:HUP852001 IEL851999:IEL852001 IOH851999:IOH852001 IYD851999:IYD852001 JHZ851999:JHZ852001 JRV851999:JRV852001 KBR851999:KBR852001 KLN851999:KLN852001 KVJ851999:KVJ852001 LFF851999:LFF852001 LPB851999:LPB852001 LYX851999:LYX852001 MIT851999:MIT852001 MSP851999:MSP852001 NCL851999:NCL852001 NMH851999:NMH852001 NWD851999:NWD852001 OFZ851999:OFZ852001 OPV851999:OPV852001 OZR851999:OZR852001 PJN851999:PJN852001 PTJ851999:PTJ852001 QDF851999:QDF852001 QNB851999:QNB852001 QWX851999:QWX852001 RGT851999:RGT852001 RQP851999:RQP852001 SAL851999:SAL852001 SKH851999:SKH852001 SUD851999:SUD852001 TDZ851999:TDZ852001 TNV851999:TNV852001 TXR851999:TXR852001 UHN851999:UHN852001 URJ851999:URJ852001 VBF851999:VBF852001 VLB851999:VLB852001 VUX851999:VUX852001 WET851999:WET852001 WOP851999:WOP852001 WYL851999:WYL852001 CD917535:CD917537 LZ917535:LZ917537 VV917535:VV917537 AFR917535:AFR917537 APN917535:APN917537 AZJ917535:AZJ917537 BJF917535:BJF917537 BTB917535:BTB917537 CCX917535:CCX917537 CMT917535:CMT917537 CWP917535:CWP917537 DGL917535:DGL917537 DQH917535:DQH917537 EAD917535:EAD917537 EJZ917535:EJZ917537 ETV917535:ETV917537 FDR917535:FDR917537 FNN917535:FNN917537 FXJ917535:FXJ917537 GHF917535:GHF917537 GRB917535:GRB917537 HAX917535:HAX917537 HKT917535:HKT917537 HUP917535:HUP917537 IEL917535:IEL917537 IOH917535:IOH917537 IYD917535:IYD917537 JHZ917535:JHZ917537 JRV917535:JRV917537 KBR917535:KBR917537 KLN917535:KLN917537 KVJ917535:KVJ917537 LFF917535:LFF917537 LPB917535:LPB917537 LYX917535:LYX917537 MIT917535:MIT917537 MSP917535:MSP917537 NCL917535:NCL917537 NMH917535:NMH917537 NWD917535:NWD917537 OFZ917535:OFZ917537 OPV917535:OPV917537 OZR917535:OZR917537 PJN917535:PJN917537 PTJ917535:PTJ917537 QDF917535:QDF917537 QNB917535:QNB917537 QWX917535:QWX917537 RGT917535:RGT917537 RQP917535:RQP917537 SAL917535:SAL917537 SKH917535:SKH917537 SUD917535:SUD917537 TDZ917535:TDZ917537 TNV917535:TNV917537 TXR917535:TXR917537 UHN917535:UHN917537 URJ917535:URJ917537 VBF917535:VBF917537 VLB917535:VLB917537 VUX917535:VUX917537 WET917535:WET917537 WOP917535:WOP917537 WYL917535:WYL917537 CD983071:CD983073 LZ983071:LZ983073 VV983071:VV983073 AFR983071:AFR983073 APN983071:APN983073 AZJ983071:AZJ983073 BJF983071:BJF983073 BTB983071:BTB983073 CCX983071:CCX983073 CMT983071:CMT983073 CWP983071:CWP983073 DGL983071:DGL983073 DQH983071:DQH983073 EAD983071:EAD983073 EJZ983071:EJZ983073 ETV983071:ETV983073 FDR983071:FDR983073 FNN983071:FNN983073 FXJ983071:FXJ983073 GHF983071:GHF983073 GRB983071:GRB983073 HAX983071:HAX983073 HKT983071:HKT983073 HUP983071:HUP983073 IEL983071:IEL983073 IOH983071:IOH983073 IYD983071:IYD983073 JHZ983071:JHZ983073 JRV983071:JRV983073 KBR983071:KBR983073 KLN983071:KLN983073 KVJ983071:KVJ983073 LFF983071:LFF983073 LPB983071:LPB983073 LYX983071:LYX983073 MIT983071:MIT983073 MSP983071:MSP983073 NCL983071:NCL983073 NMH983071:NMH983073 NWD983071:NWD983073 OFZ983071:OFZ983073 OPV983071:OPV983073 OZR983071:OZR983073 PJN983071:PJN983073 PTJ983071:PTJ983073 QDF983071:QDF983073 QNB983071:QNB983073 QWX983071:QWX983073 RGT983071:RGT983073 RQP983071:RQP983073 SAL983071:SAL983073 SKH983071:SKH983073 SUD983071:SUD983073 TDZ983071:TDZ983073 TNV983071:TNV983073 TXR983071:TXR983073 UHN983071:UHN983073 URJ983071:URJ983073 VBF983071:VBF983073 VLB983071:VLB983073 VUX983071:VUX983073 WET983071:WET983073 WOP983071:WOP983073 WYL983071:WYL983073 J20:AH25 OD28 XZ28 AHV28 ARR28 BBN28 BLJ28 BVF28 CFB28 COX28 CYT28 DIP28 DSL28 ECH28 EMD28 EVZ28 FFV28 FPR28 FZN28 GJJ28 GTF28 HDB28 HMX28 HWT28 IGP28 IQL28 JAH28 JKD28 JTZ28 KDV28 KNR28 KXN28 LHJ28 LRF28 MBB28 MKX28 MUT28 NEP28 NOL28 NYH28 OID28 ORZ28 PBV28 PLR28 PVN28 QFJ28 QPF28 QZB28 RIX28 RST28 SCP28 SML28 SWH28 TGD28 TPZ28 TZV28 UJR28 UTN28 VDJ28 VNF28 VXB28 WGX28 WQT28 XAP28 EH65567 OD65567 XZ65567 AHV65567 ARR65567 BBN65567 BLJ65567 BVF65567 CFB65567 COX65567 CYT65567 DIP65567 DSL65567 ECH65567 EMD65567 EVZ65567 FFV65567 FPR65567 FZN65567 GJJ65567 GTF65567 HDB65567 HMX65567 HWT65567 IGP65567 IQL65567 JAH65567 JKD65567 JTZ65567 KDV65567 KNR65567 KXN65567 LHJ65567 LRF65567 MBB65567 MKX65567 MUT65567 NEP65567 NOL65567 NYH65567 OID65567 ORZ65567 PBV65567 PLR65567 PVN65567 QFJ65567 QPF65567 QZB65567 RIX65567 RST65567 SCP65567 SML65567 SWH65567 TGD65567 TPZ65567 TZV65567 UJR65567 UTN65567 VDJ65567 VNF65567 VXB65567 WGX65567 WQT65567 XAP65567 EH131103 OD131103 XZ131103 AHV131103 ARR131103 BBN131103 BLJ131103 BVF131103 CFB131103 COX131103 CYT131103 DIP131103 DSL131103 ECH131103 EMD131103 EVZ131103 FFV131103 FPR131103 FZN131103 GJJ131103 GTF131103 HDB131103 HMX131103 HWT131103 IGP131103 IQL131103 JAH131103 JKD131103 JTZ131103 KDV131103 KNR131103 KXN131103 LHJ131103 LRF131103 MBB131103 MKX131103 MUT131103 NEP131103 NOL131103 NYH131103 OID131103 ORZ131103 PBV131103 PLR131103 PVN131103 QFJ131103 QPF131103 QZB131103 RIX131103 RST131103 SCP131103 SML131103 SWH131103 TGD131103 TPZ131103 TZV131103 UJR131103 UTN131103 VDJ131103 VNF131103 VXB131103 WGX131103 WQT131103 XAP131103 EH196639 OD196639 XZ196639 AHV196639 ARR196639 BBN196639 BLJ196639 BVF196639 CFB196639 COX196639 CYT196639 DIP196639 DSL196639 ECH196639 EMD196639 EVZ196639 FFV196639 FPR196639 FZN196639 GJJ196639 GTF196639 HDB196639 HMX196639 HWT196639 IGP196639 IQL196639 JAH196639 JKD196639 JTZ196639 KDV196639 KNR196639 KXN196639 LHJ196639 LRF196639 MBB196639 MKX196639 MUT196639 NEP196639 NOL196639 NYH196639 OID196639 ORZ196639 PBV196639 PLR196639 PVN196639 QFJ196639 QPF196639 QZB196639 RIX196639 RST196639 SCP196639 SML196639 SWH196639 TGD196639 TPZ196639 TZV196639 UJR196639 UTN196639 VDJ196639 VNF196639 VXB196639 WGX196639 WQT196639 XAP196639 EH262175 OD262175 XZ262175 AHV262175 ARR262175 BBN262175 BLJ262175 BVF262175 CFB262175 COX262175 CYT262175 DIP262175 DSL262175 ECH262175 EMD262175 EVZ262175 FFV262175 FPR262175 FZN262175 GJJ262175 GTF262175 HDB262175 HMX262175 HWT262175 IGP262175 IQL262175 JAH262175 JKD262175 JTZ262175 KDV262175 KNR262175 KXN262175 LHJ262175 LRF262175 MBB262175 MKX262175 MUT262175 NEP262175 NOL262175 NYH262175 OID262175 ORZ262175 PBV262175 PLR262175 PVN262175 QFJ262175 QPF262175 QZB262175 RIX262175 RST262175 SCP262175 SML262175 SWH262175 TGD262175 TPZ262175 TZV262175 UJR262175 UTN262175 VDJ262175 VNF262175 VXB262175 WGX262175 WQT262175 XAP262175 EH327711 OD327711 XZ327711 AHV327711 ARR327711 BBN327711 BLJ327711 BVF327711 CFB327711 COX327711 CYT327711 DIP327711 DSL327711 ECH327711 EMD327711 EVZ327711 FFV327711 FPR327711 FZN327711 GJJ327711 GTF327711 HDB327711 HMX327711 HWT327711 IGP327711 IQL327711 JAH327711 JKD327711 JTZ327711 KDV327711 KNR327711 KXN327711 LHJ327711 LRF327711 MBB327711 MKX327711 MUT327711 NEP327711 NOL327711 NYH327711 OID327711 ORZ327711 PBV327711 PLR327711 PVN327711 QFJ327711 QPF327711 QZB327711 RIX327711 RST327711 SCP327711 SML327711 SWH327711 TGD327711 TPZ327711 TZV327711 UJR327711 UTN327711 VDJ327711 VNF327711 VXB327711 WGX327711 WQT327711 XAP327711 EH393247 OD393247 XZ393247 AHV393247 ARR393247 BBN393247 BLJ393247 BVF393247 CFB393247 COX393247 CYT393247 DIP393247 DSL393247 ECH393247 EMD393247 EVZ393247 FFV393247 FPR393247 FZN393247 GJJ393247 GTF393247 HDB393247 HMX393247 HWT393247 IGP393247 IQL393247 JAH393247 JKD393247 JTZ393247 KDV393247 KNR393247 KXN393247 LHJ393247 LRF393247 MBB393247 MKX393247 MUT393247 NEP393247 NOL393247 NYH393247 OID393247 ORZ393247 PBV393247 PLR393247 PVN393247 QFJ393247 QPF393247 QZB393247 RIX393247 RST393247 SCP393247 SML393247 SWH393247 TGD393247 TPZ393247 TZV393247 UJR393247 UTN393247 VDJ393247 VNF393247 VXB393247 WGX393247 WQT393247 XAP393247 EH458783 OD458783 XZ458783 AHV458783 ARR458783 BBN458783 BLJ458783 BVF458783 CFB458783 COX458783 CYT458783 DIP458783 DSL458783 ECH458783 EMD458783 EVZ458783 FFV458783 FPR458783 FZN458783 GJJ458783 GTF458783 HDB458783 HMX458783 HWT458783 IGP458783 IQL458783 JAH458783 JKD458783 JTZ458783 KDV458783 KNR458783 KXN458783 LHJ458783 LRF458783 MBB458783 MKX458783 MUT458783 NEP458783 NOL458783 NYH458783 OID458783 ORZ458783 PBV458783 PLR458783 PVN458783 QFJ458783 QPF458783 QZB458783 RIX458783 RST458783 SCP458783 SML458783 SWH458783 TGD458783 TPZ458783 TZV458783 UJR458783 UTN458783 VDJ458783 VNF458783 VXB458783 WGX458783 WQT458783 XAP458783 EH524319 OD524319 XZ524319 AHV524319 ARR524319 BBN524319 BLJ524319 BVF524319 CFB524319 COX524319 CYT524319 DIP524319 DSL524319 ECH524319 EMD524319 EVZ524319 FFV524319 FPR524319 FZN524319 GJJ524319 GTF524319 HDB524319 HMX524319 HWT524319 IGP524319 IQL524319 JAH524319 JKD524319 JTZ524319 KDV524319 KNR524319 KXN524319 LHJ524319 LRF524319 MBB524319 MKX524319 MUT524319 NEP524319 NOL524319 NYH524319 OID524319 ORZ524319 PBV524319 PLR524319 PVN524319 QFJ524319 QPF524319 QZB524319 RIX524319 RST524319 SCP524319 SML524319 SWH524319 TGD524319 TPZ524319 TZV524319 UJR524319 UTN524319 VDJ524319 VNF524319 VXB524319 WGX524319 WQT524319 XAP524319 EH589855 OD589855 XZ589855 AHV589855 ARR589855 BBN589855 BLJ589855 BVF589855 CFB589855 COX589855 CYT589855 DIP589855 DSL589855 ECH589855 EMD589855 EVZ589855 FFV589855 FPR589855 FZN589855 GJJ589855 GTF589855 HDB589855 HMX589855 HWT589855 IGP589855 IQL589855 JAH589855 JKD589855 JTZ589855 KDV589855 KNR589855 KXN589855 LHJ589855 LRF589855 MBB589855 MKX589855 MUT589855 NEP589855 NOL589855 NYH589855 OID589855 ORZ589855 PBV589855 PLR589855 PVN589855 QFJ589855 QPF589855 QZB589855 RIX589855 RST589855 SCP589855 SML589855 SWH589855 TGD589855 TPZ589855 TZV589855 UJR589855 UTN589855 VDJ589855 VNF589855 VXB589855 WGX589855 WQT589855 XAP589855 EH655391 OD655391 XZ655391 AHV655391 ARR655391 BBN655391 BLJ655391 BVF655391 CFB655391 COX655391 CYT655391 DIP655391 DSL655391 ECH655391 EMD655391 EVZ655391 FFV655391 FPR655391 FZN655391 GJJ655391 GTF655391 HDB655391 HMX655391 HWT655391 IGP655391 IQL655391 JAH655391 JKD655391 JTZ655391 KDV655391 KNR655391 KXN655391 LHJ655391 LRF655391 MBB655391 MKX655391 MUT655391 NEP655391 NOL655391 NYH655391 OID655391 ORZ655391 PBV655391 PLR655391 PVN655391 QFJ655391 QPF655391 QZB655391 RIX655391 RST655391 SCP655391 SML655391 SWH655391 TGD655391 TPZ655391 TZV655391 UJR655391 UTN655391 VDJ655391 VNF655391 VXB655391 WGX655391 WQT655391 XAP655391 EH720927 OD720927 XZ720927 AHV720927 ARR720927 BBN720927 BLJ720927 BVF720927 CFB720927 COX720927 CYT720927 DIP720927 DSL720927 ECH720927 EMD720927 EVZ720927 FFV720927 FPR720927 FZN720927 GJJ720927 GTF720927 HDB720927 HMX720927 HWT720927 IGP720927 IQL720927 JAH720927 JKD720927 JTZ720927 KDV720927 KNR720927 KXN720927 LHJ720927 LRF720927 MBB720927 MKX720927 MUT720927 NEP720927 NOL720927 NYH720927 OID720927 ORZ720927 PBV720927 PLR720927 PVN720927 QFJ720927 QPF720927 QZB720927 RIX720927 RST720927 SCP720927 SML720927 SWH720927 TGD720927 TPZ720927 TZV720927 UJR720927 UTN720927 VDJ720927 VNF720927 VXB720927 WGX720927 WQT720927 XAP720927 EH786463 OD786463 XZ786463 AHV786463 ARR786463 BBN786463 BLJ786463 BVF786463 CFB786463 COX786463 CYT786463 DIP786463 DSL786463 ECH786463 EMD786463 EVZ786463 FFV786463 FPR786463 FZN786463 GJJ786463 GTF786463 HDB786463 HMX786463 HWT786463 IGP786463 IQL786463 JAH786463 JKD786463 JTZ786463 KDV786463 KNR786463 KXN786463 LHJ786463 LRF786463 MBB786463 MKX786463 MUT786463 NEP786463 NOL786463 NYH786463 OID786463 ORZ786463 PBV786463 PLR786463 PVN786463 QFJ786463 QPF786463 QZB786463 RIX786463 RST786463 SCP786463 SML786463 SWH786463 TGD786463 TPZ786463 TZV786463 UJR786463 UTN786463 VDJ786463 VNF786463 VXB786463 WGX786463 WQT786463 XAP786463 EH851999 OD851999 XZ851999 AHV851999 ARR851999 BBN851999 BLJ851999 BVF851999 CFB851999 COX851999 CYT851999 DIP851999 DSL851999 ECH851999 EMD851999 EVZ851999 FFV851999 FPR851999 FZN851999 GJJ851999 GTF851999 HDB851999 HMX851999 HWT851999 IGP851999 IQL851999 JAH851999 JKD851999 JTZ851999 KDV851999 KNR851999 KXN851999 LHJ851999 LRF851999 MBB851999 MKX851999 MUT851999 NEP851999 NOL851999 NYH851999 OID851999 ORZ851999 PBV851999 PLR851999 PVN851999 QFJ851999 QPF851999 QZB851999 RIX851999 RST851999 SCP851999 SML851999 SWH851999 TGD851999 TPZ851999 TZV851999 UJR851999 UTN851999 VDJ851999 VNF851999 VXB851999 WGX851999 WQT851999 XAP851999 EH917535 OD917535 XZ917535 AHV917535 ARR917535 BBN917535 BLJ917535 BVF917535 CFB917535 COX917535 CYT917535 DIP917535 DSL917535 ECH917535 EMD917535 EVZ917535 FFV917535 FPR917535 FZN917535 GJJ917535 GTF917535 HDB917535 HMX917535 HWT917535 IGP917535 IQL917535 JAH917535 JKD917535 JTZ917535 KDV917535 KNR917535 KXN917535 LHJ917535 LRF917535 MBB917535 MKX917535 MUT917535 NEP917535 NOL917535 NYH917535 OID917535 ORZ917535 PBV917535 PLR917535 PVN917535 QFJ917535 QPF917535 QZB917535 RIX917535 RST917535 SCP917535 SML917535 SWH917535 TGD917535 TPZ917535 TZV917535 UJR917535 UTN917535 VDJ917535 VNF917535 VXB917535 WGX917535 WQT917535 XAP917535 EH983071 OD983071 XZ983071 AHV983071 ARR983071 BBN983071 BLJ983071 BVF983071 CFB983071 COX983071 CYT983071 DIP983071 DSL983071 ECH983071 EMD983071 EVZ983071 FFV983071 FPR983071 FZN983071 GJJ983071 GTF983071 HDB983071 HMX983071 HWT983071 IGP983071 IQL983071 JAH983071 JKD983071 JTZ983071 KDV983071 KNR983071 KXN983071 LHJ983071 LRF983071 MBB983071 MKX983071 MUT983071 NEP983071 NOL983071 NYH983071 OID983071 ORZ983071 PBV983071 PLR983071 PVN983071 QFJ983071 QPF983071 QZB983071 RIX983071 RST983071 SCP983071 SML983071 SWH983071 TGD983071 TPZ983071 TZV983071 UJR983071 UTN983071 VDJ983071 VNF983071 VXB983071 WGX983071 WQT983071 XAP983071 EW26 OS26 YO26 AIK26 ASG26 BCC26 BLY26 BVU26 CFQ26 CPM26 CZI26 DJE26 DTA26 ECW26 EMS26 EWO26 FGK26 FQG26 GAC26 GJY26 GTU26 HDQ26 HNM26 HXI26 IHE26 IRA26 JAW26 JKS26 JUO26 KEK26 KOG26 KYC26 LHY26 LRU26 MBQ26 MLM26 MVI26 NFE26 NPA26 NYW26 OIS26 OSO26 PCK26 PMG26 PWC26 QFY26 QPU26 QZQ26 RJM26 RTI26 SDE26 SNA26 SWW26 TGS26 TQO26 UAK26 UKG26 UUC26 VDY26 VNU26 VXQ26 WHM26 WRI26 XBE26 EW65565 OS65565 YO65565 AIK65565 ASG65565 BCC65565 BLY65565 BVU65565 CFQ65565 CPM65565 CZI65565 DJE65565 DTA65565 ECW65565 EMS65565 EWO65565 FGK65565 FQG65565 GAC65565 GJY65565 GTU65565 HDQ65565 HNM65565 HXI65565 IHE65565 IRA65565 JAW65565 JKS65565 JUO65565 KEK65565 KOG65565 KYC65565 LHY65565 LRU65565 MBQ65565 MLM65565 MVI65565 NFE65565 NPA65565 NYW65565 OIS65565 OSO65565 PCK65565 PMG65565 PWC65565 QFY65565 QPU65565 QZQ65565 RJM65565 RTI65565 SDE65565 SNA65565 SWW65565 TGS65565 TQO65565 UAK65565 UKG65565 UUC65565 VDY65565 VNU65565 VXQ65565 WHM65565 WRI65565 XBE65565 EW131101 OS131101 YO131101 AIK131101 ASG131101 BCC131101 BLY131101 BVU131101 CFQ131101 CPM131101 CZI131101 DJE131101 DTA131101 ECW131101 EMS131101 EWO131101 FGK131101 FQG131101 GAC131101 GJY131101 GTU131101 HDQ131101 HNM131101 HXI131101 IHE131101 IRA131101 JAW131101 JKS131101 JUO131101 KEK131101 KOG131101 KYC131101 LHY131101 LRU131101 MBQ131101 MLM131101 MVI131101 NFE131101 NPA131101 NYW131101 OIS131101 OSO131101 PCK131101 PMG131101 PWC131101 QFY131101 QPU131101 QZQ131101 RJM131101 RTI131101 SDE131101 SNA131101 SWW131101 TGS131101 TQO131101 UAK131101 UKG131101 UUC131101 VDY131101 VNU131101 VXQ131101 WHM131101 WRI131101 XBE131101 EW196637 OS196637 YO196637 AIK196637 ASG196637 BCC196637 BLY196637 BVU196637 CFQ196637 CPM196637 CZI196637 DJE196637 DTA196637 ECW196637 EMS196637 EWO196637 FGK196637 FQG196637 GAC196637 GJY196637 GTU196637 HDQ196637 HNM196637 HXI196637 IHE196637 IRA196637 JAW196637 JKS196637 JUO196637 KEK196637 KOG196637 KYC196637 LHY196637 LRU196637 MBQ196637 MLM196637 MVI196637 NFE196637 NPA196637 NYW196637 OIS196637 OSO196637 PCK196637 PMG196637 PWC196637 QFY196637 QPU196637 QZQ196637 RJM196637 RTI196637 SDE196637 SNA196637 SWW196637 TGS196637 TQO196637 UAK196637 UKG196637 UUC196637 VDY196637 VNU196637 VXQ196637 WHM196637 WRI196637 XBE196637 EW262173 OS262173 YO262173 AIK262173 ASG262173 BCC262173 BLY262173 BVU262173 CFQ262173 CPM262173 CZI262173 DJE262173 DTA262173 ECW262173 EMS262173 EWO262173 FGK262173 FQG262173 GAC262173 GJY262173 GTU262173 HDQ262173 HNM262173 HXI262173 IHE262173 IRA262173 JAW262173 JKS262173 JUO262173 KEK262173 KOG262173 KYC262173 LHY262173 LRU262173 MBQ262173 MLM262173 MVI262173 NFE262173 NPA262173 NYW262173 OIS262173 OSO262173 PCK262173 PMG262173 PWC262173 QFY262173 QPU262173 QZQ262173 RJM262173 RTI262173 SDE262173 SNA262173 SWW262173 TGS262173 TQO262173 UAK262173 UKG262173 UUC262173 VDY262173 VNU262173 VXQ262173 WHM262173 WRI262173 XBE262173 EW327709 OS327709 YO327709 AIK327709 ASG327709 BCC327709 BLY327709 BVU327709 CFQ327709 CPM327709 CZI327709 DJE327709 DTA327709 ECW327709 EMS327709 EWO327709 FGK327709 FQG327709 GAC327709 GJY327709 GTU327709 HDQ327709 HNM327709 HXI327709 IHE327709 IRA327709 JAW327709 JKS327709 JUO327709 KEK327709 KOG327709 KYC327709 LHY327709 LRU327709 MBQ327709 MLM327709 MVI327709 NFE327709 NPA327709 NYW327709 OIS327709 OSO327709 PCK327709 PMG327709 PWC327709 QFY327709 QPU327709 QZQ327709 RJM327709 RTI327709 SDE327709 SNA327709 SWW327709 TGS327709 TQO327709 UAK327709 UKG327709 UUC327709 VDY327709 VNU327709 VXQ327709 WHM327709 WRI327709 XBE327709 EW393245 OS393245 YO393245 AIK393245 ASG393245 BCC393245 BLY393245 BVU393245 CFQ393245 CPM393245 CZI393245 DJE393245 DTA393245 ECW393245 EMS393245 EWO393245 FGK393245 FQG393245 GAC393245 GJY393245 GTU393245 HDQ393245 HNM393245 HXI393245 IHE393245 IRA393245 JAW393245 JKS393245 JUO393245 KEK393245 KOG393245 KYC393245 LHY393245 LRU393245 MBQ393245 MLM393245 MVI393245 NFE393245 NPA393245 NYW393245 OIS393245 OSO393245 PCK393245 PMG393245 PWC393245 QFY393245 QPU393245 QZQ393245 RJM393245 RTI393245 SDE393245 SNA393245 SWW393245 TGS393245 TQO393245 UAK393245 UKG393245 UUC393245 VDY393245 VNU393245 VXQ393245 WHM393245 WRI393245 XBE393245 EW458781 OS458781 YO458781 AIK458781 ASG458781 BCC458781 BLY458781 BVU458781 CFQ458781 CPM458781 CZI458781 DJE458781 DTA458781 ECW458781 EMS458781 EWO458781 FGK458781 FQG458781 GAC458781 GJY458781 GTU458781 HDQ458781 HNM458781 HXI458781 IHE458781 IRA458781 JAW458781 JKS458781 JUO458781 KEK458781 KOG458781 KYC458781 LHY458781 LRU458781 MBQ458781 MLM458781 MVI458781 NFE458781 NPA458781 NYW458781 OIS458781 OSO458781 PCK458781 PMG458781 PWC458781 QFY458781 QPU458781 QZQ458781 RJM458781 RTI458781 SDE458781 SNA458781 SWW458781 TGS458781 TQO458781 UAK458781 UKG458781 UUC458781 VDY458781 VNU458781 VXQ458781 WHM458781 WRI458781 XBE458781 EW524317 OS524317 YO524317 AIK524317 ASG524317 BCC524317 BLY524317 BVU524317 CFQ524317 CPM524317 CZI524317 DJE524317 DTA524317 ECW524317 EMS524317 EWO524317 FGK524317 FQG524317 GAC524317 GJY524317 GTU524317 HDQ524317 HNM524317 HXI524317 IHE524317 IRA524317 JAW524317 JKS524317 JUO524317 KEK524317 KOG524317 KYC524317 LHY524317 LRU524317 MBQ524317 MLM524317 MVI524317 NFE524317 NPA524317 NYW524317 OIS524317 OSO524317 PCK524317 PMG524317 PWC524317 QFY524317 QPU524317 QZQ524317 RJM524317 RTI524317 SDE524317 SNA524317 SWW524317 TGS524317 TQO524317 UAK524317 UKG524317 UUC524317 VDY524317 VNU524317 VXQ524317 WHM524317 WRI524317 XBE524317 EW589853 OS589853 YO589853 AIK589853 ASG589853 BCC589853 BLY589853 BVU589853 CFQ589853 CPM589853 CZI589853 DJE589853 DTA589853 ECW589853 EMS589853 EWO589853 FGK589853 FQG589853 GAC589853 GJY589853 GTU589853 HDQ589853 HNM589853 HXI589853 IHE589853 IRA589853 JAW589853 JKS589853 JUO589853 KEK589853 KOG589853 KYC589853 LHY589853 LRU589853 MBQ589853 MLM589853 MVI589853 NFE589853 NPA589853 NYW589853 OIS589853 OSO589853 PCK589853 PMG589853 PWC589853 QFY589853 QPU589853 QZQ589853 RJM589853 RTI589853 SDE589853 SNA589853 SWW589853 TGS589853 TQO589853 UAK589853 UKG589853 UUC589853 VDY589853 VNU589853 VXQ589853 WHM589853 WRI589853 XBE589853 EW655389 OS655389 YO655389 AIK655389 ASG655389 BCC655389 BLY655389 BVU655389 CFQ655389 CPM655389 CZI655389 DJE655389 DTA655389 ECW655389 EMS655389 EWO655389 FGK655389 FQG655389 GAC655389 GJY655389 GTU655389 HDQ655389 HNM655389 HXI655389 IHE655389 IRA655389 JAW655389 JKS655389 JUO655389 KEK655389 KOG655389 KYC655389 LHY655389 LRU655389 MBQ655389 MLM655389 MVI655389 NFE655389 NPA655389 NYW655389 OIS655389 OSO655389 PCK655389 PMG655389 PWC655389 QFY655389 QPU655389 QZQ655389 RJM655389 RTI655389 SDE655389 SNA655389 SWW655389 TGS655389 TQO655389 UAK655389 UKG655389 UUC655389 VDY655389 VNU655389 VXQ655389 WHM655389 WRI655389 XBE655389 EW720925 OS720925 YO720925 AIK720925 ASG720925 BCC720925 BLY720925 BVU720925 CFQ720925 CPM720925 CZI720925 DJE720925 DTA720925 ECW720925 EMS720925 EWO720925 FGK720925 FQG720925 GAC720925 GJY720925 GTU720925 HDQ720925 HNM720925 HXI720925 IHE720925 IRA720925 JAW720925 JKS720925 JUO720925 KEK720925 KOG720925 KYC720925 LHY720925 LRU720925 MBQ720925 MLM720925 MVI720925 NFE720925 NPA720925 NYW720925 OIS720925 OSO720925 PCK720925 PMG720925 PWC720925 QFY720925 QPU720925 QZQ720925 RJM720925 RTI720925 SDE720925 SNA720925 SWW720925 TGS720925 TQO720925 UAK720925 UKG720925 UUC720925 VDY720925 VNU720925 VXQ720925 WHM720925 WRI720925 XBE720925 EW786461 OS786461 YO786461 AIK786461 ASG786461 BCC786461 BLY786461 BVU786461 CFQ786461 CPM786461 CZI786461 DJE786461 DTA786461 ECW786461 EMS786461 EWO786461 FGK786461 FQG786461 GAC786461 GJY786461 GTU786461 HDQ786461 HNM786461 HXI786461 IHE786461 IRA786461 JAW786461 JKS786461 JUO786461 KEK786461 KOG786461 KYC786461 LHY786461 LRU786461 MBQ786461 MLM786461 MVI786461 NFE786461 NPA786461 NYW786461 OIS786461 OSO786461 PCK786461 PMG786461 PWC786461 QFY786461 QPU786461 QZQ786461 RJM786461 RTI786461 SDE786461 SNA786461 SWW786461 TGS786461 TQO786461 UAK786461 UKG786461 UUC786461 VDY786461 VNU786461 VXQ786461 WHM786461 WRI786461 XBE786461 EW851997 OS851997 YO851997 AIK851997 ASG851997 BCC851997 BLY851997 BVU851997 CFQ851997 CPM851997 CZI851997 DJE851997 DTA851997 ECW851997 EMS851997 EWO851997 FGK851997 FQG851997 GAC851997 GJY851997 GTU851997 HDQ851997 HNM851997 HXI851997 IHE851997 IRA851997 JAW851997 JKS851997 JUO851997 KEK851997 KOG851997 KYC851997 LHY851997 LRU851997 MBQ851997 MLM851997 MVI851997 NFE851997 NPA851997 NYW851997 OIS851997 OSO851997 PCK851997 PMG851997 PWC851997 QFY851997 QPU851997 QZQ851997 RJM851997 RTI851997 SDE851997 SNA851997 SWW851997 TGS851997 TQO851997 UAK851997 UKG851997 UUC851997 VDY851997 VNU851997 VXQ851997 WHM851997 WRI851997 XBE851997 EW917533 OS917533 YO917533 AIK917533 ASG917533 BCC917533 BLY917533 BVU917533 CFQ917533 CPM917533 CZI917533 DJE917533 DTA917533 ECW917533 EMS917533 EWO917533 FGK917533 FQG917533 GAC917533 GJY917533 GTU917533 HDQ917533 HNM917533 HXI917533 IHE917533 IRA917533 JAW917533 JKS917533 JUO917533 KEK917533 KOG917533 KYC917533 LHY917533 LRU917533 MBQ917533 MLM917533 MVI917533 NFE917533 NPA917533 NYW917533 OIS917533 OSO917533 PCK917533 PMG917533 PWC917533 QFY917533 QPU917533 QZQ917533 RJM917533 RTI917533 SDE917533 SNA917533 SWW917533 TGS917533 TQO917533 UAK917533 UKG917533 UUC917533 VDY917533 VNU917533 VXQ917533 WHM917533 WRI917533 XBE917533 EW983069 OS983069 YO983069 AIK983069 ASG983069 BCC983069 BLY983069 BVU983069 CFQ983069 CPM983069 CZI983069 DJE983069 DTA983069 ECW983069 EMS983069 EWO983069 FGK983069 FQG983069 GAC983069 GJY983069 GTU983069 HDQ983069 HNM983069 HXI983069 IHE983069 IRA983069 JAW983069 JKS983069 JUO983069 KEK983069 KOG983069 KYC983069 LHY983069 LRU983069 MBQ983069 MLM983069 MVI983069 NFE983069 NPA983069 NYW983069 OIS983069 OSO983069 PCK983069 PMG983069 PWC983069 QFY983069 QPU983069 QZQ983069 RJM983069 RTI983069 SDE983069 SNA983069 SWW983069 TGS983069 TQO983069 UAK983069 UKG983069 UUC983069 VDY983069 VNU983069 VXQ983069 WHM983069 WRI983069 XBE983069 EO76 OK76 YG76 AIC76 ARY76 BBU76 BLQ76 BVM76 CFI76 CPE76 CZA76 DIW76 DSS76 ECO76 EMK76 EWG76 FGC76 FPY76 FZU76 GJQ76 GTM76 HDI76 HNE76 HXA76 IGW76 IQS76 JAO76 JKK76 JUG76 KEC76 KNY76 KXU76 LHQ76 LRM76 MBI76 MLE76 MVA76 NEW76 NOS76 NYO76 OIK76 OSG76 PCC76 PLY76 PVU76 QFQ76 QPM76 QZI76 RJE76 RTA76 SCW76 SMS76 SWO76 TGK76 TQG76 UAC76 UJY76 UTU76 VDQ76 VNM76 VXI76 WHE76 WRA76 XAW76 EO65616 OK65616 YG65616 AIC65616 ARY65616 BBU65616 BLQ65616 BVM65616 CFI65616 CPE65616 CZA65616 DIW65616 DSS65616 ECO65616 EMK65616 EWG65616 FGC65616 FPY65616 FZU65616 GJQ65616 GTM65616 HDI65616 HNE65616 HXA65616 IGW65616 IQS65616 JAO65616 JKK65616 JUG65616 KEC65616 KNY65616 KXU65616 LHQ65616 LRM65616 MBI65616 MLE65616 MVA65616 NEW65616 NOS65616 NYO65616 OIK65616 OSG65616 PCC65616 PLY65616 PVU65616 QFQ65616 QPM65616 QZI65616 RJE65616 RTA65616 SCW65616 SMS65616 SWO65616 TGK65616 TQG65616 UAC65616 UJY65616 UTU65616 VDQ65616 VNM65616 VXI65616 WHE65616 WRA65616 XAW65616 EO131152 OK131152 YG131152 AIC131152 ARY131152 BBU131152 BLQ131152 BVM131152 CFI131152 CPE131152 CZA131152 DIW131152 DSS131152 ECO131152 EMK131152 EWG131152 FGC131152 FPY131152 FZU131152 GJQ131152 GTM131152 HDI131152 HNE131152 HXA131152 IGW131152 IQS131152 JAO131152 JKK131152 JUG131152 KEC131152 KNY131152 KXU131152 LHQ131152 LRM131152 MBI131152 MLE131152 MVA131152 NEW131152 NOS131152 NYO131152 OIK131152 OSG131152 PCC131152 PLY131152 PVU131152 QFQ131152 QPM131152 QZI131152 RJE131152 RTA131152 SCW131152 SMS131152 SWO131152 TGK131152 TQG131152 UAC131152 UJY131152 UTU131152 VDQ131152 VNM131152 VXI131152 WHE131152 WRA131152 XAW131152 EO196688 OK196688 YG196688 AIC196688 ARY196688 BBU196688 BLQ196688 BVM196688 CFI196688 CPE196688 CZA196688 DIW196688 DSS196688 ECO196688 EMK196688 EWG196688 FGC196688 FPY196688 FZU196688 GJQ196688 GTM196688 HDI196688 HNE196688 HXA196688 IGW196688 IQS196688 JAO196688 JKK196688 JUG196688 KEC196688 KNY196688 KXU196688 LHQ196688 LRM196688 MBI196688 MLE196688 MVA196688 NEW196688 NOS196688 NYO196688 OIK196688 OSG196688 PCC196688 PLY196688 PVU196688 QFQ196688 QPM196688 QZI196688 RJE196688 RTA196688 SCW196688 SMS196688 SWO196688 TGK196688 TQG196688 UAC196688 UJY196688 UTU196688 VDQ196688 VNM196688 VXI196688 WHE196688 WRA196688 XAW196688 EO262224 OK262224 YG262224 AIC262224 ARY262224 BBU262224 BLQ262224 BVM262224 CFI262224 CPE262224 CZA262224 DIW262224 DSS262224 ECO262224 EMK262224 EWG262224 FGC262224 FPY262224 FZU262224 GJQ262224 GTM262224 HDI262224 HNE262224 HXA262224 IGW262224 IQS262224 JAO262224 JKK262224 JUG262224 KEC262224 KNY262224 KXU262224 LHQ262224 LRM262224 MBI262224 MLE262224 MVA262224 NEW262224 NOS262224 NYO262224 OIK262224 OSG262224 PCC262224 PLY262224 PVU262224 QFQ262224 QPM262224 QZI262224 RJE262224 RTA262224 SCW262224 SMS262224 SWO262224 TGK262224 TQG262224 UAC262224 UJY262224 UTU262224 VDQ262224 VNM262224 VXI262224 WHE262224 WRA262224 XAW262224 EO327760 OK327760 YG327760 AIC327760 ARY327760 BBU327760 BLQ327760 BVM327760 CFI327760 CPE327760 CZA327760 DIW327760 DSS327760 ECO327760 EMK327760 EWG327760 FGC327760 FPY327760 FZU327760 GJQ327760 GTM327760 HDI327760 HNE327760 HXA327760 IGW327760 IQS327760 JAO327760 JKK327760 JUG327760 KEC327760 KNY327760 KXU327760 LHQ327760 LRM327760 MBI327760 MLE327760 MVA327760 NEW327760 NOS327760 NYO327760 OIK327760 OSG327760 PCC327760 PLY327760 PVU327760 QFQ327760 QPM327760 QZI327760 RJE327760 RTA327760 SCW327760 SMS327760 SWO327760 TGK327760 TQG327760 UAC327760 UJY327760 UTU327760 VDQ327760 VNM327760 VXI327760 WHE327760 WRA327760 XAW327760 EO393296 OK393296 YG393296 AIC393296 ARY393296 BBU393296 BLQ393296 BVM393296 CFI393296 CPE393296 CZA393296 DIW393296 DSS393296 ECO393296 EMK393296 EWG393296 FGC393296 FPY393296 FZU393296 GJQ393296 GTM393296 HDI393296 HNE393296 HXA393296 IGW393296 IQS393296 JAO393296 JKK393296 JUG393296 KEC393296 KNY393296 KXU393296 LHQ393296 LRM393296 MBI393296 MLE393296 MVA393296 NEW393296 NOS393296 NYO393296 OIK393296 OSG393296 PCC393296 PLY393296 PVU393296 QFQ393296 QPM393296 QZI393296 RJE393296 RTA393296 SCW393296 SMS393296 SWO393296 TGK393296 TQG393296 UAC393296 UJY393296 UTU393296 VDQ393296 VNM393296 VXI393296 WHE393296 WRA393296 XAW393296 EO458832 OK458832 YG458832 AIC458832 ARY458832 BBU458832 BLQ458832 BVM458832 CFI458832 CPE458832 CZA458832 DIW458832 DSS458832 ECO458832 EMK458832 EWG458832 FGC458832 FPY458832 FZU458832 GJQ458832 GTM458832 HDI458832 HNE458832 HXA458832 IGW458832 IQS458832 JAO458832 JKK458832 JUG458832 KEC458832 KNY458832 KXU458832 LHQ458832 LRM458832 MBI458832 MLE458832 MVA458832 NEW458832 NOS458832 NYO458832 OIK458832 OSG458832 PCC458832 PLY458832 PVU458832 QFQ458832 QPM458832 QZI458832 RJE458832 RTA458832 SCW458832 SMS458832 SWO458832 TGK458832 TQG458832 UAC458832 UJY458832 UTU458832 VDQ458832 VNM458832 VXI458832 WHE458832 WRA458832 XAW458832 EO524368 OK524368 YG524368 AIC524368 ARY524368 BBU524368 BLQ524368 BVM524368 CFI524368 CPE524368 CZA524368 DIW524368 DSS524368 ECO524368 EMK524368 EWG524368 FGC524368 FPY524368 FZU524368 GJQ524368 GTM524368 HDI524368 HNE524368 HXA524368 IGW524368 IQS524368 JAO524368 JKK524368 JUG524368 KEC524368 KNY524368 KXU524368 LHQ524368 LRM524368 MBI524368 MLE524368 MVA524368 NEW524368 NOS524368 NYO524368 OIK524368 OSG524368 PCC524368 PLY524368 PVU524368 QFQ524368 QPM524368 QZI524368 RJE524368 RTA524368 SCW524368 SMS524368 SWO524368 TGK524368 TQG524368 UAC524368 UJY524368 UTU524368 VDQ524368 VNM524368 VXI524368 WHE524368 WRA524368 XAW524368 EO589904 OK589904 YG589904 AIC589904 ARY589904 BBU589904 BLQ589904 BVM589904 CFI589904 CPE589904 CZA589904 DIW589904 DSS589904 ECO589904 EMK589904 EWG589904 FGC589904 FPY589904 FZU589904 GJQ589904 GTM589904 HDI589904 HNE589904 HXA589904 IGW589904 IQS589904 JAO589904 JKK589904 JUG589904 KEC589904 KNY589904 KXU589904 LHQ589904 LRM589904 MBI589904 MLE589904 MVA589904 NEW589904 NOS589904 NYO589904 OIK589904 OSG589904 PCC589904 PLY589904 PVU589904 QFQ589904 QPM589904 QZI589904 RJE589904 RTA589904 SCW589904 SMS589904 SWO589904 TGK589904 TQG589904 UAC589904 UJY589904 UTU589904 VDQ589904 VNM589904 VXI589904 WHE589904 WRA589904 XAW589904 EO655440 OK655440 YG655440 AIC655440 ARY655440 BBU655440 BLQ655440 BVM655440 CFI655440 CPE655440 CZA655440 DIW655440 DSS655440 ECO655440 EMK655440 EWG655440 FGC655440 FPY655440 FZU655440 GJQ655440 GTM655440 HDI655440 HNE655440 HXA655440 IGW655440 IQS655440 JAO655440 JKK655440 JUG655440 KEC655440 KNY655440 KXU655440 LHQ655440 LRM655440 MBI655440 MLE655440 MVA655440 NEW655440 NOS655440 NYO655440 OIK655440 OSG655440 PCC655440 PLY655440 PVU655440 QFQ655440 QPM655440 QZI655440 RJE655440 RTA655440 SCW655440 SMS655440 SWO655440 TGK655440 TQG655440 UAC655440 UJY655440 UTU655440 VDQ655440 VNM655440 VXI655440 WHE655440 WRA655440 XAW655440 EO720976 OK720976 YG720976 AIC720976 ARY720976 BBU720976 BLQ720976 BVM720976 CFI720976 CPE720976 CZA720976 DIW720976 DSS720976 ECO720976 EMK720976 EWG720976 FGC720976 FPY720976 FZU720976 GJQ720976 GTM720976 HDI720976 HNE720976 HXA720976 IGW720976 IQS720976 JAO720976 JKK720976 JUG720976 KEC720976 KNY720976 KXU720976 LHQ720976 LRM720976 MBI720976 MLE720976 MVA720976 NEW720976 NOS720976 NYO720976 OIK720976 OSG720976 PCC720976 PLY720976 PVU720976 QFQ720976 QPM720976 QZI720976 RJE720976 RTA720976 SCW720976 SMS720976 SWO720976 TGK720976 TQG720976 UAC720976 UJY720976 UTU720976 VDQ720976 VNM720976 VXI720976 WHE720976 WRA720976 XAW720976 EO786512 OK786512 YG786512 AIC786512 ARY786512 BBU786512 BLQ786512 BVM786512 CFI786512 CPE786512 CZA786512 DIW786512 DSS786512 ECO786512 EMK786512 EWG786512 FGC786512 FPY786512 FZU786512 GJQ786512 GTM786512 HDI786512 HNE786512 HXA786512 IGW786512 IQS786512 JAO786512 JKK786512 JUG786512 KEC786512 KNY786512 KXU786512 LHQ786512 LRM786512 MBI786512 MLE786512 MVA786512 NEW786512 NOS786512 NYO786512 OIK786512 OSG786512 PCC786512 PLY786512 PVU786512 QFQ786512 QPM786512 QZI786512 RJE786512 RTA786512 SCW786512 SMS786512 SWO786512 TGK786512 TQG786512 UAC786512 UJY786512 UTU786512 VDQ786512 VNM786512 VXI786512 WHE786512 WRA786512 XAW786512 EO852048 OK852048 YG852048 AIC852048 ARY852048 BBU852048 BLQ852048 BVM852048 CFI852048 CPE852048 CZA852048 DIW852048 DSS852048 ECO852048 EMK852048 EWG852048 FGC852048 FPY852048 FZU852048 GJQ852048 GTM852048 HDI852048 HNE852048 HXA852048 IGW852048 IQS852048 JAO852048 JKK852048 JUG852048 KEC852048 KNY852048 KXU852048 LHQ852048 LRM852048 MBI852048 MLE852048 MVA852048 NEW852048 NOS852048 NYO852048 OIK852048 OSG852048 PCC852048 PLY852048 PVU852048 QFQ852048 QPM852048 QZI852048 RJE852048 RTA852048 SCW852048 SMS852048 SWO852048 TGK852048 TQG852048 UAC852048 UJY852048 UTU852048 VDQ852048 VNM852048 VXI852048 WHE852048 WRA852048 XAW852048 EO917584 OK917584 YG917584 AIC917584 ARY917584 BBU917584 BLQ917584 BVM917584 CFI917584 CPE917584 CZA917584 DIW917584 DSS917584 ECO917584 EMK917584 EWG917584 FGC917584 FPY917584 FZU917584 GJQ917584 GTM917584 HDI917584 HNE917584 HXA917584 IGW917584 IQS917584 JAO917584 JKK917584 JUG917584 KEC917584 KNY917584 KXU917584 LHQ917584 LRM917584 MBI917584 MLE917584 MVA917584 NEW917584 NOS917584 NYO917584 OIK917584 OSG917584 PCC917584 PLY917584 PVU917584 QFQ917584 QPM917584 QZI917584 RJE917584 RTA917584 SCW917584 SMS917584 SWO917584 TGK917584 TQG917584 UAC917584 UJY917584 UTU917584 VDQ917584 VNM917584 VXI917584 WHE917584 WRA917584 XAW917584 EO983120 OK983120 YG983120 AIC983120 ARY983120 BBU983120 BLQ983120 BVM983120 CFI983120 CPE983120 CZA983120 DIW983120 DSS983120 ECO983120 EMK983120 EWG983120 FGC983120 FPY983120 FZU983120 GJQ983120 GTM983120 HDI983120 HNE983120 HXA983120 IGW983120 IQS983120 JAO983120 JKK983120 JUG983120 KEC983120 KNY983120 KXU983120 LHQ983120 LRM983120 MBI983120 MLE983120 MVA983120 NEW983120 NOS983120 NYO983120 OIK983120 OSG983120 PCC983120 PLY983120 PVU983120 QFQ983120 QPM983120 QZI983120 RJE983120 RTA983120 SCW983120 SMS983120 SWO983120 TGK983120 TQG983120 UAC983120 UJY983120 UTU983120 VDQ983120 VNM983120 VXI983120 WHE983120 WRA983120 XAW983120 FG76:FP88 PC76:PL88 YY76:ZH88 AIU76:AJD88 ASQ76:ASZ88 BCM76:BCV88 BMI76:BMR88 BWE76:BWN88 CGA76:CGJ88 CPW76:CQF88 CZS76:DAB88 DJO76:DJX88 DTK76:DTT88 EDG76:EDP88 ENC76:ENL88 EWY76:EXH88 FGU76:FHD88 FQQ76:FQZ88 GAM76:GAV88 GKI76:GKR88 GUE76:GUN88 HEA76:HEJ88 HNW76:HOF88 HXS76:HYB88 IHO76:IHX88 IRK76:IRT88 JBG76:JBP88 JLC76:JLL88 JUY76:JVH88 KEU76:KFD88 KOQ76:KOZ88 KYM76:KYV88 LII76:LIR88 LSE76:LSN88 MCA76:MCJ88 MLW76:MMF88 MVS76:MWB88 NFO76:NFX88 NPK76:NPT88 NZG76:NZP88 OJC76:OJL88 OSY76:OTH88 PCU76:PDD88 PMQ76:PMZ88 PWM76:PWV88 QGI76:QGR88 QQE76:QQN88 RAA76:RAJ88 RJW76:RKF88 RTS76:RUB88 SDO76:SDX88 SNK76:SNT88 SXG76:SXP88 THC76:THL88 TQY76:TRH88 UAU76:UBD88 UKQ76:UKZ88 UUM76:UUV88 VEI76:VER88 VOE76:VON88 VYA76:VYJ88 WHW76:WIF88 WRS76:WSB88 XBO76:XBX88 FG65616:FP65628 PC65616:PL65628 YY65616:ZH65628 AIU65616:AJD65628 ASQ65616:ASZ65628 BCM65616:BCV65628 BMI65616:BMR65628 BWE65616:BWN65628 CGA65616:CGJ65628 CPW65616:CQF65628 CZS65616:DAB65628 DJO65616:DJX65628 DTK65616:DTT65628 EDG65616:EDP65628 ENC65616:ENL65628 EWY65616:EXH65628 FGU65616:FHD65628 FQQ65616:FQZ65628 GAM65616:GAV65628 GKI65616:GKR65628 GUE65616:GUN65628 HEA65616:HEJ65628 HNW65616:HOF65628 HXS65616:HYB65628 IHO65616:IHX65628 IRK65616:IRT65628 JBG65616:JBP65628 JLC65616:JLL65628 JUY65616:JVH65628 KEU65616:KFD65628 KOQ65616:KOZ65628 KYM65616:KYV65628 LII65616:LIR65628 LSE65616:LSN65628 MCA65616:MCJ65628 MLW65616:MMF65628 MVS65616:MWB65628 NFO65616:NFX65628 NPK65616:NPT65628 NZG65616:NZP65628 OJC65616:OJL65628 OSY65616:OTH65628 PCU65616:PDD65628 PMQ65616:PMZ65628 PWM65616:PWV65628 QGI65616:QGR65628 QQE65616:QQN65628 RAA65616:RAJ65628 RJW65616:RKF65628 RTS65616:RUB65628 SDO65616:SDX65628 SNK65616:SNT65628 SXG65616:SXP65628 THC65616:THL65628 TQY65616:TRH65628 UAU65616:UBD65628 UKQ65616:UKZ65628 UUM65616:UUV65628 VEI65616:VER65628 VOE65616:VON65628 VYA65616:VYJ65628 WHW65616:WIF65628 WRS65616:WSB65628 XBO65616:XBX65628 FG131152:FP131164 PC131152:PL131164 YY131152:ZH131164 AIU131152:AJD131164 ASQ131152:ASZ131164 BCM131152:BCV131164 BMI131152:BMR131164 BWE131152:BWN131164 CGA131152:CGJ131164 CPW131152:CQF131164 CZS131152:DAB131164 DJO131152:DJX131164 DTK131152:DTT131164 EDG131152:EDP131164 ENC131152:ENL131164 EWY131152:EXH131164 FGU131152:FHD131164 FQQ131152:FQZ131164 GAM131152:GAV131164 GKI131152:GKR131164 GUE131152:GUN131164 HEA131152:HEJ131164 HNW131152:HOF131164 HXS131152:HYB131164 IHO131152:IHX131164 IRK131152:IRT131164 JBG131152:JBP131164 JLC131152:JLL131164 JUY131152:JVH131164 KEU131152:KFD131164 KOQ131152:KOZ131164 KYM131152:KYV131164 LII131152:LIR131164 LSE131152:LSN131164 MCA131152:MCJ131164 MLW131152:MMF131164 MVS131152:MWB131164 NFO131152:NFX131164 NPK131152:NPT131164 NZG131152:NZP131164 OJC131152:OJL131164 OSY131152:OTH131164 PCU131152:PDD131164 PMQ131152:PMZ131164 PWM131152:PWV131164 QGI131152:QGR131164 QQE131152:QQN131164 RAA131152:RAJ131164 RJW131152:RKF131164 RTS131152:RUB131164 SDO131152:SDX131164 SNK131152:SNT131164 SXG131152:SXP131164 THC131152:THL131164 TQY131152:TRH131164 UAU131152:UBD131164 UKQ131152:UKZ131164 UUM131152:UUV131164 VEI131152:VER131164 VOE131152:VON131164 VYA131152:VYJ131164 WHW131152:WIF131164 WRS131152:WSB131164 XBO131152:XBX131164 FG196688:FP196700 PC196688:PL196700 YY196688:ZH196700 AIU196688:AJD196700 ASQ196688:ASZ196700 BCM196688:BCV196700 BMI196688:BMR196700 BWE196688:BWN196700 CGA196688:CGJ196700 CPW196688:CQF196700 CZS196688:DAB196700 DJO196688:DJX196700 DTK196688:DTT196700 EDG196688:EDP196700 ENC196688:ENL196700 EWY196688:EXH196700 FGU196688:FHD196700 FQQ196688:FQZ196700 GAM196688:GAV196700 GKI196688:GKR196700 GUE196688:GUN196700 HEA196688:HEJ196700 HNW196688:HOF196700 HXS196688:HYB196700 IHO196688:IHX196700 IRK196688:IRT196700 JBG196688:JBP196700 JLC196688:JLL196700 JUY196688:JVH196700 KEU196688:KFD196700 KOQ196688:KOZ196700 KYM196688:KYV196700 LII196688:LIR196700 LSE196688:LSN196700 MCA196688:MCJ196700 MLW196688:MMF196700 MVS196688:MWB196700 NFO196688:NFX196700 NPK196688:NPT196700 NZG196688:NZP196700 OJC196688:OJL196700 OSY196688:OTH196700 PCU196688:PDD196700 PMQ196688:PMZ196700 PWM196688:PWV196700 QGI196688:QGR196700 QQE196688:QQN196700 RAA196688:RAJ196700 RJW196688:RKF196700 RTS196688:RUB196700 SDO196688:SDX196700 SNK196688:SNT196700 SXG196688:SXP196700 THC196688:THL196700 TQY196688:TRH196700 UAU196688:UBD196700 UKQ196688:UKZ196700 UUM196688:UUV196700 VEI196688:VER196700 VOE196688:VON196700 VYA196688:VYJ196700 WHW196688:WIF196700 WRS196688:WSB196700 XBO196688:XBX196700 FG262224:FP262236 PC262224:PL262236 YY262224:ZH262236 AIU262224:AJD262236 ASQ262224:ASZ262236 BCM262224:BCV262236 BMI262224:BMR262236 BWE262224:BWN262236 CGA262224:CGJ262236 CPW262224:CQF262236 CZS262224:DAB262236 DJO262224:DJX262236 DTK262224:DTT262236 EDG262224:EDP262236 ENC262224:ENL262236 EWY262224:EXH262236 FGU262224:FHD262236 FQQ262224:FQZ262236 GAM262224:GAV262236 GKI262224:GKR262236 GUE262224:GUN262236 HEA262224:HEJ262236 HNW262224:HOF262236 HXS262224:HYB262236 IHO262224:IHX262236 IRK262224:IRT262236 JBG262224:JBP262236 JLC262224:JLL262236 JUY262224:JVH262236 KEU262224:KFD262236 KOQ262224:KOZ262236 KYM262224:KYV262236 LII262224:LIR262236 LSE262224:LSN262236 MCA262224:MCJ262236 MLW262224:MMF262236 MVS262224:MWB262236 NFO262224:NFX262236 NPK262224:NPT262236 NZG262224:NZP262236 OJC262224:OJL262236 OSY262224:OTH262236 PCU262224:PDD262236 PMQ262224:PMZ262236 PWM262224:PWV262236 QGI262224:QGR262236 QQE262224:QQN262236 RAA262224:RAJ262236 RJW262224:RKF262236 RTS262224:RUB262236 SDO262224:SDX262236 SNK262224:SNT262236 SXG262224:SXP262236 THC262224:THL262236 TQY262224:TRH262236 UAU262224:UBD262236 UKQ262224:UKZ262236 UUM262224:UUV262236 VEI262224:VER262236 VOE262224:VON262236 VYA262224:VYJ262236 WHW262224:WIF262236 WRS262224:WSB262236 XBO262224:XBX262236 FG327760:FP327772 PC327760:PL327772 YY327760:ZH327772 AIU327760:AJD327772 ASQ327760:ASZ327772 BCM327760:BCV327772 BMI327760:BMR327772 BWE327760:BWN327772 CGA327760:CGJ327772 CPW327760:CQF327772 CZS327760:DAB327772 DJO327760:DJX327772 DTK327760:DTT327772 EDG327760:EDP327772 ENC327760:ENL327772 EWY327760:EXH327772 FGU327760:FHD327772 FQQ327760:FQZ327772 GAM327760:GAV327772 GKI327760:GKR327772 GUE327760:GUN327772 HEA327760:HEJ327772 HNW327760:HOF327772 HXS327760:HYB327772 IHO327760:IHX327772 IRK327760:IRT327772 JBG327760:JBP327772 JLC327760:JLL327772 JUY327760:JVH327772 KEU327760:KFD327772 KOQ327760:KOZ327772 KYM327760:KYV327772 LII327760:LIR327772 LSE327760:LSN327772 MCA327760:MCJ327772 MLW327760:MMF327772 MVS327760:MWB327772 NFO327760:NFX327772 NPK327760:NPT327772 NZG327760:NZP327772 OJC327760:OJL327772 OSY327760:OTH327772 PCU327760:PDD327772 PMQ327760:PMZ327772 PWM327760:PWV327772 QGI327760:QGR327772 QQE327760:QQN327772 RAA327760:RAJ327772 RJW327760:RKF327772 RTS327760:RUB327772 SDO327760:SDX327772 SNK327760:SNT327772 SXG327760:SXP327772 THC327760:THL327772 TQY327760:TRH327772 UAU327760:UBD327772 UKQ327760:UKZ327772 UUM327760:UUV327772 VEI327760:VER327772 VOE327760:VON327772 VYA327760:VYJ327772 WHW327760:WIF327772 WRS327760:WSB327772 XBO327760:XBX327772 FG393296:FP393308 PC393296:PL393308 YY393296:ZH393308 AIU393296:AJD393308 ASQ393296:ASZ393308 BCM393296:BCV393308 BMI393296:BMR393308 BWE393296:BWN393308 CGA393296:CGJ393308 CPW393296:CQF393308 CZS393296:DAB393308 DJO393296:DJX393308 DTK393296:DTT393308 EDG393296:EDP393308 ENC393296:ENL393308 EWY393296:EXH393308 FGU393296:FHD393308 FQQ393296:FQZ393308 GAM393296:GAV393308 GKI393296:GKR393308 GUE393296:GUN393308 HEA393296:HEJ393308 HNW393296:HOF393308 HXS393296:HYB393308 IHO393296:IHX393308 IRK393296:IRT393308 JBG393296:JBP393308 JLC393296:JLL393308 JUY393296:JVH393308 KEU393296:KFD393308 KOQ393296:KOZ393308 KYM393296:KYV393308 LII393296:LIR393308 LSE393296:LSN393308 MCA393296:MCJ393308 MLW393296:MMF393308 MVS393296:MWB393308 NFO393296:NFX393308 NPK393296:NPT393308 NZG393296:NZP393308 OJC393296:OJL393308 OSY393296:OTH393308 PCU393296:PDD393308 PMQ393296:PMZ393308 PWM393296:PWV393308 QGI393296:QGR393308 QQE393296:QQN393308 RAA393296:RAJ393308 RJW393296:RKF393308 RTS393296:RUB393308 SDO393296:SDX393308 SNK393296:SNT393308 SXG393296:SXP393308 THC393296:THL393308 TQY393296:TRH393308 UAU393296:UBD393308 UKQ393296:UKZ393308 UUM393296:UUV393308 VEI393296:VER393308 VOE393296:VON393308 VYA393296:VYJ393308 WHW393296:WIF393308 WRS393296:WSB393308 XBO393296:XBX393308 FG458832:FP458844 PC458832:PL458844 YY458832:ZH458844 AIU458832:AJD458844 ASQ458832:ASZ458844 BCM458832:BCV458844 BMI458832:BMR458844 BWE458832:BWN458844 CGA458832:CGJ458844 CPW458832:CQF458844 CZS458832:DAB458844 DJO458832:DJX458844 DTK458832:DTT458844 EDG458832:EDP458844 ENC458832:ENL458844 EWY458832:EXH458844 FGU458832:FHD458844 FQQ458832:FQZ458844 GAM458832:GAV458844 GKI458832:GKR458844 GUE458832:GUN458844 HEA458832:HEJ458844 HNW458832:HOF458844 HXS458832:HYB458844 IHO458832:IHX458844 IRK458832:IRT458844 JBG458832:JBP458844 JLC458832:JLL458844 JUY458832:JVH458844 KEU458832:KFD458844 KOQ458832:KOZ458844 KYM458832:KYV458844 LII458832:LIR458844 LSE458832:LSN458844 MCA458832:MCJ458844 MLW458832:MMF458844 MVS458832:MWB458844 NFO458832:NFX458844 NPK458832:NPT458844 NZG458832:NZP458844 OJC458832:OJL458844 OSY458832:OTH458844 PCU458832:PDD458844 PMQ458832:PMZ458844 PWM458832:PWV458844 QGI458832:QGR458844 QQE458832:QQN458844 RAA458832:RAJ458844 RJW458832:RKF458844 RTS458832:RUB458844 SDO458832:SDX458844 SNK458832:SNT458844 SXG458832:SXP458844 THC458832:THL458844 TQY458832:TRH458844 UAU458832:UBD458844 UKQ458832:UKZ458844 UUM458832:UUV458844 VEI458832:VER458844 VOE458832:VON458844 VYA458832:VYJ458844 WHW458832:WIF458844 WRS458832:WSB458844 XBO458832:XBX458844 FG524368:FP524380 PC524368:PL524380 YY524368:ZH524380 AIU524368:AJD524380 ASQ524368:ASZ524380 BCM524368:BCV524380 BMI524368:BMR524380 BWE524368:BWN524380 CGA524368:CGJ524380 CPW524368:CQF524380 CZS524368:DAB524380 DJO524368:DJX524380 DTK524368:DTT524380 EDG524368:EDP524380 ENC524368:ENL524380 EWY524368:EXH524380 FGU524368:FHD524380 FQQ524368:FQZ524380 GAM524368:GAV524380 GKI524368:GKR524380 GUE524368:GUN524380 HEA524368:HEJ524380 HNW524368:HOF524380 HXS524368:HYB524380 IHO524368:IHX524380 IRK524368:IRT524380 JBG524368:JBP524380 JLC524368:JLL524380 JUY524368:JVH524380 KEU524368:KFD524380 KOQ524368:KOZ524380 KYM524368:KYV524380 LII524368:LIR524380 LSE524368:LSN524380 MCA524368:MCJ524380 MLW524368:MMF524380 MVS524368:MWB524380 NFO524368:NFX524380 NPK524368:NPT524380 NZG524368:NZP524380 OJC524368:OJL524380 OSY524368:OTH524380 PCU524368:PDD524380 PMQ524368:PMZ524380 PWM524368:PWV524380 QGI524368:QGR524380 QQE524368:QQN524380 RAA524368:RAJ524380 RJW524368:RKF524380 RTS524368:RUB524380 SDO524368:SDX524380 SNK524368:SNT524380 SXG524368:SXP524380 THC524368:THL524380 TQY524368:TRH524380 UAU524368:UBD524380 UKQ524368:UKZ524380 UUM524368:UUV524380 VEI524368:VER524380 VOE524368:VON524380 VYA524368:VYJ524380 WHW524368:WIF524380 WRS524368:WSB524380 XBO524368:XBX524380 FG589904:FP589916 PC589904:PL589916 YY589904:ZH589916 AIU589904:AJD589916 ASQ589904:ASZ589916 BCM589904:BCV589916 BMI589904:BMR589916 BWE589904:BWN589916 CGA589904:CGJ589916 CPW589904:CQF589916 CZS589904:DAB589916 DJO589904:DJX589916 DTK589904:DTT589916 EDG589904:EDP589916 ENC589904:ENL589916 EWY589904:EXH589916 FGU589904:FHD589916 FQQ589904:FQZ589916 GAM589904:GAV589916 GKI589904:GKR589916 GUE589904:GUN589916 HEA589904:HEJ589916 HNW589904:HOF589916 HXS589904:HYB589916 IHO589904:IHX589916 IRK589904:IRT589916 JBG589904:JBP589916 JLC589904:JLL589916 JUY589904:JVH589916 KEU589904:KFD589916 KOQ589904:KOZ589916 KYM589904:KYV589916 LII589904:LIR589916 LSE589904:LSN589916 MCA589904:MCJ589916 MLW589904:MMF589916 MVS589904:MWB589916 NFO589904:NFX589916 NPK589904:NPT589916 NZG589904:NZP589916 OJC589904:OJL589916 OSY589904:OTH589916 PCU589904:PDD589916 PMQ589904:PMZ589916 PWM589904:PWV589916 QGI589904:QGR589916 QQE589904:QQN589916 RAA589904:RAJ589916 RJW589904:RKF589916 RTS589904:RUB589916 SDO589904:SDX589916 SNK589904:SNT589916 SXG589904:SXP589916 THC589904:THL589916 TQY589904:TRH589916 UAU589904:UBD589916 UKQ589904:UKZ589916 UUM589904:UUV589916 VEI589904:VER589916 VOE589904:VON589916 VYA589904:VYJ589916 WHW589904:WIF589916 WRS589904:WSB589916 XBO589904:XBX589916 FG655440:FP655452 PC655440:PL655452 YY655440:ZH655452 AIU655440:AJD655452 ASQ655440:ASZ655452 BCM655440:BCV655452 BMI655440:BMR655452 BWE655440:BWN655452 CGA655440:CGJ655452 CPW655440:CQF655452 CZS655440:DAB655452 DJO655440:DJX655452 DTK655440:DTT655452 EDG655440:EDP655452 ENC655440:ENL655452 EWY655440:EXH655452 FGU655440:FHD655452 FQQ655440:FQZ655452 GAM655440:GAV655452 GKI655440:GKR655452 GUE655440:GUN655452 HEA655440:HEJ655452 HNW655440:HOF655452 HXS655440:HYB655452 IHO655440:IHX655452 IRK655440:IRT655452 JBG655440:JBP655452 JLC655440:JLL655452 JUY655440:JVH655452 KEU655440:KFD655452 KOQ655440:KOZ655452 KYM655440:KYV655452 LII655440:LIR655452 LSE655440:LSN655452 MCA655440:MCJ655452 MLW655440:MMF655452 MVS655440:MWB655452 NFO655440:NFX655452 NPK655440:NPT655452 NZG655440:NZP655452 OJC655440:OJL655452 OSY655440:OTH655452 PCU655440:PDD655452 PMQ655440:PMZ655452 PWM655440:PWV655452 QGI655440:QGR655452 QQE655440:QQN655452 RAA655440:RAJ655452 RJW655440:RKF655452 RTS655440:RUB655452 SDO655440:SDX655452 SNK655440:SNT655452 SXG655440:SXP655452 THC655440:THL655452 TQY655440:TRH655452 UAU655440:UBD655452 UKQ655440:UKZ655452 UUM655440:UUV655452 VEI655440:VER655452 VOE655440:VON655452 VYA655440:VYJ655452 WHW655440:WIF655452 WRS655440:WSB655452 XBO655440:XBX655452 FG720976:FP720988 PC720976:PL720988 YY720976:ZH720988 AIU720976:AJD720988 ASQ720976:ASZ720988 BCM720976:BCV720988 BMI720976:BMR720988 BWE720976:BWN720988 CGA720976:CGJ720988 CPW720976:CQF720988 CZS720976:DAB720988 DJO720976:DJX720988 DTK720976:DTT720988 EDG720976:EDP720988 ENC720976:ENL720988 EWY720976:EXH720988 FGU720976:FHD720988 FQQ720976:FQZ720988 GAM720976:GAV720988 GKI720976:GKR720988 GUE720976:GUN720988 HEA720976:HEJ720988 HNW720976:HOF720988 HXS720976:HYB720988 IHO720976:IHX720988 IRK720976:IRT720988 JBG720976:JBP720988 JLC720976:JLL720988 JUY720976:JVH720988 KEU720976:KFD720988 KOQ720976:KOZ720988 KYM720976:KYV720988 LII720976:LIR720988 LSE720976:LSN720988 MCA720976:MCJ720988 MLW720976:MMF720988 MVS720976:MWB720988 NFO720976:NFX720988 NPK720976:NPT720988 NZG720976:NZP720988 OJC720976:OJL720988 OSY720976:OTH720988 PCU720976:PDD720988 PMQ720976:PMZ720988 PWM720976:PWV720988 QGI720976:QGR720988 QQE720976:QQN720988 RAA720976:RAJ720988 RJW720976:RKF720988 RTS720976:RUB720988 SDO720976:SDX720988 SNK720976:SNT720988 SXG720976:SXP720988 THC720976:THL720988 TQY720976:TRH720988 UAU720976:UBD720988 UKQ720976:UKZ720988 UUM720976:UUV720988 VEI720976:VER720988 VOE720976:VON720988 VYA720976:VYJ720988 WHW720976:WIF720988 WRS720976:WSB720988 XBO720976:XBX720988 FG786512:FP786524 PC786512:PL786524 YY786512:ZH786524 AIU786512:AJD786524 ASQ786512:ASZ786524 BCM786512:BCV786524 BMI786512:BMR786524 BWE786512:BWN786524 CGA786512:CGJ786524 CPW786512:CQF786524 CZS786512:DAB786524 DJO786512:DJX786524 DTK786512:DTT786524 EDG786512:EDP786524 ENC786512:ENL786524 EWY786512:EXH786524 FGU786512:FHD786524 FQQ786512:FQZ786524 GAM786512:GAV786524 GKI786512:GKR786524 GUE786512:GUN786524 HEA786512:HEJ786524 HNW786512:HOF786524 HXS786512:HYB786524 IHO786512:IHX786524 IRK786512:IRT786524 JBG786512:JBP786524 JLC786512:JLL786524 JUY786512:JVH786524 KEU786512:KFD786524 KOQ786512:KOZ786524 KYM786512:KYV786524 LII786512:LIR786524 LSE786512:LSN786524 MCA786512:MCJ786524 MLW786512:MMF786524 MVS786512:MWB786524 NFO786512:NFX786524 NPK786512:NPT786524 NZG786512:NZP786524 OJC786512:OJL786524 OSY786512:OTH786524 PCU786512:PDD786524 PMQ786512:PMZ786524 PWM786512:PWV786524 QGI786512:QGR786524 QQE786512:QQN786524 RAA786512:RAJ786524 RJW786512:RKF786524 RTS786512:RUB786524 SDO786512:SDX786524 SNK786512:SNT786524 SXG786512:SXP786524 THC786512:THL786524 TQY786512:TRH786524 UAU786512:UBD786524 UKQ786512:UKZ786524 UUM786512:UUV786524 VEI786512:VER786524 VOE786512:VON786524 VYA786512:VYJ786524 WHW786512:WIF786524 WRS786512:WSB786524 XBO786512:XBX786524 FG852048:FP852060 PC852048:PL852060 YY852048:ZH852060 AIU852048:AJD852060 ASQ852048:ASZ852060 BCM852048:BCV852060 BMI852048:BMR852060 BWE852048:BWN852060 CGA852048:CGJ852060 CPW852048:CQF852060 CZS852048:DAB852060 DJO852048:DJX852060 DTK852048:DTT852060 EDG852048:EDP852060 ENC852048:ENL852060 EWY852048:EXH852060 FGU852048:FHD852060 FQQ852048:FQZ852060 GAM852048:GAV852060 GKI852048:GKR852060 GUE852048:GUN852060 HEA852048:HEJ852060 HNW852048:HOF852060 HXS852048:HYB852060 IHO852048:IHX852060 IRK852048:IRT852060 JBG852048:JBP852060 JLC852048:JLL852060 JUY852048:JVH852060 KEU852048:KFD852060 KOQ852048:KOZ852060 KYM852048:KYV852060 LII852048:LIR852060 LSE852048:LSN852060 MCA852048:MCJ852060 MLW852048:MMF852060 MVS852048:MWB852060 NFO852048:NFX852060 NPK852048:NPT852060 NZG852048:NZP852060 OJC852048:OJL852060 OSY852048:OTH852060 PCU852048:PDD852060 PMQ852048:PMZ852060 PWM852048:PWV852060 QGI852048:QGR852060 QQE852048:QQN852060 RAA852048:RAJ852060 RJW852048:RKF852060 RTS852048:RUB852060 SDO852048:SDX852060 SNK852048:SNT852060 SXG852048:SXP852060 THC852048:THL852060 TQY852048:TRH852060 UAU852048:UBD852060 UKQ852048:UKZ852060 UUM852048:UUV852060 VEI852048:VER852060 VOE852048:VON852060 VYA852048:VYJ852060 WHW852048:WIF852060 WRS852048:WSB852060 XBO852048:XBX852060 FG917584:FP917596 PC917584:PL917596 YY917584:ZH917596 AIU917584:AJD917596 ASQ917584:ASZ917596 BCM917584:BCV917596 BMI917584:BMR917596 BWE917584:BWN917596 CGA917584:CGJ917596 CPW917584:CQF917596 CZS917584:DAB917596 DJO917584:DJX917596 DTK917584:DTT917596 EDG917584:EDP917596 ENC917584:ENL917596 EWY917584:EXH917596 FGU917584:FHD917596 FQQ917584:FQZ917596 GAM917584:GAV917596 GKI917584:GKR917596 GUE917584:GUN917596 HEA917584:HEJ917596 HNW917584:HOF917596 HXS917584:HYB917596 IHO917584:IHX917596 IRK917584:IRT917596 JBG917584:JBP917596 JLC917584:JLL917596 JUY917584:JVH917596 KEU917584:KFD917596 KOQ917584:KOZ917596 KYM917584:KYV917596 LII917584:LIR917596 LSE917584:LSN917596 MCA917584:MCJ917596 MLW917584:MMF917596 MVS917584:MWB917596 NFO917584:NFX917596 NPK917584:NPT917596 NZG917584:NZP917596 OJC917584:OJL917596 OSY917584:OTH917596 PCU917584:PDD917596 PMQ917584:PMZ917596 PWM917584:PWV917596 QGI917584:QGR917596 QQE917584:QQN917596 RAA917584:RAJ917596 RJW917584:RKF917596 RTS917584:RUB917596 SDO917584:SDX917596 SNK917584:SNT917596 SXG917584:SXP917596 THC917584:THL917596 TQY917584:TRH917596 UAU917584:UBD917596 UKQ917584:UKZ917596 UUM917584:UUV917596 VEI917584:VER917596 VOE917584:VON917596 VYA917584:VYJ917596 WHW917584:WIF917596 WRS917584:WSB917596 XBO917584:XBX917596 FG983120:FP983132 PC983120:PL983132 YY983120:ZH983132 AIU983120:AJD983132 ASQ983120:ASZ983132 BCM983120:BCV983132 BMI983120:BMR983132 BWE983120:BWN983132 CGA983120:CGJ983132 CPW983120:CQF983132 CZS983120:DAB983132 DJO983120:DJX983132 DTK983120:DTT983132 EDG983120:EDP983132 ENC983120:ENL983132 EWY983120:EXH983132 FGU983120:FHD983132 FQQ983120:FQZ983132 GAM983120:GAV983132 GKI983120:GKR983132 GUE983120:GUN983132 HEA983120:HEJ983132 HNW983120:HOF983132 HXS983120:HYB983132 IHO983120:IHX983132 IRK983120:IRT983132 JBG983120:JBP983132 JLC983120:JLL983132 JUY983120:JVH983132 KEU983120:KFD983132 KOQ983120:KOZ983132 KYM983120:KYV983132 LII983120:LIR983132 LSE983120:LSN983132 MCA983120:MCJ983132 MLW983120:MMF983132 MVS983120:MWB983132 NFO983120:NFX983132 NPK983120:NPT983132 NZG983120:NZP983132 OJC983120:OJL983132 OSY983120:OTH983132 PCU983120:PDD983132 PMQ983120:PMZ983132 PWM983120:PWV983132 QGI983120:QGR983132 QQE983120:QQN983132 RAA983120:RAJ983132 RJW983120:RKF983132 RTS983120:RUB983132 SDO983120:SDX983132 SNK983120:SNT983132 SXG983120:SXP983132 THC983120:THL983132 TQY983120:TRH983132 UAU983120:UBD983132 UKQ983120:UKZ983132 UUM983120:UUV983132 VEI983120:VER983132 VOE983120:VON983132 VYA983120:VYJ983132 WHW983120:WIF983132 WRS983120:WSB983132 XBO983120:XBX983132 AN76:CC82 KJ76:LY82 UF76:VU82 AEB76:AFQ82 ANX76:APM82 AXT76:AZI82 BHP76:BJE82 BRL76:BTA82 CBH76:CCW82 CLD76:CMS82 CUZ76:CWO82 DEV76:DGK82 DOR76:DQG82 DYN76:EAC82 EIJ76:EJY82 ESF76:ETU82 FCB76:FDQ82 FLX76:FNM82 FVT76:FXI82 GFP76:GHE82 GPL76:GRA82 GZH76:HAW82 HJD76:HKS82 HSZ76:HUO82 ICV76:IEK82 IMR76:IOG82 IWN76:IYC82 JGJ76:JHY82 JQF76:JRU82 KAB76:KBQ82 KJX76:KLM82 KTT76:KVI82 LDP76:LFE82 LNL76:LPA82 LXH76:LYW82 MHD76:MIS82 MQZ76:MSO82 NAV76:NCK82 NKR76:NMG82 NUN76:NWC82 OEJ76:OFY82 OOF76:OPU82 OYB76:OZQ82 PHX76:PJM82 PRT76:PTI82 QBP76:QDE82 QLL76:QNA82 QVH76:QWW82 RFD76:RGS82 ROZ76:RQO82 RYV76:SAK82 SIR76:SKG82 SSN76:SUC82 TCJ76:TDY82 TMF76:TNU82 TWB76:TXQ82 UFX76:UHM82 UPT76:URI82 UZP76:VBE82 VJL76:VLA82 VTH76:VUW82 WDD76:WES82 WMZ76:WOO82 WWV76:WYK82 AN65616:CC65622 KJ65616:LY65622 UF65616:VU65622 AEB65616:AFQ65622 ANX65616:APM65622 AXT65616:AZI65622 BHP65616:BJE65622 BRL65616:BTA65622 CBH65616:CCW65622 CLD65616:CMS65622 CUZ65616:CWO65622 DEV65616:DGK65622 DOR65616:DQG65622 DYN65616:EAC65622 EIJ65616:EJY65622 ESF65616:ETU65622 FCB65616:FDQ65622 FLX65616:FNM65622 FVT65616:FXI65622 GFP65616:GHE65622 GPL65616:GRA65622 GZH65616:HAW65622 HJD65616:HKS65622 HSZ65616:HUO65622 ICV65616:IEK65622 IMR65616:IOG65622 IWN65616:IYC65622 JGJ65616:JHY65622 JQF65616:JRU65622 KAB65616:KBQ65622 KJX65616:KLM65622 KTT65616:KVI65622 LDP65616:LFE65622 LNL65616:LPA65622 LXH65616:LYW65622 MHD65616:MIS65622 MQZ65616:MSO65622 NAV65616:NCK65622 NKR65616:NMG65622 NUN65616:NWC65622 OEJ65616:OFY65622 OOF65616:OPU65622 OYB65616:OZQ65622 PHX65616:PJM65622 PRT65616:PTI65622 QBP65616:QDE65622 QLL65616:QNA65622 QVH65616:QWW65622 RFD65616:RGS65622 ROZ65616:RQO65622 RYV65616:SAK65622 SIR65616:SKG65622 SSN65616:SUC65622 TCJ65616:TDY65622 TMF65616:TNU65622 TWB65616:TXQ65622 UFX65616:UHM65622 UPT65616:URI65622 UZP65616:VBE65622 VJL65616:VLA65622 VTH65616:VUW65622 WDD65616:WES65622 WMZ65616:WOO65622 WWV65616:WYK65622 AN131152:CC131158 KJ131152:LY131158 UF131152:VU131158 AEB131152:AFQ131158 ANX131152:APM131158 AXT131152:AZI131158 BHP131152:BJE131158 BRL131152:BTA131158 CBH131152:CCW131158 CLD131152:CMS131158 CUZ131152:CWO131158 DEV131152:DGK131158 DOR131152:DQG131158 DYN131152:EAC131158 EIJ131152:EJY131158 ESF131152:ETU131158 FCB131152:FDQ131158 FLX131152:FNM131158 FVT131152:FXI131158 GFP131152:GHE131158 GPL131152:GRA131158 GZH131152:HAW131158 HJD131152:HKS131158 HSZ131152:HUO131158 ICV131152:IEK131158 IMR131152:IOG131158 IWN131152:IYC131158 JGJ131152:JHY131158 JQF131152:JRU131158 KAB131152:KBQ131158 KJX131152:KLM131158 KTT131152:KVI131158 LDP131152:LFE131158 LNL131152:LPA131158 LXH131152:LYW131158 MHD131152:MIS131158 MQZ131152:MSO131158 NAV131152:NCK131158 NKR131152:NMG131158 NUN131152:NWC131158 OEJ131152:OFY131158 OOF131152:OPU131158 OYB131152:OZQ131158 PHX131152:PJM131158 PRT131152:PTI131158 QBP131152:QDE131158 QLL131152:QNA131158 QVH131152:QWW131158 RFD131152:RGS131158 ROZ131152:RQO131158 RYV131152:SAK131158 SIR131152:SKG131158 SSN131152:SUC131158 TCJ131152:TDY131158 TMF131152:TNU131158 TWB131152:TXQ131158 UFX131152:UHM131158 UPT131152:URI131158 UZP131152:VBE131158 VJL131152:VLA131158 VTH131152:VUW131158 WDD131152:WES131158 WMZ131152:WOO131158 WWV131152:WYK131158 AN196688:CC196694 KJ196688:LY196694 UF196688:VU196694 AEB196688:AFQ196694 ANX196688:APM196694 AXT196688:AZI196694 BHP196688:BJE196694 BRL196688:BTA196694 CBH196688:CCW196694 CLD196688:CMS196694 CUZ196688:CWO196694 DEV196688:DGK196694 DOR196688:DQG196694 DYN196688:EAC196694 EIJ196688:EJY196694 ESF196688:ETU196694 FCB196688:FDQ196694 FLX196688:FNM196694 FVT196688:FXI196694 GFP196688:GHE196694 GPL196688:GRA196694 GZH196688:HAW196694 HJD196688:HKS196694 HSZ196688:HUO196694 ICV196688:IEK196694 IMR196688:IOG196694 IWN196688:IYC196694 JGJ196688:JHY196694 JQF196688:JRU196694 KAB196688:KBQ196694 KJX196688:KLM196694 KTT196688:KVI196694 LDP196688:LFE196694 LNL196688:LPA196694 LXH196688:LYW196694 MHD196688:MIS196694 MQZ196688:MSO196694 NAV196688:NCK196694 NKR196688:NMG196694 NUN196688:NWC196694 OEJ196688:OFY196694 OOF196688:OPU196694 OYB196688:OZQ196694 PHX196688:PJM196694 PRT196688:PTI196694 QBP196688:QDE196694 QLL196688:QNA196694 QVH196688:QWW196694 RFD196688:RGS196694 ROZ196688:RQO196694 RYV196688:SAK196694 SIR196688:SKG196694 SSN196688:SUC196694 TCJ196688:TDY196694 TMF196688:TNU196694 TWB196688:TXQ196694 UFX196688:UHM196694 UPT196688:URI196694 UZP196688:VBE196694 VJL196688:VLA196694 VTH196688:VUW196694 WDD196688:WES196694 WMZ196688:WOO196694 WWV196688:WYK196694 AN262224:CC262230 KJ262224:LY262230 UF262224:VU262230 AEB262224:AFQ262230 ANX262224:APM262230 AXT262224:AZI262230 BHP262224:BJE262230 BRL262224:BTA262230 CBH262224:CCW262230 CLD262224:CMS262230 CUZ262224:CWO262230 DEV262224:DGK262230 DOR262224:DQG262230 DYN262224:EAC262230 EIJ262224:EJY262230 ESF262224:ETU262230 FCB262224:FDQ262230 FLX262224:FNM262230 FVT262224:FXI262230 GFP262224:GHE262230 GPL262224:GRA262230 GZH262224:HAW262230 HJD262224:HKS262230 HSZ262224:HUO262230 ICV262224:IEK262230 IMR262224:IOG262230 IWN262224:IYC262230 JGJ262224:JHY262230 JQF262224:JRU262230 KAB262224:KBQ262230 KJX262224:KLM262230 KTT262224:KVI262230 LDP262224:LFE262230 LNL262224:LPA262230 LXH262224:LYW262230 MHD262224:MIS262230 MQZ262224:MSO262230 NAV262224:NCK262230 NKR262224:NMG262230 NUN262224:NWC262230 OEJ262224:OFY262230 OOF262224:OPU262230 OYB262224:OZQ262230 PHX262224:PJM262230 PRT262224:PTI262230 QBP262224:QDE262230 QLL262224:QNA262230 QVH262224:QWW262230 RFD262224:RGS262230 ROZ262224:RQO262230 RYV262224:SAK262230 SIR262224:SKG262230 SSN262224:SUC262230 TCJ262224:TDY262230 TMF262224:TNU262230 TWB262224:TXQ262230 UFX262224:UHM262230 UPT262224:URI262230 UZP262224:VBE262230 VJL262224:VLA262230 VTH262224:VUW262230 WDD262224:WES262230 WMZ262224:WOO262230 WWV262224:WYK262230 AN327760:CC327766 KJ327760:LY327766 UF327760:VU327766 AEB327760:AFQ327766 ANX327760:APM327766 AXT327760:AZI327766 BHP327760:BJE327766 BRL327760:BTA327766 CBH327760:CCW327766 CLD327760:CMS327766 CUZ327760:CWO327766 DEV327760:DGK327766 DOR327760:DQG327766 DYN327760:EAC327766 EIJ327760:EJY327766 ESF327760:ETU327766 FCB327760:FDQ327766 FLX327760:FNM327766 FVT327760:FXI327766 GFP327760:GHE327766 GPL327760:GRA327766 GZH327760:HAW327766 HJD327760:HKS327766 HSZ327760:HUO327766 ICV327760:IEK327766 IMR327760:IOG327766 IWN327760:IYC327766 JGJ327760:JHY327766 JQF327760:JRU327766 KAB327760:KBQ327766 KJX327760:KLM327766 KTT327760:KVI327766 LDP327760:LFE327766 LNL327760:LPA327766 LXH327760:LYW327766 MHD327760:MIS327766 MQZ327760:MSO327766 NAV327760:NCK327766 NKR327760:NMG327766 NUN327760:NWC327766 OEJ327760:OFY327766 OOF327760:OPU327766 OYB327760:OZQ327766 PHX327760:PJM327766 PRT327760:PTI327766 QBP327760:QDE327766 QLL327760:QNA327766 QVH327760:QWW327766 RFD327760:RGS327766 ROZ327760:RQO327766 RYV327760:SAK327766 SIR327760:SKG327766 SSN327760:SUC327766 TCJ327760:TDY327766 TMF327760:TNU327766 TWB327760:TXQ327766 UFX327760:UHM327766 UPT327760:URI327766 UZP327760:VBE327766 VJL327760:VLA327766 VTH327760:VUW327766 WDD327760:WES327766 WMZ327760:WOO327766 WWV327760:WYK327766 AN393296:CC393302 KJ393296:LY393302 UF393296:VU393302 AEB393296:AFQ393302 ANX393296:APM393302 AXT393296:AZI393302 BHP393296:BJE393302 BRL393296:BTA393302 CBH393296:CCW393302 CLD393296:CMS393302 CUZ393296:CWO393302 DEV393296:DGK393302 DOR393296:DQG393302 DYN393296:EAC393302 EIJ393296:EJY393302 ESF393296:ETU393302 FCB393296:FDQ393302 FLX393296:FNM393302 FVT393296:FXI393302 GFP393296:GHE393302 GPL393296:GRA393302 GZH393296:HAW393302 HJD393296:HKS393302 HSZ393296:HUO393302 ICV393296:IEK393302 IMR393296:IOG393302 IWN393296:IYC393302 JGJ393296:JHY393302 JQF393296:JRU393302 KAB393296:KBQ393302 KJX393296:KLM393302 KTT393296:KVI393302 LDP393296:LFE393302 LNL393296:LPA393302 LXH393296:LYW393302 MHD393296:MIS393302 MQZ393296:MSO393302 NAV393296:NCK393302 NKR393296:NMG393302 NUN393296:NWC393302 OEJ393296:OFY393302 OOF393296:OPU393302 OYB393296:OZQ393302 PHX393296:PJM393302 PRT393296:PTI393302 QBP393296:QDE393302 QLL393296:QNA393302 QVH393296:QWW393302 RFD393296:RGS393302 ROZ393296:RQO393302 RYV393296:SAK393302 SIR393296:SKG393302 SSN393296:SUC393302 TCJ393296:TDY393302 TMF393296:TNU393302 TWB393296:TXQ393302 UFX393296:UHM393302 UPT393296:URI393302 UZP393296:VBE393302 VJL393296:VLA393302 VTH393296:VUW393302 WDD393296:WES393302 WMZ393296:WOO393302 WWV393296:WYK393302 AN458832:CC458838 KJ458832:LY458838 UF458832:VU458838 AEB458832:AFQ458838 ANX458832:APM458838 AXT458832:AZI458838 BHP458832:BJE458838 BRL458832:BTA458838 CBH458832:CCW458838 CLD458832:CMS458838 CUZ458832:CWO458838 DEV458832:DGK458838 DOR458832:DQG458838 DYN458832:EAC458838 EIJ458832:EJY458838 ESF458832:ETU458838 FCB458832:FDQ458838 FLX458832:FNM458838 FVT458832:FXI458838 GFP458832:GHE458838 GPL458832:GRA458838 GZH458832:HAW458838 HJD458832:HKS458838 HSZ458832:HUO458838 ICV458832:IEK458838 IMR458832:IOG458838 IWN458832:IYC458838 JGJ458832:JHY458838 JQF458832:JRU458838 KAB458832:KBQ458838 KJX458832:KLM458838 KTT458832:KVI458838 LDP458832:LFE458838 LNL458832:LPA458838 LXH458832:LYW458838 MHD458832:MIS458838 MQZ458832:MSO458838 NAV458832:NCK458838 NKR458832:NMG458838 NUN458832:NWC458838 OEJ458832:OFY458838 OOF458832:OPU458838 OYB458832:OZQ458838 PHX458832:PJM458838 PRT458832:PTI458838 QBP458832:QDE458838 QLL458832:QNA458838 QVH458832:QWW458838 RFD458832:RGS458838 ROZ458832:RQO458838 RYV458832:SAK458838 SIR458832:SKG458838 SSN458832:SUC458838 TCJ458832:TDY458838 TMF458832:TNU458838 TWB458832:TXQ458838 UFX458832:UHM458838 UPT458832:URI458838 UZP458832:VBE458838 VJL458832:VLA458838 VTH458832:VUW458838 WDD458832:WES458838 WMZ458832:WOO458838 WWV458832:WYK458838 AN524368:CC524374 KJ524368:LY524374 UF524368:VU524374 AEB524368:AFQ524374 ANX524368:APM524374 AXT524368:AZI524374 BHP524368:BJE524374 BRL524368:BTA524374 CBH524368:CCW524374 CLD524368:CMS524374 CUZ524368:CWO524374 DEV524368:DGK524374 DOR524368:DQG524374 DYN524368:EAC524374 EIJ524368:EJY524374 ESF524368:ETU524374 FCB524368:FDQ524374 FLX524368:FNM524374 FVT524368:FXI524374 GFP524368:GHE524374 GPL524368:GRA524374 GZH524368:HAW524374 HJD524368:HKS524374 HSZ524368:HUO524374 ICV524368:IEK524374 IMR524368:IOG524374 IWN524368:IYC524374 JGJ524368:JHY524374 JQF524368:JRU524374 KAB524368:KBQ524374 KJX524368:KLM524374 KTT524368:KVI524374 LDP524368:LFE524374 LNL524368:LPA524374 LXH524368:LYW524374 MHD524368:MIS524374 MQZ524368:MSO524374 NAV524368:NCK524374 NKR524368:NMG524374 NUN524368:NWC524374 OEJ524368:OFY524374 OOF524368:OPU524374 OYB524368:OZQ524374 PHX524368:PJM524374 PRT524368:PTI524374 QBP524368:QDE524374 QLL524368:QNA524374 QVH524368:QWW524374 RFD524368:RGS524374 ROZ524368:RQO524374 RYV524368:SAK524374 SIR524368:SKG524374 SSN524368:SUC524374 TCJ524368:TDY524374 TMF524368:TNU524374 TWB524368:TXQ524374 UFX524368:UHM524374 UPT524368:URI524374 UZP524368:VBE524374 VJL524368:VLA524374 VTH524368:VUW524374 WDD524368:WES524374 WMZ524368:WOO524374 WWV524368:WYK524374 AN589904:CC589910 KJ589904:LY589910 UF589904:VU589910 AEB589904:AFQ589910 ANX589904:APM589910 AXT589904:AZI589910 BHP589904:BJE589910 BRL589904:BTA589910 CBH589904:CCW589910 CLD589904:CMS589910 CUZ589904:CWO589910 DEV589904:DGK589910 DOR589904:DQG589910 DYN589904:EAC589910 EIJ589904:EJY589910 ESF589904:ETU589910 FCB589904:FDQ589910 FLX589904:FNM589910 FVT589904:FXI589910 GFP589904:GHE589910 GPL589904:GRA589910 GZH589904:HAW589910 HJD589904:HKS589910 HSZ589904:HUO589910 ICV589904:IEK589910 IMR589904:IOG589910 IWN589904:IYC589910 JGJ589904:JHY589910 JQF589904:JRU589910 KAB589904:KBQ589910 KJX589904:KLM589910 KTT589904:KVI589910 LDP589904:LFE589910 LNL589904:LPA589910 LXH589904:LYW589910 MHD589904:MIS589910 MQZ589904:MSO589910 NAV589904:NCK589910 NKR589904:NMG589910 NUN589904:NWC589910 OEJ589904:OFY589910 OOF589904:OPU589910 OYB589904:OZQ589910 PHX589904:PJM589910 PRT589904:PTI589910 QBP589904:QDE589910 QLL589904:QNA589910 QVH589904:QWW589910 RFD589904:RGS589910 ROZ589904:RQO589910 RYV589904:SAK589910 SIR589904:SKG589910 SSN589904:SUC589910 TCJ589904:TDY589910 TMF589904:TNU589910 TWB589904:TXQ589910 UFX589904:UHM589910 UPT589904:URI589910 UZP589904:VBE589910 VJL589904:VLA589910 VTH589904:VUW589910 WDD589904:WES589910 WMZ589904:WOO589910 WWV589904:WYK589910 AN655440:CC655446 KJ655440:LY655446 UF655440:VU655446 AEB655440:AFQ655446 ANX655440:APM655446 AXT655440:AZI655446 BHP655440:BJE655446 BRL655440:BTA655446 CBH655440:CCW655446 CLD655440:CMS655446 CUZ655440:CWO655446 DEV655440:DGK655446 DOR655440:DQG655446 DYN655440:EAC655446 EIJ655440:EJY655446 ESF655440:ETU655446 FCB655440:FDQ655446 FLX655440:FNM655446 FVT655440:FXI655446 GFP655440:GHE655446 GPL655440:GRA655446 GZH655440:HAW655446 HJD655440:HKS655446 HSZ655440:HUO655446 ICV655440:IEK655446 IMR655440:IOG655446 IWN655440:IYC655446 JGJ655440:JHY655446 JQF655440:JRU655446 KAB655440:KBQ655446 KJX655440:KLM655446 KTT655440:KVI655446 LDP655440:LFE655446 LNL655440:LPA655446 LXH655440:LYW655446 MHD655440:MIS655446 MQZ655440:MSO655446 NAV655440:NCK655446 NKR655440:NMG655446 NUN655440:NWC655446 OEJ655440:OFY655446 OOF655440:OPU655446 OYB655440:OZQ655446 PHX655440:PJM655446 PRT655440:PTI655446 QBP655440:QDE655446 QLL655440:QNA655446 QVH655440:QWW655446 RFD655440:RGS655446 ROZ655440:RQO655446 RYV655440:SAK655446 SIR655440:SKG655446 SSN655440:SUC655446 TCJ655440:TDY655446 TMF655440:TNU655446 TWB655440:TXQ655446 UFX655440:UHM655446 UPT655440:URI655446 UZP655440:VBE655446 VJL655440:VLA655446 VTH655440:VUW655446 WDD655440:WES655446 WMZ655440:WOO655446 WWV655440:WYK655446 AN720976:CC720982 KJ720976:LY720982 UF720976:VU720982 AEB720976:AFQ720982 ANX720976:APM720982 AXT720976:AZI720982 BHP720976:BJE720982 BRL720976:BTA720982 CBH720976:CCW720982 CLD720976:CMS720982 CUZ720976:CWO720982 DEV720976:DGK720982 DOR720976:DQG720982 DYN720976:EAC720982 EIJ720976:EJY720982 ESF720976:ETU720982 FCB720976:FDQ720982 FLX720976:FNM720982 FVT720976:FXI720982 GFP720976:GHE720982 GPL720976:GRA720982 GZH720976:HAW720982 HJD720976:HKS720982 HSZ720976:HUO720982 ICV720976:IEK720982 IMR720976:IOG720982 IWN720976:IYC720982 JGJ720976:JHY720982 JQF720976:JRU720982 KAB720976:KBQ720982 KJX720976:KLM720982 KTT720976:KVI720982 LDP720976:LFE720982 LNL720976:LPA720982 LXH720976:LYW720982 MHD720976:MIS720982 MQZ720976:MSO720982 NAV720976:NCK720982 NKR720976:NMG720982 NUN720976:NWC720982 OEJ720976:OFY720982 OOF720976:OPU720982 OYB720976:OZQ720982 PHX720976:PJM720982 PRT720976:PTI720982 QBP720976:QDE720982 QLL720976:QNA720982 QVH720976:QWW720982 RFD720976:RGS720982 ROZ720976:RQO720982 RYV720976:SAK720982 SIR720976:SKG720982 SSN720976:SUC720982 TCJ720976:TDY720982 TMF720976:TNU720982 TWB720976:TXQ720982 UFX720976:UHM720982 UPT720976:URI720982 UZP720976:VBE720982 VJL720976:VLA720982 VTH720976:VUW720982 WDD720976:WES720982 WMZ720976:WOO720982 WWV720976:WYK720982 AN786512:CC786518 KJ786512:LY786518 UF786512:VU786518 AEB786512:AFQ786518 ANX786512:APM786518 AXT786512:AZI786518 BHP786512:BJE786518 BRL786512:BTA786518 CBH786512:CCW786518 CLD786512:CMS786518 CUZ786512:CWO786518 DEV786512:DGK786518 DOR786512:DQG786518 DYN786512:EAC786518 EIJ786512:EJY786518 ESF786512:ETU786518 FCB786512:FDQ786518 FLX786512:FNM786518 FVT786512:FXI786518 GFP786512:GHE786518 GPL786512:GRA786518 GZH786512:HAW786518 HJD786512:HKS786518 HSZ786512:HUO786518 ICV786512:IEK786518 IMR786512:IOG786518 IWN786512:IYC786518 JGJ786512:JHY786518 JQF786512:JRU786518 KAB786512:KBQ786518 KJX786512:KLM786518 KTT786512:KVI786518 LDP786512:LFE786518 LNL786512:LPA786518 LXH786512:LYW786518 MHD786512:MIS786518 MQZ786512:MSO786518 NAV786512:NCK786518 NKR786512:NMG786518 NUN786512:NWC786518 OEJ786512:OFY786518 OOF786512:OPU786518 OYB786512:OZQ786518 PHX786512:PJM786518 PRT786512:PTI786518 QBP786512:QDE786518 QLL786512:QNA786518 QVH786512:QWW786518 RFD786512:RGS786518 ROZ786512:RQO786518 RYV786512:SAK786518 SIR786512:SKG786518 SSN786512:SUC786518 TCJ786512:TDY786518 TMF786512:TNU786518 TWB786512:TXQ786518 UFX786512:UHM786518 UPT786512:URI786518 UZP786512:VBE786518 VJL786512:VLA786518 VTH786512:VUW786518 WDD786512:WES786518 WMZ786512:WOO786518 WWV786512:WYK786518 AN852048:CC852054 KJ852048:LY852054 UF852048:VU852054 AEB852048:AFQ852054 ANX852048:APM852054 AXT852048:AZI852054 BHP852048:BJE852054 BRL852048:BTA852054 CBH852048:CCW852054 CLD852048:CMS852054 CUZ852048:CWO852054 DEV852048:DGK852054 DOR852048:DQG852054 DYN852048:EAC852054 EIJ852048:EJY852054 ESF852048:ETU852054 FCB852048:FDQ852054 FLX852048:FNM852054 FVT852048:FXI852054 GFP852048:GHE852054 GPL852048:GRA852054 GZH852048:HAW852054 HJD852048:HKS852054 HSZ852048:HUO852054 ICV852048:IEK852054 IMR852048:IOG852054 IWN852048:IYC852054 JGJ852048:JHY852054 JQF852048:JRU852054 KAB852048:KBQ852054 KJX852048:KLM852054 KTT852048:KVI852054 LDP852048:LFE852054 LNL852048:LPA852054 LXH852048:LYW852054 MHD852048:MIS852054 MQZ852048:MSO852054 NAV852048:NCK852054 NKR852048:NMG852054 NUN852048:NWC852054 OEJ852048:OFY852054 OOF852048:OPU852054 OYB852048:OZQ852054 PHX852048:PJM852054 PRT852048:PTI852054 QBP852048:QDE852054 QLL852048:QNA852054 QVH852048:QWW852054 RFD852048:RGS852054 ROZ852048:RQO852054 RYV852048:SAK852054 SIR852048:SKG852054 SSN852048:SUC852054 TCJ852048:TDY852054 TMF852048:TNU852054 TWB852048:TXQ852054 UFX852048:UHM852054 UPT852048:URI852054 UZP852048:VBE852054 VJL852048:VLA852054 VTH852048:VUW852054 WDD852048:WES852054 WMZ852048:WOO852054 WWV852048:WYK852054 AN917584:CC917590 KJ917584:LY917590 UF917584:VU917590 AEB917584:AFQ917590 ANX917584:APM917590 AXT917584:AZI917590 BHP917584:BJE917590 BRL917584:BTA917590 CBH917584:CCW917590 CLD917584:CMS917590 CUZ917584:CWO917590 DEV917584:DGK917590 DOR917584:DQG917590 DYN917584:EAC917590 EIJ917584:EJY917590 ESF917584:ETU917590 FCB917584:FDQ917590 FLX917584:FNM917590 FVT917584:FXI917590 GFP917584:GHE917590 GPL917584:GRA917590 GZH917584:HAW917590 HJD917584:HKS917590 HSZ917584:HUO917590 ICV917584:IEK917590 IMR917584:IOG917590 IWN917584:IYC917590 JGJ917584:JHY917590 JQF917584:JRU917590 KAB917584:KBQ917590 KJX917584:KLM917590 KTT917584:KVI917590 LDP917584:LFE917590 LNL917584:LPA917590 LXH917584:LYW917590 MHD917584:MIS917590 MQZ917584:MSO917590 NAV917584:NCK917590 NKR917584:NMG917590 NUN917584:NWC917590 OEJ917584:OFY917590 OOF917584:OPU917590 OYB917584:OZQ917590 PHX917584:PJM917590 PRT917584:PTI917590 QBP917584:QDE917590 QLL917584:QNA917590 QVH917584:QWW917590 RFD917584:RGS917590 ROZ917584:RQO917590 RYV917584:SAK917590 SIR917584:SKG917590 SSN917584:SUC917590 TCJ917584:TDY917590 TMF917584:TNU917590 TWB917584:TXQ917590 UFX917584:UHM917590 UPT917584:URI917590 UZP917584:VBE917590 VJL917584:VLA917590 VTH917584:VUW917590 WDD917584:WES917590 WMZ917584:WOO917590 WWV917584:WYK917590 AN983120:CC983126 KJ983120:LY983126 UF983120:VU983126 AEB983120:AFQ983126 ANX983120:APM983126 AXT983120:AZI983126 BHP983120:BJE983126 BRL983120:BTA983126 CBH983120:CCW983126 CLD983120:CMS983126 CUZ983120:CWO983126 DEV983120:DGK983126 DOR983120:DQG983126 DYN983120:EAC983126 EIJ983120:EJY983126 ESF983120:ETU983126 FCB983120:FDQ983126 FLX983120:FNM983126 FVT983120:FXI983126 GFP983120:GHE983126 GPL983120:GRA983126 GZH983120:HAW983126 HJD983120:HKS983126 HSZ983120:HUO983126 ICV983120:IEK983126 IMR983120:IOG983126 IWN983120:IYC983126 JGJ983120:JHY983126 JQF983120:JRU983126 KAB983120:KBQ983126 KJX983120:KLM983126 KTT983120:KVI983126 LDP983120:LFE983126 LNL983120:LPA983126 LXH983120:LYW983126 MHD983120:MIS983126 MQZ983120:MSO983126 NAV983120:NCK983126 NKR983120:NMG983126 NUN983120:NWC983126 OEJ983120:OFY983126 OOF983120:OPU983126 OYB983120:OZQ983126 PHX983120:PJM983126 PRT983120:PTI983126 QBP983120:QDE983126 QLL983120:QNA983126 QVH983120:QWW983126 RFD983120:RGS983126 ROZ983120:RQO983126 RYV983120:SAK983126 SIR983120:SKG983126 SSN983120:SUC983126 TCJ983120:TDY983126 TMF983120:TNU983126 TWB983120:TXQ983126 UFX983120:UHM983126 UPT983120:URI983126 UZP983120:VBE983126 VJL983120:VLA983126 VTH983120:VUW983126 WDD983120:WES983126 WMZ983120:WOO983126 WWV983120:WYK983126 BF92:GT101 LB92:QP101 UX92:AAL101 AET92:AKH101 AOP92:AUD101 AYL92:BDZ101 BIH92:BNV101 BSD92:BXR101 CBZ92:CHN101 CLV92:CRJ101 CVR92:DBF101 DFN92:DLB101 DPJ92:DUX101 DZF92:EET101 EJB92:EOP101 ESX92:EYL101 FCT92:FIH101 FMP92:FSD101 FWL92:GBZ101 GGH92:GLV101 GQD92:GVR101 GZZ92:HFN101 HJV92:HPJ101 HTR92:HZF101 IDN92:IJB101 INJ92:ISX101 IXF92:JCT101 JHB92:JMP101 JQX92:JWL101 KAT92:KGH101 KKP92:KQD101 KUL92:KZZ101 LEH92:LJV101 LOD92:LTR101 LXZ92:MDN101 MHV92:MNJ101 MRR92:MXF101 NBN92:NHB101 NLJ92:NQX101 NVF92:OAT101 OFB92:OKP101 OOX92:OUL101 OYT92:PEH101 PIP92:POD101 PSL92:PXZ101 QCH92:QHV101 QMD92:QRR101 QVZ92:RBN101 RFV92:RLJ101 RPR92:RVF101 RZN92:SFB101 SJJ92:SOX101 STF92:SYT101 TDB92:TIP101 TMX92:TSL101 TWT92:UCH101 UGP92:UMD101 UQL92:UVZ101 VAH92:VFV101 VKD92:VPR101 VTZ92:VZN101 WDV92:WJJ101 WNR92:WTF101 WXN92:XDB101 BF65632:GT65641 LB65632:QP65641 UX65632:AAL65641 AET65632:AKH65641 AOP65632:AUD65641 AYL65632:BDZ65641 BIH65632:BNV65641 BSD65632:BXR65641 CBZ65632:CHN65641 CLV65632:CRJ65641 CVR65632:DBF65641 DFN65632:DLB65641 DPJ65632:DUX65641 DZF65632:EET65641 EJB65632:EOP65641 ESX65632:EYL65641 FCT65632:FIH65641 FMP65632:FSD65641 FWL65632:GBZ65641 GGH65632:GLV65641 GQD65632:GVR65641 GZZ65632:HFN65641 HJV65632:HPJ65641 HTR65632:HZF65641 IDN65632:IJB65641 INJ65632:ISX65641 IXF65632:JCT65641 JHB65632:JMP65641 JQX65632:JWL65641 KAT65632:KGH65641 KKP65632:KQD65641 KUL65632:KZZ65641 LEH65632:LJV65641 LOD65632:LTR65641 LXZ65632:MDN65641 MHV65632:MNJ65641 MRR65632:MXF65641 NBN65632:NHB65641 NLJ65632:NQX65641 NVF65632:OAT65641 OFB65632:OKP65641 OOX65632:OUL65641 OYT65632:PEH65641 PIP65632:POD65641 PSL65632:PXZ65641 QCH65632:QHV65641 QMD65632:QRR65641 QVZ65632:RBN65641 RFV65632:RLJ65641 RPR65632:RVF65641 RZN65632:SFB65641 SJJ65632:SOX65641 STF65632:SYT65641 TDB65632:TIP65641 TMX65632:TSL65641 TWT65632:UCH65641 UGP65632:UMD65641 UQL65632:UVZ65641 VAH65632:VFV65641 VKD65632:VPR65641 VTZ65632:VZN65641 WDV65632:WJJ65641 WNR65632:WTF65641 WXN65632:XDB65641 BF131168:GT131177 LB131168:QP131177 UX131168:AAL131177 AET131168:AKH131177 AOP131168:AUD131177 AYL131168:BDZ131177 BIH131168:BNV131177 BSD131168:BXR131177 CBZ131168:CHN131177 CLV131168:CRJ131177 CVR131168:DBF131177 DFN131168:DLB131177 DPJ131168:DUX131177 DZF131168:EET131177 EJB131168:EOP131177 ESX131168:EYL131177 FCT131168:FIH131177 FMP131168:FSD131177 FWL131168:GBZ131177 GGH131168:GLV131177 GQD131168:GVR131177 GZZ131168:HFN131177 HJV131168:HPJ131177 HTR131168:HZF131177 IDN131168:IJB131177 INJ131168:ISX131177 IXF131168:JCT131177 JHB131168:JMP131177 JQX131168:JWL131177 KAT131168:KGH131177 KKP131168:KQD131177 KUL131168:KZZ131177 LEH131168:LJV131177 LOD131168:LTR131177 LXZ131168:MDN131177 MHV131168:MNJ131177 MRR131168:MXF131177 NBN131168:NHB131177 NLJ131168:NQX131177 NVF131168:OAT131177 OFB131168:OKP131177 OOX131168:OUL131177 OYT131168:PEH131177 PIP131168:POD131177 PSL131168:PXZ131177 QCH131168:QHV131177 QMD131168:QRR131177 QVZ131168:RBN131177 RFV131168:RLJ131177 RPR131168:RVF131177 RZN131168:SFB131177 SJJ131168:SOX131177 STF131168:SYT131177 TDB131168:TIP131177 TMX131168:TSL131177 TWT131168:UCH131177 UGP131168:UMD131177 UQL131168:UVZ131177 VAH131168:VFV131177 VKD131168:VPR131177 VTZ131168:VZN131177 WDV131168:WJJ131177 WNR131168:WTF131177 WXN131168:XDB131177 BF196704:GT196713 LB196704:QP196713 UX196704:AAL196713 AET196704:AKH196713 AOP196704:AUD196713 AYL196704:BDZ196713 BIH196704:BNV196713 BSD196704:BXR196713 CBZ196704:CHN196713 CLV196704:CRJ196713 CVR196704:DBF196713 DFN196704:DLB196713 DPJ196704:DUX196713 DZF196704:EET196713 EJB196704:EOP196713 ESX196704:EYL196713 FCT196704:FIH196713 FMP196704:FSD196713 FWL196704:GBZ196713 GGH196704:GLV196713 GQD196704:GVR196713 GZZ196704:HFN196713 HJV196704:HPJ196713 HTR196704:HZF196713 IDN196704:IJB196713 INJ196704:ISX196713 IXF196704:JCT196713 JHB196704:JMP196713 JQX196704:JWL196713 KAT196704:KGH196713 KKP196704:KQD196713 KUL196704:KZZ196713 LEH196704:LJV196713 LOD196704:LTR196713 LXZ196704:MDN196713 MHV196704:MNJ196713 MRR196704:MXF196713 NBN196704:NHB196713 NLJ196704:NQX196713 NVF196704:OAT196713 OFB196704:OKP196713 OOX196704:OUL196713 OYT196704:PEH196713 PIP196704:POD196713 PSL196704:PXZ196713 QCH196704:QHV196713 QMD196704:QRR196713 QVZ196704:RBN196713 RFV196704:RLJ196713 RPR196704:RVF196713 RZN196704:SFB196713 SJJ196704:SOX196713 STF196704:SYT196713 TDB196704:TIP196713 TMX196704:TSL196713 TWT196704:UCH196713 UGP196704:UMD196713 UQL196704:UVZ196713 VAH196704:VFV196713 VKD196704:VPR196713 VTZ196704:VZN196713 WDV196704:WJJ196713 WNR196704:WTF196713 WXN196704:XDB196713 BF262240:GT262249 LB262240:QP262249 UX262240:AAL262249 AET262240:AKH262249 AOP262240:AUD262249 AYL262240:BDZ262249 BIH262240:BNV262249 BSD262240:BXR262249 CBZ262240:CHN262249 CLV262240:CRJ262249 CVR262240:DBF262249 DFN262240:DLB262249 DPJ262240:DUX262249 DZF262240:EET262249 EJB262240:EOP262249 ESX262240:EYL262249 FCT262240:FIH262249 FMP262240:FSD262249 FWL262240:GBZ262249 GGH262240:GLV262249 GQD262240:GVR262249 GZZ262240:HFN262249 HJV262240:HPJ262249 HTR262240:HZF262249 IDN262240:IJB262249 INJ262240:ISX262249 IXF262240:JCT262249 JHB262240:JMP262249 JQX262240:JWL262249 KAT262240:KGH262249 KKP262240:KQD262249 KUL262240:KZZ262249 LEH262240:LJV262249 LOD262240:LTR262249 LXZ262240:MDN262249 MHV262240:MNJ262249 MRR262240:MXF262249 NBN262240:NHB262249 NLJ262240:NQX262249 NVF262240:OAT262249 OFB262240:OKP262249 OOX262240:OUL262249 OYT262240:PEH262249 PIP262240:POD262249 PSL262240:PXZ262249 QCH262240:QHV262249 QMD262240:QRR262249 QVZ262240:RBN262249 RFV262240:RLJ262249 RPR262240:RVF262249 RZN262240:SFB262249 SJJ262240:SOX262249 STF262240:SYT262249 TDB262240:TIP262249 TMX262240:TSL262249 TWT262240:UCH262249 UGP262240:UMD262249 UQL262240:UVZ262249 VAH262240:VFV262249 VKD262240:VPR262249 VTZ262240:VZN262249 WDV262240:WJJ262249 WNR262240:WTF262249 WXN262240:XDB262249 BF327776:GT327785 LB327776:QP327785 UX327776:AAL327785 AET327776:AKH327785 AOP327776:AUD327785 AYL327776:BDZ327785 BIH327776:BNV327785 BSD327776:BXR327785 CBZ327776:CHN327785 CLV327776:CRJ327785 CVR327776:DBF327785 DFN327776:DLB327785 DPJ327776:DUX327785 DZF327776:EET327785 EJB327776:EOP327785 ESX327776:EYL327785 FCT327776:FIH327785 FMP327776:FSD327785 FWL327776:GBZ327785 GGH327776:GLV327785 GQD327776:GVR327785 GZZ327776:HFN327785 HJV327776:HPJ327785 HTR327776:HZF327785 IDN327776:IJB327785 INJ327776:ISX327785 IXF327776:JCT327785 JHB327776:JMP327785 JQX327776:JWL327785 KAT327776:KGH327785 KKP327776:KQD327785 KUL327776:KZZ327785 LEH327776:LJV327785 LOD327776:LTR327785 LXZ327776:MDN327785 MHV327776:MNJ327785 MRR327776:MXF327785 NBN327776:NHB327785 NLJ327776:NQX327785 NVF327776:OAT327785 OFB327776:OKP327785 OOX327776:OUL327785 OYT327776:PEH327785 PIP327776:POD327785 PSL327776:PXZ327785 QCH327776:QHV327785 QMD327776:QRR327785 QVZ327776:RBN327785 RFV327776:RLJ327785 RPR327776:RVF327785 RZN327776:SFB327785 SJJ327776:SOX327785 STF327776:SYT327785 TDB327776:TIP327785 TMX327776:TSL327785 TWT327776:UCH327785 UGP327776:UMD327785 UQL327776:UVZ327785 VAH327776:VFV327785 VKD327776:VPR327785 VTZ327776:VZN327785 WDV327776:WJJ327785 WNR327776:WTF327785 WXN327776:XDB327785 BF393312:GT393321 LB393312:QP393321 UX393312:AAL393321 AET393312:AKH393321 AOP393312:AUD393321 AYL393312:BDZ393321 BIH393312:BNV393321 BSD393312:BXR393321 CBZ393312:CHN393321 CLV393312:CRJ393321 CVR393312:DBF393321 DFN393312:DLB393321 DPJ393312:DUX393321 DZF393312:EET393321 EJB393312:EOP393321 ESX393312:EYL393321 FCT393312:FIH393321 FMP393312:FSD393321 FWL393312:GBZ393321 GGH393312:GLV393321 GQD393312:GVR393321 GZZ393312:HFN393321 HJV393312:HPJ393321 HTR393312:HZF393321 IDN393312:IJB393321 INJ393312:ISX393321 IXF393312:JCT393321 JHB393312:JMP393321 JQX393312:JWL393321 KAT393312:KGH393321 KKP393312:KQD393321 KUL393312:KZZ393321 LEH393312:LJV393321 LOD393312:LTR393321 LXZ393312:MDN393321 MHV393312:MNJ393321 MRR393312:MXF393321 NBN393312:NHB393321 NLJ393312:NQX393321 NVF393312:OAT393321 OFB393312:OKP393321 OOX393312:OUL393321 OYT393312:PEH393321 PIP393312:POD393321 PSL393312:PXZ393321 QCH393312:QHV393321 QMD393312:QRR393321 QVZ393312:RBN393321 RFV393312:RLJ393321 RPR393312:RVF393321 RZN393312:SFB393321 SJJ393312:SOX393321 STF393312:SYT393321 TDB393312:TIP393321 TMX393312:TSL393321 TWT393312:UCH393321 UGP393312:UMD393321 UQL393312:UVZ393321 VAH393312:VFV393321 VKD393312:VPR393321 VTZ393312:VZN393321 WDV393312:WJJ393321 WNR393312:WTF393321 WXN393312:XDB393321 BF458848:GT458857 LB458848:QP458857 UX458848:AAL458857 AET458848:AKH458857 AOP458848:AUD458857 AYL458848:BDZ458857 BIH458848:BNV458857 BSD458848:BXR458857 CBZ458848:CHN458857 CLV458848:CRJ458857 CVR458848:DBF458857 DFN458848:DLB458857 DPJ458848:DUX458857 DZF458848:EET458857 EJB458848:EOP458857 ESX458848:EYL458857 FCT458848:FIH458857 FMP458848:FSD458857 FWL458848:GBZ458857 GGH458848:GLV458857 GQD458848:GVR458857 GZZ458848:HFN458857 HJV458848:HPJ458857 HTR458848:HZF458857 IDN458848:IJB458857 INJ458848:ISX458857 IXF458848:JCT458857 JHB458848:JMP458857 JQX458848:JWL458857 KAT458848:KGH458857 KKP458848:KQD458857 KUL458848:KZZ458857 LEH458848:LJV458857 LOD458848:LTR458857 LXZ458848:MDN458857 MHV458848:MNJ458857 MRR458848:MXF458857 NBN458848:NHB458857 NLJ458848:NQX458857 NVF458848:OAT458857 OFB458848:OKP458857 OOX458848:OUL458857 OYT458848:PEH458857 PIP458848:POD458857 PSL458848:PXZ458857 QCH458848:QHV458857 QMD458848:QRR458857 QVZ458848:RBN458857 RFV458848:RLJ458857 RPR458848:RVF458857 RZN458848:SFB458857 SJJ458848:SOX458857 STF458848:SYT458857 TDB458848:TIP458857 TMX458848:TSL458857 TWT458848:UCH458857 UGP458848:UMD458857 UQL458848:UVZ458857 VAH458848:VFV458857 VKD458848:VPR458857 VTZ458848:VZN458857 WDV458848:WJJ458857 WNR458848:WTF458857 WXN458848:XDB458857 BF524384:GT524393 LB524384:QP524393 UX524384:AAL524393 AET524384:AKH524393 AOP524384:AUD524393 AYL524384:BDZ524393 BIH524384:BNV524393 BSD524384:BXR524393 CBZ524384:CHN524393 CLV524384:CRJ524393 CVR524384:DBF524393 DFN524384:DLB524393 DPJ524384:DUX524393 DZF524384:EET524393 EJB524384:EOP524393 ESX524384:EYL524393 FCT524384:FIH524393 FMP524384:FSD524393 FWL524384:GBZ524393 GGH524384:GLV524393 GQD524384:GVR524393 GZZ524384:HFN524393 HJV524384:HPJ524393 HTR524384:HZF524393 IDN524384:IJB524393 INJ524384:ISX524393 IXF524384:JCT524393 JHB524384:JMP524393 JQX524384:JWL524393 KAT524384:KGH524393 KKP524384:KQD524393 KUL524384:KZZ524393 LEH524384:LJV524393 LOD524384:LTR524393 LXZ524384:MDN524393 MHV524384:MNJ524393 MRR524384:MXF524393 NBN524384:NHB524393 NLJ524384:NQX524393 NVF524384:OAT524393 OFB524384:OKP524393 OOX524384:OUL524393 OYT524384:PEH524393 PIP524384:POD524393 PSL524384:PXZ524393 QCH524384:QHV524393 QMD524384:QRR524393 QVZ524384:RBN524393 RFV524384:RLJ524393 RPR524384:RVF524393 RZN524384:SFB524393 SJJ524384:SOX524393 STF524384:SYT524393 TDB524384:TIP524393 TMX524384:TSL524393 TWT524384:UCH524393 UGP524384:UMD524393 UQL524384:UVZ524393 VAH524384:VFV524393 VKD524384:VPR524393 VTZ524384:VZN524393 WDV524384:WJJ524393 WNR524384:WTF524393 WXN524384:XDB524393 BF589920:GT589929 LB589920:QP589929 UX589920:AAL589929 AET589920:AKH589929 AOP589920:AUD589929 AYL589920:BDZ589929 BIH589920:BNV589929 BSD589920:BXR589929 CBZ589920:CHN589929 CLV589920:CRJ589929 CVR589920:DBF589929 DFN589920:DLB589929 DPJ589920:DUX589929 DZF589920:EET589929 EJB589920:EOP589929 ESX589920:EYL589929 FCT589920:FIH589929 FMP589920:FSD589929 FWL589920:GBZ589929 GGH589920:GLV589929 GQD589920:GVR589929 GZZ589920:HFN589929 HJV589920:HPJ589929 HTR589920:HZF589929 IDN589920:IJB589929 INJ589920:ISX589929 IXF589920:JCT589929 JHB589920:JMP589929 JQX589920:JWL589929 KAT589920:KGH589929 KKP589920:KQD589929 KUL589920:KZZ589929 LEH589920:LJV589929 LOD589920:LTR589929 LXZ589920:MDN589929 MHV589920:MNJ589929 MRR589920:MXF589929 NBN589920:NHB589929 NLJ589920:NQX589929 NVF589920:OAT589929 OFB589920:OKP589929 OOX589920:OUL589929 OYT589920:PEH589929 PIP589920:POD589929 PSL589920:PXZ589929 QCH589920:QHV589929 QMD589920:QRR589929 QVZ589920:RBN589929 RFV589920:RLJ589929 RPR589920:RVF589929 RZN589920:SFB589929 SJJ589920:SOX589929 STF589920:SYT589929 TDB589920:TIP589929 TMX589920:TSL589929 TWT589920:UCH589929 UGP589920:UMD589929 UQL589920:UVZ589929 VAH589920:VFV589929 VKD589920:VPR589929 VTZ589920:VZN589929 WDV589920:WJJ589929 WNR589920:WTF589929 WXN589920:XDB589929 BF655456:GT655465 LB655456:QP655465 UX655456:AAL655465 AET655456:AKH655465 AOP655456:AUD655465 AYL655456:BDZ655465 BIH655456:BNV655465 BSD655456:BXR655465 CBZ655456:CHN655465 CLV655456:CRJ655465 CVR655456:DBF655465 DFN655456:DLB655465 DPJ655456:DUX655465 DZF655456:EET655465 EJB655456:EOP655465 ESX655456:EYL655465 FCT655456:FIH655465 FMP655456:FSD655465 FWL655456:GBZ655465 GGH655456:GLV655465 GQD655456:GVR655465 GZZ655456:HFN655465 HJV655456:HPJ655465 HTR655456:HZF655465 IDN655456:IJB655465 INJ655456:ISX655465 IXF655456:JCT655465 JHB655456:JMP655465 JQX655456:JWL655465 KAT655456:KGH655465 KKP655456:KQD655465 KUL655456:KZZ655465 LEH655456:LJV655465 LOD655456:LTR655465 LXZ655456:MDN655465 MHV655456:MNJ655465 MRR655456:MXF655465 NBN655456:NHB655465 NLJ655456:NQX655465 NVF655456:OAT655465 OFB655456:OKP655465 OOX655456:OUL655465 OYT655456:PEH655465 PIP655456:POD655465 PSL655456:PXZ655465 QCH655456:QHV655465 QMD655456:QRR655465 QVZ655456:RBN655465 RFV655456:RLJ655465 RPR655456:RVF655465 RZN655456:SFB655465 SJJ655456:SOX655465 STF655456:SYT655465 TDB655456:TIP655465 TMX655456:TSL655465 TWT655456:UCH655465 UGP655456:UMD655465 UQL655456:UVZ655465 VAH655456:VFV655465 VKD655456:VPR655465 VTZ655456:VZN655465 WDV655456:WJJ655465 WNR655456:WTF655465 WXN655456:XDB655465 BF720992:GT721001 LB720992:QP721001 UX720992:AAL721001 AET720992:AKH721001 AOP720992:AUD721001 AYL720992:BDZ721001 BIH720992:BNV721001 BSD720992:BXR721001 CBZ720992:CHN721001 CLV720992:CRJ721001 CVR720992:DBF721001 DFN720992:DLB721001 DPJ720992:DUX721001 DZF720992:EET721001 EJB720992:EOP721001 ESX720992:EYL721001 FCT720992:FIH721001 FMP720992:FSD721001 FWL720992:GBZ721001 GGH720992:GLV721001 GQD720992:GVR721001 GZZ720992:HFN721001 HJV720992:HPJ721001 HTR720992:HZF721001 IDN720992:IJB721001 INJ720992:ISX721001 IXF720992:JCT721001 JHB720992:JMP721001 JQX720992:JWL721001 KAT720992:KGH721001 KKP720992:KQD721001 KUL720992:KZZ721001 LEH720992:LJV721001 LOD720992:LTR721001 LXZ720992:MDN721001 MHV720992:MNJ721001 MRR720992:MXF721001 NBN720992:NHB721001 NLJ720992:NQX721001 NVF720992:OAT721001 OFB720992:OKP721001 OOX720992:OUL721001 OYT720992:PEH721001 PIP720992:POD721001 PSL720992:PXZ721001 QCH720992:QHV721001 QMD720992:QRR721001 QVZ720992:RBN721001 RFV720992:RLJ721001 RPR720992:RVF721001 RZN720992:SFB721001 SJJ720992:SOX721001 STF720992:SYT721001 TDB720992:TIP721001 TMX720992:TSL721001 TWT720992:UCH721001 UGP720992:UMD721001 UQL720992:UVZ721001 VAH720992:VFV721001 VKD720992:VPR721001 VTZ720992:VZN721001 WDV720992:WJJ721001 WNR720992:WTF721001 WXN720992:XDB721001 BF786528:GT786537 LB786528:QP786537 UX786528:AAL786537 AET786528:AKH786537 AOP786528:AUD786537 AYL786528:BDZ786537 BIH786528:BNV786537 BSD786528:BXR786537 CBZ786528:CHN786537 CLV786528:CRJ786537 CVR786528:DBF786537 DFN786528:DLB786537 DPJ786528:DUX786537 DZF786528:EET786537 EJB786528:EOP786537 ESX786528:EYL786537 FCT786528:FIH786537 FMP786528:FSD786537 FWL786528:GBZ786537 GGH786528:GLV786537 GQD786528:GVR786537 GZZ786528:HFN786537 HJV786528:HPJ786537 HTR786528:HZF786537 IDN786528:IJB786537 INJ786528:ISX786537 IXF786528:JCT786537 JHB786528:JMP786537 JQX786528:JWL786537 KAT786528:KGH786537 KKP786528:KQD786537 KUL786528:KZZ786537 LEH786528:LJV786537 LOD786528:LTR786537 LXZ786528:MDN786537 MHV786528:MNJ786537 MRR786528:MXF786537 NBN786528:NHB786537 NLJ786528:NQX786537 NVF786528:OAT786537 OFB786528:OKP786537 OOX786528:OUL786537 OYT786528:PEH786537 PIP786528:POD786537 PSL786528:PXZ786537 QCH786528:QHV786537 QMD786528:QRR786537 QVZ786528:RBN786537 RFV786528:RLJ786537 RPR786528:RVF786537 RZN786528:SFB786537 SJJ786528:SOX786537 STF786528:SYT786537 TDB786528:TIP786537 TMX786528:TSL786537 TWT786528:UCH786537 UGP786528:UMD786537 UQL786528:UVZ786537 VAH786528:VFV786537 VKD786528:VPR786537 VTZ786528:VZN786537 WDV786528:WJJ786537 WNR786528:WTF786537 WXN786528:XDB786537 BF852064:GT852073 LB852064:QP852073 UX852064:AAL852073 AET852064:AKH852073 AOP852064:AUD852073 AYL852064:BDZ852073 BIH852064:BNV852073 BSD852064:BXR852073 CBZ852064:CHN852073 CLV852064:CRJ852073 CVR852064:DBF852073 DFN852064:DLB852073 DPJ852064:DUX852073 DZF852064:EET852073 EJB852064:EOP852073 ESX852064:EYL852073 FCT852064:FIH852073 FMP852064:FSD852073 FWL852064:GBZ852073 GGH852064:GLV852073 GQD852064:GVR852073 GZZ852064:HFN852073 HJV852064:HPJ852073 HTR852064:HZF852073 IDN852064:IJB852073 INJ852064:ISX852073 IXF852064:JCT852073 JHB852064:JMP852073 JQX852064:JWL852073 KAT852064:KGH852073 KKP852064:KQD852073 KUL852064:KZZ852073 LEH852064:LJV852073 LOD852064:LTR852073 LXZ852064:MDN852073 MHV852064:MNJ852073 MRR852064:MXF852073 NBN852064:NHB852073 NLJ852064:NQX852073 NVF852064:OAT852073 OFB852064:OKP852073 OOX852064:OUL852073 OYT852064:PEH852073 PIP852064:POD852073 PSL852064:PXZ852073 QCH852064:QHV852073 QMD852064:QRR852073 QVZ852064:RBN852073 RFV852064:RLJ852073 RPR852064:RVF852073 RZN852064:SFB852073 SJJ852064:SOX852073 STF852064:SYT852073 TDB852064:TIP852073 TMX852064:TSL852073 TWT852064:UCH852073 UGP852064:UMD852073 UQL852064:UVZ852073 VAH852064:VFV852073 VKD852064:VPR852073 VTZ852064:VZN852073 WDV852064:WJJ852073 WNR852064:WTF852073 WXN852064:XDB852073 BF917600:GT917609 LB917600:QP917609 UX917600:AAL917609 AET917600:AKH917609 AOP917600:AUD917609 AYL917600:BDZ917609 BIH917600:BNV917609 BSD917600:BXR917609 CBZ917600:CHN917609 CLV917600:CRJ917609 CVR917600:DBF917609 DFN917600:DLB917609 DPJ917600:DUX917609 DZF917600:EET917609 EJB917600:EOP917609 ESX917600:EYL917609 FCT917600:FIH917609 FMP917600:FSD917609 FWL917600:GBZ917609 GGH917600:GLV917609 GQD917600:GVR917609 GZZ917600:HFN917609 HJV917600:HPJ917609 HTR917600:HZF917609 IDN917600:IJB917609 INJ917600:ISX917609 IXF917600:JCT917609 JHB917600:JMP917609 JQX917600:JWL917609 KAT917600:KGH917609 KKP917600:KQD917609 KUL917600:KZZ917609 LEH917600:LJV917609 LOD917600:LTR917609 LXZ917600:MDN917609 MHV917600:MNJ917609 MRR917600:MXF917609 NBN917600:NHB917609 NLJ917600:NQX917609 NVF917600:OAT917609 OFB917600:OKP917609 OOX917600:OUL917609 OYT917600:PEH917609 PIP917600:POD917609 PSL917600:PXZ917609 QCH917600:QHV917609 QMD917600:QRR917609 QVZ917600:RBN917609 RFV917600:RLJ917609 RPR917600:RVF917609 RZN917600:SFB917609 SJJ917600:SOX917609 STF917600:SYT917609 TDB917600:TIP917609 TMX917600:TSL917609 TWT917600:UCH917609 UGP917600:UMD917609 UQL917600:UVZ917609 VAH917600:VFV917609 VKD917600:VPR917609 VTZ917600:VZN917609 WDV917600:WJJ917609 WNR917600:WTF917609 WXN917600:XDB917609 BF983136:GT983145 LB983136:QP983145 UX983136:AAL983145 AET983136:AKH983145 AOP983136:AUD983145 AYL983136:BDZ983145 BIH983136:BNV983145 BSD983136:BXR983145 CBZ983136:CHN983145 CLV983136:CRJ983145 CVR983136:DBF983145 DFN983136:DLB983145 DPJ983136:DUX983145 DZF983136:EET983145 EJB983136:EOP983145 ESX983136:EYL983145 FCT983136:FIH983145 FMP983136:FSD983145 FWL983136:GBZ983145 GGH983136:GLV983145 GQD983136:GVR983145 GZZ983136:HFN983145 HJV983136:HPJ983145 HTR983136:HZF983145 IDN983136:IJB983145 INJ983136:ISX983145 IXF983136:JCT983145 JHB983136:JMP983145 JQX983136:JWL983145 KAT983136:KGH983145 KKP983136:KQD983145 KUL983136:KZZ983145 LEH983136:LJV983145 LOD983136:LTR983145 LXZ983136:MDN983145 MHV983136:MNJ983145 MRR983136:MXF983145 NBN983136:NHB983145 NLJ983136:NQX983145 NVF983136:OAT983145 OFB983136:OKP983145 OOX983136:OUL983145 OYT983136:PEH983145 PIP983136:POD983145 PSL983136:PXZ983145 QCH983136:QHV983145 QMD983136:QRR983145 QVZ983136:RBN983145 RFV983136:RLJ983145 RPR983136:RVF983145 RZN983136:SFB983145 SJJ983136:SOX983145 STF983136:SYT983145 TDB983136:TIP983145 TMX983136:TSL983145 TWT983136:UCH983145 UGP983136:UMD983145 UQL983136:UVZ983145 VAH983136:VFV983145 VKD983136:VPR983145 VTZ983136:VZN983145 WDV983136:WJJ983145 WNR983136:WTF983145 WXN983136:XDB983145 EU76:EY88 OQ76:OU88 YM76:YQ88 AII76:AIM88 ASE76:ASI88 BCA76:BCE88 BLW76:BMA88 BVS76:BVW88 CFO76:CFS88 CPK76:CPO88 CZG76:CZK88 DJC76:DJG88 DSY76:DTC88 ECU76:ECY88 EMQ76:EMU88 EWM76:EWQ88 FGI76:FGM88 FQE76:FQI88 GAA76:GAE88 GJW76:GKA88 GTS76:GTW88 HDO76:HDS88 HNK76:HNO88 HXG76:HXK88 IHC76:IHG88 IQY76:IRC88 JAU76:JAY88 JKQ76:JKU88 JUM76:JUQ88 KEI76:KEM88 KOE76:KOI88 KYA76:KYE88 LHW76:LIA88 LRS76:LRW88 MBO76:MBS88 MLK76:MLO88 MVG76:MVK88 NFC76:NFG88 NOY76:NPC88 NYU76:NYY88 OIQ76:OIU88 OSM76:OSQ88 PCI76:PCM88 PME76:PMI88 PWA76:PWE88 QFW76:QGA88 QPS76:QPW88 QZO76:QZS88 RJK76:RJO88 RTG76:RTK88 SDC76:SDG88 SMY76:SNC88 SWU76:SWY88 TGQ76:TGU88 TQM76:TQQ88 UAI76:UAM88 UKE76:UKI88 UUA76:UUE88 VDW76:VEA88 VNS76:VNW88 VXO76:VXS88 WHK76:WHO88 WRG76:WRK88 XBC76:XBG88 EU65616:EY65628 OQ65616:OU65628 YM65616:YQ65628 AII65616:AIM65628 ASE65616:ASI65628 BCA65616:BCE65628 BLW65616:BMA65628 BVS65616:BVW65628 CFO65616:CFS65628 CPK65616:CPO65628 CZG65616:CZK65628 DJC65616:DJG65628 DSY65616:DTC65628 ECU65616:ECY65628 EMQ65616:EMU65628 EWM65616:EWQ65628 FGI65616:FGM65628 FQE65616:FQI65628 GAA65616:GAE65628 GJW65616:GKA65628 GTS65616:GTW65628 HDO65616:HDS65628 HNK65616:HNO65628 HXG65616:HXK65628 IHC65616:IHG65628 IQY65616:IRC65628 JAU65616:JAY65628 JKQ65616:JKU65628 JUM65616:JUQ65628 KEI65616:KEM65628 KOE65616:KOI65628 KYA65616:KYE65628 LHW65616:LIA65628 LRS65616:LRW65628 MBO65616:MBS65628 MLK65616:MLO65628 MVG65616:MVK65628 NFC65616:NFG65628 NOY65616:NPC65628 NYU65616:NYY65628 OIQ65616:OIU65628 OSM65616:OSQ65628 PCI65616:PCM65628 PME65616:PMI65628 PWA65616:PWE65628 QFW65616:QGA65628 QPS65616:QPW65628 QZO65616:QZS65628 RJK65616:RJO65628 RTG65616:RTK65628 SDC65616:SDG65628 SMY65616:SNC65628 SWU65616:SWY65628 TGQ65616:TGU65628 TQM65616:TQQ65628 UAI65616:UAM65628 UKE65616:UKI65628 UUA65616:UUE65628 VDW65616:VEA65628 VNS65616:VNW65628 VXO65616:VXS65628 WHK65616:WHO65628 WRG65616:WRK65628 XBC65616:XBG65628 EU131152:EY131164 OQ131152:OU131164 YM131152:YQ131164 AII131152:AIM131164 ASE131152:ASI131164 BCA131152:BCE131164 BLW131152:BMA131164 BVS131152:BVW131164 CFO131152:CFS131164 CPK131152:CPO131164 CZG131152:CZK131164 DJC131152:DJG131164 DSY131152:DTC131164 ECU131152:ECY131164 EMQ131152:EMU131164 EWM131152:EWQ131164 FGI131152:FGM131164 FQE131152:FQI131164 GAA131152:GAE131164 GJW131152:GKA131164 GTS131152:GTW131164 HDO131152:HDS131164 HNK131152:HNO131164 HXG131152:HXK131164 IHC131152:IHG131164 IQY131152:IRC131164 JAU131152:JAY131164 JKQ131152:JKU131164 JUM131152:JUQ131164 KEI131152:KEM131164 KOE131152:KOI131164 KYA131152:KYE131164 LHW131152:LIA131164 LRS131152:LRW131164 MBO131152:MBS131164 MLK131152:MLO131164 MVG131152:MVK131164 NFC131152:NFG131164 NOY131152:NPC131164 NYU131152:NYY131164 OIQ131152:OIU131164 OSM131152:OSQ131164 PCI131152:PCM131164 PME131152:PMI131164 PWA131152:PWE131164 QFW131152:QGA131164 QPS131152:QPW131164 QZO131152:QZS131164 RJK131152:RJO131164 RTG131152:RTK131164 SDC131152:SDG131164 SMY131152:SNC131164 SWU131152:SWY131164 TGQ131152:TGU131164 TQM131152:TQQ131164 UAI131152:UAM131164 UKE131152:UKI131164 UUA131152:UUE131164 VDW131152:VEA131164 VNS131152:VNW131164 VXO131152:VXS131164 WHK131152:WHO131164 WRG131152:WRK131164 XBC131152:XBG131164 EU196688:EY196700 OQ196688:OU196700 YM196688:YQ196700 AII196688:AIM196700 ASE196688:ASI196700 BCA196688:BCE196700 BLW196688:BMA196700 BVS196688:BVW196700 CFO196688:CFS196700 CPK196688:CPO196700 CZG196688:CZK196700 DJC196688:DJG196700 DSY196688:DTC196700 ECU196688:ECY196700 EMQ196688:EMU196700 EWM196688:EWQ196700 FGI196688:FGM196700 FQE196688:FQI196700 GAA196688:GAE196700 GJW196688:GKA196700 GTS196688:GTW196700 HDO196688:HDS196700 HNK196688:HNO196700 HXG196688:HXK196700 IHC196688:IHG196700 IQY196688:IRC196700 JAU196688:JAY196700 JKQ196688:JKU196700 JUM196688:JUQ196700 KEI196688:KEM196700 KOE196688:KOI196700 KYA196688:KYE196700 LHW196688:LIA196700 LRS196688:LRW196700 MBO196688:MBS196700 MLK196688:MLO196700 MVG196688:MVK196700 NFC196688:NFG196700 NOY196688:NPC196700 NYU196688:NYY196700 OIQ196688:OIU196700 OSM196688:OSQ196700 PCI196688:PCM196700 PME196688:PMI196700 PWA196688:PWE196700 QFW196688:QGA196700 QPS196688:QPW196700 QZO196688:QZS196700 RJK196688:RJO196700 RTG196688:RTK196700 SDC196688:SDG196700 SMY196688:SNC196700 SWU196688:SWY196700 TGQ196688:TGU196700 TQM196688:TQQ196700 UAI196688:UAM196700 UKE196688:UKI196700 UUA196688:UUE196700 VDW196688:VEA196700 VNS196688:VNW196700 VXO196688:VXS196700 WHK196688:WHO196700 WRG196688:WRK196700 XBC196688:XBG196700 EU262224:EY262236 OQ262224:OU262236 YM262224:YQ262236 AII262224:AIM262236 ASE262224:ASI262236 BCA262224:BCE262236 BLW262224:BMA262236 BVS262224:BVW262236 CFO262224:CFS262236 CPK262224:CPO262236 CZG262224:CZK262236 DJC262224:DJG262236 DSY262224:DTC262236 ECU262224:ECY262236 EMQ262224:EMU262236 EWM262224:EWQ262236 FGI262224:FGM262236 FQE262224:FQI262236 GAA262224:GAE262236 GJW262224:GKA262236 GTS262224:GTW262236 HDO262224:HDS262236 HNK262224:HNO262236 HXG262224:HXK262236 IHC262224:IHG262236 IQY262224:IRC262236 JAU262224:JAY262236 JKQ262224:JKU262236 JUM262224:JUQ262236 KEI262224:KEM262236 KOE262224:KOI262236 KYA262224:KYE262236 LHW262224:LIA262236 LRS262224:LRW262236 MBO262224:MBS262236 MLK262224:MLO262236 MVG262224:MVK262236 NFC262224:NFG262236 NOY262224:NPC262236 NYU262224:NYY262236 OIQ262224:OIU262236 OSM262224:OSQ262236 PCI262224:PCM262236 PME262224:PMI262236 PWA262224:PWE262236 QFW262224:QGA262236 QPS262224:QPW262236 QZO262224:QZS262236 RJK262224:RJO262236 RTG262224:RTK262236 SDC262224:SDG262236 SMY262224:SNC262236 SWU262224:SWY262236 TGQ262224:TGU262236 TQM262224:TQQ262236 UAI262224:UAM262236 UKE262224:UKI262236 UUA262224:UUE262236 VDW262224:VEA262236 VNS262224:VNW262236 VXO262224:VXS262236 WHK262224:WHO262236 WRG262224:WRK262236 XBC262224:XBG262236 EU327760:EY327772 OQ327760:OU327772 YM327760:YQ327772 AII327760:AIM327772 ASE327760:ASI327772 BCA327760:BCE327772 BLW327760:BMA327772 BVS327760:BVW327772 CFO327760:CFS327772 CPK327760:CPO327772 CZG327760:CZK327772 DJC327760:DJG327772 DSY327760:DTC327772 ECU327760:ECY327772 EMQ327760:EMU327772 EWM327760:EWQ327772 FGI327760:FGM327772 FQE327760:FQI327772 GAA327760:GAE327772 GJW327760:GKA327772 GTS327760:GTW327772 HDO327760:HDS327772 HNK327760:HNO327772 HXG327760:HXK327772 IHC327760:IHG327772 IQY327760:IRC327772 JAU327760:JAY327772 JKQ327760:JKU327772 JUM327760:JUQ327772 KEI327760:KEM327772 KOE327760:KOI327772 KYA327760:KYE327772 LHW327760:LIA327772 LRS327760:LRW327772 MBO327760:MBS327772 MLK327760:MLO327772 MVG327760:MVK327772 NFC327760:NFG327772 NOY327760:NPC327772 NYU327760:NYY327772 OIQ327760:OIU327772 OSM327760:OSQ327772 PCI327760:PCM327772 PME327760:PMI327772 PWA327760:PWE327772 QFW327760:QGA327772 QPS327760:QPW327772 QZO327760:QZS327772 RJK327760:RJO327772 RTG327760:RTK327772 SDC327760:SDG327772 SMY327760:SNC327772 SWU327760:SWY327772 TGQ327760:TGU327772 TQM327760:TQQ327772 UAI327760:UAM327772 UKE327760:UKI327772 UUA327760:UUE327772 VDW327760:VEA327772 VNS327760:VNW327772 VXO327760:VXS327772 WHK327760:WHO327772 WRG327760:WRK327772 XBC327760:XBG327772 EU393296:EY393308 OQ393296:OU393308 YM393296:YQ393308 AII393296:AIM393308 ASE393296:ASI393308 BCA393296:BCE393308 BLW393296:BMA393308 BVS393296:BVW393308 CFO393296:CFS393308 CPK393296:CPO393308 CZG393296:CZK393308 DJC393296:DJG393308 DSY393296:DTC393308 ECU393296:ECY393308 EMQ393296:EMU393308 EWM393296:EWQ393308 FGI393296:FGM393308 FQE393296:FQI393308 GAA393296:GAE393308 GJW393296:GKA393308 GTS393296:GTW393308 HDO393296:HDS393308 HNK393296:HNO393308 HXG393296:HXK393308 IHC393296:IHG393308 IQY393296:IRC393308 JAU393296:JAY393308 JKQ393296:JKU393308 JUM393296:JUQ393308 KEI393296:KEM393308 KOE393296:KOI393308 KYA393296:KYE393308 LHW393296:LIA393308 LRS393296:LRW393308 MBO393296:MBS393308 MLK393296:MLO393308 MVG393296:MVK393308 NFC393296:NFG393308 NOY393296:NPC393308 NYU393296:NYY393308 OIQ393296:OIU393308 OSM393296:OSQ393308 PCI393296:PCM393308 PME393296:PMI393308 PWA393296:PWE393308 QFW393296:QGA393308 QPS393296:QPW393308 QZO393296:QZS393308 RJK393296:RJO393308 RTG393296:RTK393308 SDC393296:SDG393308 SMY393296:SNC393308 SWU393296:SWY393308 TGQ393296:TGU393308 TQM393296:TQQ393308 UAI393296:UAM393308 UKE393296:UKI393308 UUA393296:UUE393308 VDW393296:VEA393308 VNS393296:VNW393308 VXO393296:VXS393308 WHK393296:WHO393308 WRG393296:WRK393308 XBC393296:XBG393308 EU458832:EY458844 OQ458832:OU458844 YM458832:YQ458844 AII458832:AIM458844 ASE458832:ASI458844 BCA458832:BCE458844 BLW458832:BMA458844 BVS458832:BVW458844 CFO458832:CFS458844 CPK458832:CPO458844 CZG458832:CZK458844 DJC458832:DJG458844 DSY458832:DTC458844 ECU458832:ECY458844 EMQ458832:EMU458844 EWM458832:EWQ458844 FGI458832:FGM458844 FQE458832:FQI458844 GAA458832:GAE458844 GJW458832:GKA458844 GTS458832:GTW458844 HDO458832:HDS458844 HNK458832:HNO458844 HXG458832:HXK458844 IHC458832:IHG458844 IQY458832:IRC458844 JAU458832:JAY458844 JKQ458832:JKU458844 JUM458832:JUQ458844 KEI458832:KEM458844 KOE458832:KOI458844 KYA458832:KYE458844 LHW458832:LIA458844 LRS458832:LRW458844 MBO458832:MBS458844 MLK458832:MLO458844 MVG458832:MVK458844 NFC458832:NFG458844 NOY458832:NPC458844 NYU458832:NYY458844 OIQ458832:OIU458844 OSM458832:OSQ458844 PCI458832:PCM458844 PME458832:PMI458844 PWA458832:PWE458844 QFW458832:QGA458844 QPS458832:QPW458844 QZO458832:QZS458844 RJK458832:RJO458844 RTG458832:RTK458844 SDC458832:SDG458844 SMY458832:SNC458844 SWU458832:SWY458844 TGQ458832:TGU458844 TQM458832:TQQ458844 UAI458832:UAM458844 UKE458832:UKI458844 UUA458832:UUE458844 VDW458832:VEA458844 VNS458832:VNW458844 VXO458832:VXS458844 WHK458832:WHO458844 WRG458832:WRK458844 XBC458832:XBG458844 EU524368:EY524380 OQ524368:OU524380 YM524368:YQ524380 AII524368:AIM524380 ASE524368:ASI524380 BCA524368:BCE524380 BLW524368:BMA524380 BVS524368:BVW524380 CFO524368:CFS524380 CPK524368:CPO524380 CZG524368:CZK524380 DJC524368:DJG524380 DSY524368:DTC524380 ECU524368:ECY524380 EMQ524368:EMU524380 EWM524368:EWQ524380 FGI524368:FGM524380 FQE524368:FQI524380 GAA524368:GAE524380 GJW524368:GKA524380 GTS524368:GTW524380 HDO524368:HDS524380 HNK524368:HNO524380 HXG524368:HXK524380 IHC524368:IHG524380 IQY524368:IRC524380 JAU524368:JAY524380 JKQ524368:JKU524380 JUM524368:JUQ524380 KEI524368:KEM524380 KOE524368:KOI524380 KYA524368:KYE524380 LHW524368:LIA524380 LRS524368:LRW524380 MBO524368:MBS524380 MLK524368:MLO524380 MVG524368:MVK524380 NFC524368:NFG524380 NOY524368:NPC524380 NYU524368:NYY524380 OIQ524368:OIU524380 OSM524368:OSQ524380 PCI524368:PCM524380 PME524368:PMI524380 PWA524368:PWE524380 QFW524368:QGA524380 QPS524368:QPW524380 QZO524368:QZS524380 RJK524368:RJO524380 RTG524368:RTK524380 SDC524368:SDG524380 SMY524368:SNC524380 SWU524368:SWY524380 TGQ524368:TGU524380 TQM524368:TQQ524380 UAI524368:UAM524380 UKE524368:UKI524380 UUA524368:UUE524380 VDW524368:VEA524380 VNS524368:VNW524380 VXO524368:VXS524380 WHK524368:WHO524380 WRG524368:WRK524380 XBC524368:XBG524380 EU589904:EY589916 OQ589904:OU589916 YM589904:YQ589916 AII589904:AIM589916 ASE589904:ASI589916 BCA589904:BCE589916 BLW589904:BMA589916 BVS589904:BVW589916 CFO589904:CFS589916 CPK589904:CPO589916 CZG589904:CZK589916 DJC589904:DJG589916 DSY589904:DTC589916 ECU589904:ECY589916 EMQ589904:EMU589916 EWM589904:EWQ589916 FGI589904:FGM589916 FQE589904:FQI589916 GAA589904:GAE589916 GJW589904:GKA589916 GTS589904:GTW589916 HDO589904:HDS589916 HNK589904:HNO589916 HXG589904:HXK589916 IHC589904:IHG589916 IQY589904:IRC589916 JAU589904:JAY589916 JKQ589904:JKU589916 JUM589904:JUQ589916 KEI589904:KEM589916 KOE589904:KOI589916 KYA589904:KYE589916 LHW589904:LIA589916 LRS589904:LRW589916 MBO589904:MBS589916 MLK589904:MLO589916 MVG589904:MVK589916 NFC589904:NFG589916 NOY589904:NPC589916 NYU589904:NYY589916 OIQ589904:OIU589916 OSM589904:OSQ589916 PCI589904:PCM589916 PME589904:PMI589916 PWA589904:PWE589916 QFW589904:QGA589916 QPS589904:QPW589916 QZO589904:QZS589916 RJK589904:RJO589916 RTG589904:RTK589916 SDC589904:SDG589916 SMY589904:SNC589916 SWU589904:SWY589916 TGQ589904:TGU589916 TQM589904:TQQ589916 UAI589904:UAM589916 UKE589904:UKI589916 UUA589904:UUE589916 VDW589904:VEA589916 VNS589904:VNW589916 VXO589904:VXS589916 WHK589904:WHO589916 WRG589904:WRK589916 XBC589904:XBG589916 EU655440:EY655452 OQ655440:OU655452 YM655440:YQ655452 AII655440:AIM655452 ASE655440:ASI655452 BCA655440:BCE655452 BLW655440:BMA655452 BVS655440:BVW655452 CFO655440:CFS655452 CPK655440:CPO655452 CZG655440:CZK655452 DJC655440:DJG655452 DSY655440:DTC655452 ECU655440:ECY655452 EMQ655440:EMU655452 EWM655440:EWQ655452 FGI655440:FGM655452 FQE655440:FQI655452 GAA655440:GAE655452 GJW655440:GKA655452 GTS655440:GTW655452 HDO655440:HDS655452 HNK655440:HNO655452 HXG655440:HXK655452 IHC655440:IHG655452 IQY655440:IRC655452 JAU655440:JAY655452 JKQ655440:JKU655452 JUM655440:JUQ655452 KEI655440:KEM655452 KOE655440:KOI655452 KYA655440:KYE655452 LHW655440:LIA655452 LRS655440:LRW655452 MBO655440:MBS655452 MLK655440:MLO655452 MVG655440:MVK655452 NFC655440:NFG655452 NOY655440:NPC655452 NYU655440:NYY655452 OIQ655440:OIU655452 OSM655440:OSQ655452 PCI655440:PCM655452 PME655440:PMI655452 PWA655440:PWE655452 QFW655440:QGA655452 QPS655440:QPW655452 QZO655440:QZS655452 RJK655440:RJO655452 RTG655440:RTK655452 SDC655440:SDG655452 SMY655440:SNC655452 SWU655440:SWY655452 TGQ655440:TGU655452 TQM655440:TQQ655452 UAI655440:UAM655452 UKE655440:UKI655452 UUA655440:UUE655452 VDW655440:VEA655452 VNS655440:VNW655452 VXO655440:VXS655452 WHK655440:WHO655452 WRG655440:WRK655452 XBC655440:XBG655452 EU720976:EY720988 OQ720976:OU720988 YM720976:YQ720988 AII720976:AIM720988 ASE720976:ASI720988 BCA720976:BCE720988 BLW720976:BMA720988 BVS720976:BVW720988 CFO720976:CFS720988 CPK720976:CPO720988 CZG720976:CZK720988 DJC720976:DJG720988 DSY720976:DTC720988 ECU720976:ECY720988 EMQ720976:EMU720988 EWM720976:EWQ720988 FGI720976:FGM720988 FQE720976:FQI720988 GAA720976:GAE720988 GJW720976:GKA720988 GTS720976:GTW720988 HDO720976:HDS720988 HNK720976:HNO720988 HXG720976:HXK720988 IHC720976:IHG720988 IQY720976:IRC720988 JAU720976:JAY720988 JKQ720976:JKU720988 JUM720976:JUQ720988 KEI720976:KEM720988 KOE720976:KOI720988 KYA720976:KYE720988 LHW720976:LIA720988 LRS720976:LRW720988 MBO720976:MBS720988 MLK720976:MLO720988 MVG720976:MVK720988 NFC720976:NFG720988 NOY720976:NPC720988 NYU720976:NYY720988 OIQ720976:OIU720988 OSM720976:OSQ720988 PCI720976:PCM720988 PME720976:PMI720988 PWA720976:PWE720988 QFW720976:QGA720988 QPS720976:QPW720988 QZO720976:QZS720988 RJK720976:RJO720988 RTG720976:RTK720988 SDC720976:SDG720988 SMY720976:SNC720988 SWU720976:SWY720988 TGQ720976:TGU720988 TQM720976:TQQ720988 UAI720976:UAM720988 UKE720976:UKI720988 UUA720976:UUE720988 VDW720976:VEA720988 VNS720976:VNW720988 VXO720976:VXS720988 WHK720976:WHO720988 WRG720976:WRK720988 XBC720976:XBG720988 EU786512:EY786524 OQ786512:OU786524 YM786512:YQ786524 AII786512:AIM786524 ASE786512:ASI786524 BCA786512:BCE786524 BLW786512:BMA786524 BVS786512:BVW786524 CFO786512:CFS786524 CPK786512:CPO786524 CZG786512:CZK786524 DJC786512:DJG786524 DSY786512:DTC786524 ECU786512:ECY786524 EMQ786512:EMU786524 EWM786512:EWQ786524 FGI786512:FGM786524 FQE786512:FQI786524 GAA786512:GAE786524 GJW786512:GKA786524 GTS786512:GTW786524 HDO786512:HDS786524 HNK786512:HNO786524 HXG786512:HXK786524 IHC786512:IHG786524 IQY786512:IRC786524 JAU786512:JAY786524 JKQ786512:JKU786524 JUM786512:JUQ786524 KEI786512:KEM786524 KOE786512:KOI786524 KYA786512:KYE786524 LHW786512:LIA786524 LRS786512:LRW786524 MBO786512:MBS786524 MLK786512:MLO786524 MVG786512:MVK786524 NFC786512:NFG786524 NOY786512:NPC786524 NYU786512:NYY786524 OIQ786512:OIU786524 OSM786512:OSQ786524 PCI786512:PCM786524 PME786512:PMI786524 PWA786512:PWE786524 QFW786512:QGA786524 QPS786512:QPW786524 QZO786512:QZS786524 RJK786512:RJO786524 RTG786512:RTK786524 SDC786512:SDG786524 SMY786512:SNC786524 SWU786512:SWY786524 TGQ786512:TGU786524 TQM786512:TQQ786524 UAI786512:UAM786524 UKE786512:UKI786524 UUA786512:UUE786524 VDW786512:VEA786524 VNS786512:VNW786524 VXO786512:VXS786524 WHK786512:WHO786524 WRG786512:WRK786524 XBC786512:XBG786524 EU852048:EY852060 OQ852048:OU852060 YM852048:YQ852060 AII852048:AIM852060 ASE852048:ASI852060 BCA852048:BCE852060 BLW852048:BMA852060 BVS852048:BVW852060 CFO852048:CFS852060 CPK852048:CPO852060 CZG852048:CZK852060 DJC852048:DJG852060 DSY852048:DTC852060 ECU852048:ECY852060 EMQ852048:EMU852060 EWM852048:EWQ852060 FGI852048:FGM852060 FQE852048:FQI852060 GAA852048:GAE852060 GJW852048:GKA852060 GTS852048:GTW852060 HDO852048:HDS852060 HNK852048:HNO852060 HXG852048:HXK852060 IHC852048:IHG852060 IQY852048:IRC852060 JAU852048:JAY852060 JKQ852048:JKU852060 JUM852048:JUQ852060 KEI852048:KEM852060 KOE852048:KOI852060 KYA852048:KYE852060 LHW852048:LIA852060 LRS852048:LRW852060 MBO852048:MBS852060 MLK852048:MLO852060 MVG852048:MVK852060 NFC852048:NFG852060 NOY852048:NPC852060 NYU852048:NYY852060 OIQ852048:OIU852060 OSM852048:OSQ852060 PCI852048:PCM852060 PME852048:PMI852060 PWA852048:PWE852060 QFW852048:QGA852060 QPS852048:QPW852060 QZO852048:QZS852060 RJK852048:RJO852060 RTG852048:RTK852060 SDC852048:SDG852060 SMY852048:SNC852060 SWU852048:SWY852060 TGQ852048:TGU852060 TQM852048:TQQ852060 UAI852048:UAM852060 UKE852048:UKI852060 UUA852048:UUE852060 VDW852048:VEA852060 VNS852048:VNW852060 VXO852048:VXS852060 WHK852048:WHO852060 WRG852048:WRK852060 XBC852048:XBG852060 EU917584:EY917596 OQ917584:OU917596 YM917584:YQ917596 AII917584:AIM917596 ASE917584:ASI917596 BCA917584:BCE917596 BLW917584:BMA917596 BVS917584:BVW917596 CFO917584:CFS917596 CPK917584:CPO917596 CZG917584:CZK917596 DJC917584:DJG917596 DSY917584:DTC917596 ECU917584:ECY917596 EMQ917584:EMU917596 EWM917584:EWQ917596 FGI917584:FGM917596 FQE917584:FQI917596 GAA917584:GAE917596 GJW917584:GKA917596 GTS917584:GTW917596 HDO917584:HDS917596 HNK917584:HNO917596 HXG917584:HXK917596 IHC917584:IHG917596 IQY917584:IRC917596 JAU917584:JAY917596 JKQ917584:JKU917596 JUM917584:JUQ917596 KEI917584:KEM917596 KOE917584:KOI917596 KYA917584:KYE917596 LHW917584:LIA917596 LRS917584:LRW917596 MBO917584:MBS917596 MLK917584:MLO917596 MVG917584:MVK917596 NFC917584:NFG917596 NOY917584:NPC917596 NYU917584:NYY917596 OIQ917584:OIU917596 OSM917584:OSQ917596 PCI917584:PCM917596 PME917584:PMI917596 PWA917584:PWE917596 QFW917584:QGA917596 QPS917584:QPW917596 QZO917584:QZS917596 RJK917584:RJO917596 RTG917584:RTK917596 SDC917584:SDG917596 SMY917584:SNC917596 SWU917584:SWY917596 TGQ917584:TGU917596 TQM917584:TQQ917596 UAI917584:UAM917596 UKE917584:UKI917596 UUA917584:UUE917596 VDW917584:VEA917596 VNS917584:VNW917596 VXO917584:VXS917596 WHK917584:WHO917596 WRG917584:WRK917596 XBC917584:XBG917596 EU983120:EY983132 OQ983120:OU983132 YM983120:YQ983132 AII983120:AIM983132 ASE983120:ASI983132 BCA983120:BCE983132 BLW983120:BMA983132 BVS983120:BVW983132 CFO983120:CFS983132 CPK983120:CPO983132 CZG983120:CZK983132 DJC983120:DJG983132 DSY983120:DTC983132 ECU983120:ECY983132 EMQ983120:EMU983132 EWM983120:EWQ983132 FGI983120:FGM983132 FQE983120:FQI983132 GAA983120:GAE983132 GJW983120:GKA983132 GTS983120:GTW983132 HDO983120:HDS983132 HNK983120:HNO983132 HXG983120:HXK983132 IHC983120:IHG983132 IQY983120:IRC983132 JAU983120:JAY983132 JKQ983120:JKU983132 JUM983120:JUQ983132 KEI983120:KEM983132 KOE983120:KOI983132 KYA983120:KYE983132 LHW983120:LIA983132 LRS983120:LRW983132 MBO983120:MBS983132 MLK983120:MLO983132 MVG983120:MVK983132 NFC983120:NFG983132 NOY983120:NPC983132 NYU983120:NYY983132 OIQ983120:OIU983132 OSM983120:OSQ983132 PCI983120:PCM983132 PME983120:PMI983132 PWA983120:PWE983132 QFW983120:QGA983132 QPS983120:QPW983132 QZO983120:QZS983132 RJK983120:RJO983132 RTG983120:RTK983132 SDC983120:SDG983132 SMY983120:SNC983132 SWU983120:SWY983132 TGQ983120:TGU983132 TQM983120:TQQ983132 UAI983120:UAM983132 UKE983120:UKI983132 UUA983120:UUE983132 VDW983120:VEA983132 VNS983120:VNW983132 VXO983120:VXS983132 WHK983120:WHO983132 WRG983120:WRK983132 XBC983120:XBG983132 EI76 OE76 YA76 AHW76 ARS76 BBO76 BLK76 BVG76 CFC76 COY76 CYU76 DIQ76 DSM76 ECI76 EME76 EWA76 FFW76 FPS76 FZO76 GJK76 GTG76 HDC76 HMY76 HWU76 IGQ76 IQM76 JAI76 JKE76 JUA76 KDW76 KNS76 KXO76 LHK76 LRG76 MBC76 MKY76 MUU76 NEQ76 NOM76 NYI76 OIE76 OSA76 PBW76 PLS76 PVO76 QFK76 QPG76 QZC76 RIY76 RSU76 SCQ76 SMM76 SWI76 TGE76 TQA76 TZW76 UJS76 UTO76 VDK76 VNG76 VXC76 WGY76 WQU76 XAQ76 EI65616 OE65616 YA65616 AHW65616 ARS65616 BBO65616 BLK65616 BVG65616 CFC65616 COY65616 CYU65616 DIQ65616 DSM65616 ECI65616 EME65616 EWA65616 FFW65616 FPS65616 FZO65616 GJK65616 GTG65616 HDC65616 HMY65616 HWU65616 IGQ65616 IQM65616 JAI65616 JKE65616 JUA65616 KDW65616 KNS65616 KXO65616 LHK65616 LRG65616 MBC65616 MKY65616 MUU65616 NEQ65616 NOM65616 NYI65616 OIE65616 OSA65616 PBW65616 PLS65616 PVO65616 QFK65616 QPG65616 QZC65616 RIY65616 RSU65616 SCQ65616 SMM65616 SWI65616 TGE65616 TQA65616 TZW65616 UJS65616 UTO65616 VDK65616 VNG65616 VXC65616 WGY65616 WQU65616 XAQ65616 EI131152 OE131152 YA131152 AHW131152 ARS131152 BBO131152 BLK131152 BVG131152 CFC131152 COY131152 CYU131152 DIQ131152 DSM131152 ECI131152 EME131152 EWA131152 FFW131152 FPS131152 FZO131152 GJK131152 GTG131152 HDC131152 HMY131152 HWU131152 IGQ131152 IQM131152 JAI131152 JKE131152 JUA131152 KDW131152 KNS131152 KXO131152 LHK131152 LRG131152 MBC131152 MKY131152 MUU131152 NEQ131152 NOM131152 NYI131152 OIE131152 OSA131152 PBW131152 PLS131152 PVO131152 QFK131152 QPG131152 QZC131152 RIY131152 RSU131152 SCQ131152 SMM131152 SWI131152 TGE131152 TQA131152 TZW131152 UJS131152 UTO131152 VDK131152 VNG131152 VXC131152 WGY131152 WQU131152 XAQ131152 EI196688 OE196688 YA196688 AHW196688 ARS196688 BBO196688 BLK196688 BVG196688 CFC196688 COY196688 CYU196688 DIQ196688 DSM196688 ECI196688 EME196688 EWA196688 FFW196688 FPS196688 FZO196688 GJK196688 GTG196688 HDC196688 HMY196688 HWU196688 IGQ196688 IQM196688 JAI196688 JKE196688 JUA196688 KDW196688 KNS196688 KXO196688 LHK196688 LRG196688 MBC196688 MKY196688 MUU196688 NEQ196688 NOM196688 NYI196688 OIE196688 OSA196688 PBW196688 PLS196688 PVO196688 QFK196688 QPG196688 QZC196688 RIY196688 RSU196688 SCQ196688 SMM196688 SWI196688 TGE196688 TQA196688 TZW196688 UJS196688 UTO196688 VDK196688 VNG196688 VXC196688 WGY196688 WQU196688 XAQ196688 EI262224 OE262224 YA262224 AHW262224 ARS262224 BBO262224 BLK262224 BVG262224 CFC262224 COY262224 CYU262224 DIQ262224 DSM262224 ECI262224 EME262224 EWA262224 FFW262224 FPS262224 FZO262224 GJK262224 GTG262224 HDC262224 HMY262224 HWU262224 IGQ262224 IQM262224 JAI262224 JKE262224 JUA262224 KDW262224 KNS262224 KXO262224 LHK262224 LRG262224 MBC262224 MKY262224 MUU262224 NEQ262224 NOM262224 NYI262224 OIE262224 OSA262224 PBW262224 PLS262224 PVO262224 QFK262224 QPG262224 QZC262224 RIY262224 RSU262224 SCQ262224 SMM262224 SWI262224 TGE262224 TQA262224 TZW262224 UJS262224 UTO262224 VDK262224 VNG262224 VXC262224 WGY262224 WQU262224 XAQ262224 EI327760 OE327760 YA327760 AHW327760 ARS327760 BBO327760 BLK327760 BVG327760 CFC327760 COY327760 CYU327760 DIQ327760 DSM327760 ECI327760 EME327760 EWA327760 FFW327760 FPS327760 FZO327760 GJK327760 GTG327760 HDC327760 HMY327760 HWU327760 IGQ327760 IQM327760 JAI327760 JKE327760 JUA327760 KDW327760 KNS327760 KXO327760 LHK327760 LRG327760 MBC327760 MKY327760 MUU327760 NEQ327760 NOM327760 NYI327760 OIE327760 OSA327760 PBW327760 PLS327760 PVO327760 QFK327760 QPG327760 QZC327760 RIY327760 RSU327760 SCQ327760 SMM327760 SWI327760 TGE327760 TQA327760 TZW327760 UJS327760 UTO327760 VDK327760 VNG327760 VXC327760 WGY327760 WQU327760 XAQ327760 EI393296 OE393296 YA393296 AHW393296 ARS393296 BBO393296 BLK393296 BVG393296 CFC393296 COY393296 CYU393296 DIQ393296 DSM393296 ECI393296 EME393296 EWA393296 FFW393296 FPS393296 FZO393296 GJK393296 GTG393296 HDC393296 HMY393296 HWU393296 IGQ393296 IQM393296 JAI393296 JKE393296 JUA393296 KDW393296 KNS393296 KXO393296 LHK393296 LRG393296 MBC393296 MKY393296 MUU393296 NEQ393296 NOM393296 NYI393296 OIE393296 OSA393296 PBW393296 PLS393296 PVO393296 QFK393296 QPG393296 QZC393296 RIY393296 RSU393296 SCQ393296 SMM393296 SWI393296 TGE393296 TQA393296 TZW393296 UJS393296 UTO393296 VDK393296 VNG393296 VXC393296 WGY393296 WQU393296 XAQ393296 EI458832 OE458832 YA458832 AHW458832 ARS458832 BBO458832 BLK458832 BVG458832 CFC458832 COY458832 CYU458832 DIQ458832 DSM458832 ECI458832 EME458832 EWA458832 FFW458832 FPS458832 FZO458832 GJK458832 GTG458832 HDC458832 HMY458832 HWU458832 IGQ458832 IQM458832 JAI458832 JKE458832 JUA458832 KDW458832 KNS458832 KXO458832 LHK458832 LRG458832 MBC458832 MKY458832 MUU458832 NEQ458832 NOM458832 NYI458832 OIE458832 OSA458832 PBW458832 PLS458832 PVO458832 QFK458832 QPG458832 QZC458832 RIY458832 RSU458832 SCQ458832 SMM458832 SWI458832 TGE458832 TQA458832 TZW458832 UJS458832 UTO458832 VDK458832 VNG458832 VXC458832 WGY458832 WQU458832 XAQ458832 EI524368 OE524368 YA524368 AHW524368 ARS524368 BBO524368 BLK524368 BVG524368 CFC524368 COY524368 CYU524368 DIQ524368 DSM524368 ECI524368 EME524368 EWA524368 FFW524368 FPS524368 FZO524368 GJK524368 GTG524368 HDC524368 HMY524368 HWU524368 IGQ524368 IQM524368 JAI524368 JKE524368 JUA524368 KDW524368 KNS524368 KXO524368 LHK524368 LRG524368 MBC524368 MKY524368 MUU524368 NEQ524368 NOM524368 NYI524368 OIE524368 OSA524368 PBW524368 PLS524368 PVO524368 QFK524368 QPG524368 QZC524368 RIY524368 RSU524368 SCQ524368 SMM524368 SWI524368 TGE524368 TQA524368 TZW524368 UJS524368 UTO524368 VDK524368 VNG524368 VXC524368 WGY524368 WQU524368 XAQ524368 EI589904 OE589904 YA589904 AHW589904 ARS589904 BBO589904 BLK589904 BVG589904 CFC589904 COY589904 CYU589904 DIQ589904 DSM589904 ECI589904 EME589904 EWA589904 FFW589904 FPS589904 FZO589904 GJK589904 GTG589904 HDC589904 HMY589904 HWU589904 IGQ589904 IQM589904 JAI589904 JKE589904 JUA589904 KDW589904 KNS589904 KXO589904 LHK589904 LRG589904 MBC589904 MKY589904 MUU589904 NEQ589904 NOM589904 NYI589904 OIE589904 OSA589904 PBW589904 PLS589904 PVO589904 QFK589904 QPG589904 QZC589904 RIY589904 RSU589904 SCQ589904 SMM589904 SWI589904 TGE589904 TQA589904 TZW589904 UJS589904 UTO589904 VDK589904 VNG589904 VXC589904 WGY589904 WQU589904 XAQ589904 EI655440 OE655440 YA655440 AHW655440 ARS655440 BBO655440 BLK655440 BVG655440 CFC655440 COY655440 CYU655440 DIQ655440 DSM655440 ECI655440 EME655440 EWA655440 FFW655440 FPS655440 FZO655440 GJK655440 GTG655440 HDC655440 HMY655440 HWU655440 IGQ655440 IQM655440 JAI655440 JKE655440 JUA655440 KDW655440 KNS655440 KXO655440 LHK655440 LRG655440 MBC655440 MKY655440 MUU655440 NEQ655440 NOM655440 NYI655440 OIE655440 OSA655440 PBW655440 PLS655440 PVO655440 QFK655440 QPG655440 QZC655440 RIY655440 RSU655440 SCQ655440 SMM655440 SWI655440 TGE655440 TQA655440 TZW655440 UJS655440 UTO655440 VDK655440 VNG655440 VXC655440 WGY655440 WQU655440 XAQ655440 EI720976 OE720976 YA720976 AHW720976 ARS720976 BBO720976 BLK720976 BVG720976 CFC720976 COY720976 CYU720976 DIQ720976 DSM720976 ECI720976 EME720976 EWA720976 FFW720976 FPS720976 FZO720976 GJK720976 GTG720976 HDC720976 HMY720976 HWU720976 IGQ720976 IQM720976 JAI720976 JKE720976 JUA720976 KDW720976 KNS720976 KXO720976 LHK720976 LRG720976 MBC720976 MKY720976 MUU720976 NEQ720976 NOM720976 NYI720976 OIE720976 OSA720976 PBW720976 PLS720976 PVO720976 QFK720976 QPG720976 QZC720976 RIY720976 RSU720976 SCQ720976 SMM720976 SWI720976 TGE720976 TQA720976 TZW720976 UJS720976 UTO720976 VDK720976 VNG720976 VXC720976 WGY720976 WQU720976 XAQ720976 EI786512 OE786512 YA786512 AHW786512 ARS786512 BBO786512 BLK786512 BVG786512 CFC786512 COY786512 CYU786512 DIQ786512 DSM786512 ECI786512 EME786512 EWA786512 FFW786512 FPS786512 FZO786512 GJK786512 GTG786512 HDC786512 HMY786512 HWU786512 IGQ786512 IQM786512 JAI786512 JKE786512 JUA786512 KDW786512 KNS786512 KXO786512 LHK786512 LRG786512 MBC786512 MKY786512 MUU786512 NEQ786512 NOM786512 NYI786512 OIE786512 OSA786512 PBW786512 PLS786512 PVO786512 QFK786512 QPG786512 QZC786512 RIY786512 RSU786512 SCQ786512 SMM786512 SWI786512 TGE786512 TQA786512 TZW786512 UJS786512 UTO786512 VDK786512 VNG786512 VXC786512 WGY786512 WQU786512 XAQ786512 EI852048 OE852048 YA852048 AHW852048 ARS852048 BBO852048 BLK852048 BVG852048 CFC852048 COY852048 CYU852048 DIQ852048 DSM852048 ECI852048 EME852048 EWA852048 FFW852048 FPS852048 FZO852048 GJK852048 GTG852048 HDC852048 HMY852048 HWU852048 IGQ852048 IQM852048 JAI852048 JKE852048 JUA852048 KDW852048 KNS852048 KXO852048 LHK852048 LRG852048 MBC852048 MKY852048 MUU852048 NEQ852048 NOM852048 NYI852048 OIE852048 OSA852048 PBW852048 PLS852048 PVO852048 QFK852048 QPG852048 QZC852048 RIY852048 RSU852048 SCQ852048 SMM852048 SWI852048 TGE852048 TQA852048 TZW852048 UJS852048 UTO852048 VDK852048 VNG852048 VXC852048 WGY852048 WQU852048 XAQ852048 EI917584 OE917584 YA917584 AHW917584 ARS917584 BBO917584 BLK917584 BVG917584 CFC917584 COY917584 CYU917584 DIQ917584 DSM917584 ECI917584 EME917584 EWA917584 FFW917584 FPS917584 FZO917584 GJK917584 GTG917584 HDC917584 HMY917584 HWU917584 IGQ917584 IQM917584 JAI917584 JKE917584 JUA917584 KDW917584 KNS917584 KXO917584 LHK917584 LRG917584 MBC917584 MKY917584 MUU917584 NEQ917584 NOM917584 NYI917584 OIE917584 OSA917584 PBW917584 PLS917584 PVO917584 QFK917584 QPG917584 QZC917584 RIY917584 RSU917584 SCQ917584 SMM917584 SWI917584 TGE917584 TQA917584 TZW917584 UJS917584 UTO917584 VDK917584 VNG917584 VXC917584 WGY917584 WQU917584 XAQ917584 EI983120 OE983120 YA983120 AHW983120 ARS983120 BBO983120 BLK983120 BVG983120 CFC983120 COY983120 CYU983120 DIQ983120 DSM983120 ECI983120 EME983120 EWA983120 FFW983120 FPS983120 FZO983120 GJK983120 GTG983120 HDC983120 HMY983120 HWU983120 IGQ983120 IQM983120 JAI983120 JKE983120 JUA983120 KDW983120 KNS983120 KXO983120 LHK983120 LRG983120 MBC983120 MKY983120 MUU983120 NEQ983120 NOM983120 NYI983120 OIE983120 OSA983120 PBW983120 PLS983120 PVO983120 QFK983120 QPG983120 QZC983120 RIY983120 RSU983120 SCQ983120 SMM983120 SWI983120 TGE983120 TQA983120 TZW983120 UJS983120 UTO983120 VDK983120 VNG983120 VXC983120 WGY983120 WQU983120 XAQ983120 EL76 OH76 YD76 AHZ76 ARV76 BBR76 BLN76 BVJ76 CFF76 CPB76 CYX76 DIT76 DSP76 ECL76 EMH76 EWD76 FFZ76 FPV76 FZR76 GJN76 GTJ76 HDF76 HNB76 HWX76 IGT76 IQP76 JAL76 JKH76 JUD76 KDZ76 KNV76 KXR76 LHN76 LRJ76 MBF76 MLB76 MUX76 NET76 NOP76 NYL76 OIH76 OSD76 PBZ76 PLV76 PVR76 QFN76 QPJ76 QZF76 RJB76 RSX76 SCT76 SMP76 SWL76 TGH76 TQD76 TZZ76 UJV76 UTR76 VDN76 VNJ76 VXF76 WHB76 WQX76 XAT76 EL65616 OH65616 YD65616 AHZ65616 ARV65616 BBR65616 BLN65616 BVJ65616 CFF65616 CPB65616 CYX65616 DIT65616 DSP65616 ECL65616 EMH65616 EWD65616 FFZ65616 FPV65616 FZR65616 GJN65616 GTJ65616 HDF65616 HNB65616 HWX65616 IGT65616 IQP65616 JAL65616 JKH65616 JUD65616 KDZ65616 KNV65616 KXR65616 LHN65616 LRJ65616 MBF65616 MLB65616 MUX65616 NET65616 NOP65616 NYL65616 OIH65616 OSD65616 PBZ65616 PLV65616 PVR65616 QFN65616 QPJ65616 QZF65616 RJB65616 RSX65616 SCT65616 SMP65616 SWL65616 TGH65616 TQD65616 TZZ65616 UJV65616 UTR65616 VDN65616 VNJ65616 VXF65616 WHB65616 WQX65616 XAT65616 EL131152 OH131152 YD131152 AHZ131152 ARV131152 BBR131152 BLN131152 BVJ131152 CFF131152 CPB131152 CYX131152 DIT131152 DSP131152 ECL131152 EMH131152 EWD131152 FFZ131152 FPV131152 FZR131152 GJN131152 GTJ131152 HDF131152 HNB131152 HWX131152 IGT131152 IQP131152 JAL131152 JKH131152 JUD131152 KDZ131152 KNV131152 KXR131152 LHN131152 LRJ131152 MBF131152 MLB131152 MUX131152 NET131152 NOP131152 NYL131152 OIH131152 OSD131152 PBZ131152 PLV131152 PVR131152 QFN131152 QPJ131152 QZF131152 RJB131152 RSX131152 SCT131152 SMP131152 SWL131152 TGH131152 TQD131152 TZZ131152 UJV131152 UTR131152 VDN131152 VNJ131152 VXF131152 WHB131152 WQX131152 XAT131152 EL196688 OH196688 YD196688 AHZ196688 ARV196688 BBR196688 BLN196688 BVJ196688 CFF196688 CPB196688 CYX196688 DIT196688 DSP196688 ECL196688 EMH196688 EWD196688 FFZ196688 FPV196688 FZR196688 GJN196688 GTJ196688 HDF196688 HNB196688 HWX196688 IGT196688 IQP196688 JAL196688 JKH196688 JUD196688 KDZ196688 KNV196688 KXR196688 LHN196688 LRJ196688 MBF196688 MLB196688 MUX196688 NET196688 NOP196688 NYL196688 OIH196688 OSD196688 PBZ196688 PLV196688 PVR196688 QFN196688 QPJ196688 QZF196688 RJB196688 RSX196688 SCT196688 SMP196688 SWL196688 TGH196688 TQD196688 TZZ196688 UJV196688 UTR196688 VDN196688 VNJ196688 VXF196688 WHB196688 WQX196688 XAT196688 EL262224 OH262224 YD262224 AHZ262224 ARV262224 BBR262224 BLN262224 BVJ262224 CFF262224 CPB262224 CYX262224 DIT262224 DSP262224 ECL262224 EMH262224 EWD262224 FFZ262224 FPV262224 FZR262224 GJN262224 GTJ262224 HDF262224 HNB262224 HWX262224 IGT262224 IQP262224 JAL262224 JKH262224 JUD262224 KDZ262224 KNV262224 KXR262224 LHN262224 LRJ262224 MBF262224 MLB262224 MUX262224 NET262224 NOP262224 NYL262224 OIH262224 OSD262224 PBZ262224 PLV262224 PVR262224 QFN262224 QPJ262224 QZF262224 RJB262224 RSX262224 SCT262224 SMP262224 SWL262224 TGH262224 TQD262224 TZZ262224 UJV262224 UTR262224 VDN262224 VNJ262224 VXF262224 WHB262224 WQX262224 XAT262224 EL327760 OH327760 YD327760 AHZ327760 ARV327760 BBR327760 BLN327760 BVJ327760 CFF327760 CPB327760 CYX327760 DIT327760 DSP327760 ECL327760 EMH327760 EWD327760 FFZ327760 FPV327760 FZR327760 GJN327760 GTJ327760 HDF327760 HNB327760 HWX327760 IGT327760 IQP327760 JAL327760 JKH327760 JUD327760 KDZ327760 KNV327760 KXR327760 LHN327760 LRJ327760 MBF327760 MLB327760 MUX327760 NET327760 NOP327760 NYL327760 OIH327760 OSD327760 PBZ327760 PLV327760 PVR327760 QFN327760 QPJ327760 QZF327760 RJB327760 RSX327760 SCT327760 SMP327760 SWL327760 TGH327760 TQD327760 TZZ327760 UJV327760 UTR327760 VDN327760 VNJ327760 VXF327760 WHB327760 WQX327760 XAT327760 EL393296 OH393296 YD393296 AHZ393296 ARV393296 BBR393296 BLN393296 BVJ393296 CFF393296 CPB393296 CYX393296 DIT393296 DSP393296 ECL393296 EMH393296 EWD393296 FFZ393296 FPV393296 FZR393296 GJN393296 GTJ393296 HDF393296 HNB393296 HWX393296 IGT393296 IQP393296 JAL393296 JKH393296 JUD393296 KDZ393296 KNV393296 KXR393296 LHN393296 LRJ393296 MBF393296 MLB393296 MUX393296 NET393296 NOP393296 NYL393296 OIH393296 OSD393296 PBZ393296 PLV393296 PVR393296 QFN393296 QPJ393296 QZF393296 RJB393296 RSX393296 SCT393296 SMP393296 SWL393296 TGH393296 TQD393296 TZZ393296 UJV393296 UTR393296 VDN393296 VNJ393296 VXF393296 WHB393296 WQX393296 XAT393296 EL458832 OH458832 YD458832 AHZ458832 ARV458832 BBR458832 BLN458832 BVJ458832 CFF458832 CPB458832 CYX458832 DIT458832 DSP458832 ECL458832 EMH458832 EWD458832 FFZ458832 FPV458832 FZR458832 GJN458832 GTJ458832 HDF458832 HNB458832 HWX458832 IGT458832 IQP458832 JAL458832 JKH458832 JUD458832 KDZ458832 KNV458832 KXR458832 LHN458832 LRJ458832 MBF458832 MLB458832 MUX458832 NET458832 NOP458832 NYL458832 OIH458832 OSD458832 PBZ458832 PLV458832 PVR458832 QFN458832 QPJ458832 QZF458832 RJB458832 RSX458832 SCT458832 SMP458832 SWL458832 TGH458832 TQD458832 TZZ458832 UJV458832 UTR458832 VDN458832 VNJ458832 VXF458832 WHB458832 WQX458832 XAT458832 EL524368 OH524368 YD524368 AHZ524368 ARV524368 BBR524368 BLN524368 BVJ524368 CFF524368 CPB524368 CYX524368 DIT524368 DSP524368 ECL524368 EMH524368 EWD524368 FFZ524368 FPV524368 FZR524368 GJN524368 GTJ524368 HDF524368 HNB524368 HWX524368 IGT524368 IQP524368 JAL524368 JKH524368 JUD524368 KDZ524368 KNV524368 KXR524368 LHN524368 LRJ524368 MBF524368 MLB524368 MUX524368 NET524368 NOP524368 NYL524368 OIH524368 OSD524368 PBZ524368 PLV524368 PVR524368 QFN524368 QPJ524368 QZF524368 RJB524368 RSX524368 SCT524368 SMP524368 SWL524368 TGH524368 TQD524368 TZZ524368 UJV524368 UTR524368 VDN524368 VNJ524368 VXF524368 WHB524368 WQX524368 XAT524368 EL589904 OH589904 YD589904 AHZ589904 ARV589904 BBR589904 BLN589904 BVJ589904 CFF589904 CPB589904 CYX589904 DIT589904 DSP589904 ECL589904 EMH589904 EWD589904 FFZ589904 FPV589904 FZR589904 GJN589904 GTJ589904 HDF589904 HNB589904 HWX589904 IGT589904 IQP589904 JAL589904 JKH589904 JUD589904 KDZ589904 KNV589904 KXR589904 LHN589904 LRJ589904 MBF589904 MLB589904 MUX589904 NET589904 NOP589904 NYL589904 OIH589904 OSD589904 PBZ589904 PLV589904 PVR589904 QFN589904 QPJ589904 QZF589904 RJB589904 RSX589904 SCT589904 SMP589904 SWL589904 TGH589904 TQD589904 TZZ589904 UJV589904 UTR589904 VDN589904 VNJ589904 VXF589904 WHB589904 WQX589904 XAT589904 EL655440 OH655440 YD655440 AHZ655440 ARV655440 BBR655440 BLN655440 BVJ655440 CFF655440 CPB655440 CYX655440 DIT655440 DSP655440 ECL655440 EMH655440 EWD655440 FFZ655440 FPV655440 FZR655440 GJN655440 GTJ655440 HDF655440 HNB655440 HWX655440 IGT655440 IQP655440 JAL655440 JKH655440 JUD655440 KDZ655440 KNV655440 KXR655440 LHN655440 LRJ655440 MBF655440 MLB655440 MUX655440 NET655440 NOP655440 NYL655440 OIH655440 OSD655440 PBZ655440 PLV655440 PVR655440 QFN655440 QPJ655440 QZF655440 RJB655440 RSX655440 SCT655440 SMP655440 SWL655440 TGH655440 TQD655440 TZZ655440 UJV655440 UTR655440 VDN655440 VNJ655440 VXF655440 WHB655440 WQX655440 XAT655440 EL720976 OH720976 YD720976 AHZ720976 ARV720976 BBR720976 BLN720976 BVJ720976 CFF720976 CPB720976 CYX720976 DIT720976 DSP720976 ECL720976 EMH720976 EWD720976 FFZ720976 FPV720976 FZR720976 GJN720976 GTJ720976 HDF720976 HNB720976 HWX720976 IGT720976 IQP720976 JAL720976 JKH720976 JUD720976 KDZ720976 KNV720976 KXR720976 LHN720976 LRJ720976 MBF720976 MLB720976 MUX720976 NET720976 NOP720976 NYL720976 OIH720976 OSD720976 PBZ720976 PLV720976 PVR720976 QFN720976 QPJ720976 QZF720976 RJB720976 RSX720976 SCT720976 SMP720976 SWL720976 TGH720976 TQD720976 TZZ720976 UJV720976 UTR720976 VDN720976 VNJ720976 VXF720976 WHB720976 WQX720976 XAT720976 EL786512 OH786512 YD786512 AHZ786512 ARV786512 BBR786512 BLN786512 BVJ786512 CFF786512 CPB786512 CYX786512 DIT786512 DSP786512 ECL786512 EMH786512 EWD786512 FFZ786512 FPV786512 FZR786512 GJN786512 GTJ786512 HDF786512 HNB786512 HWX786512 IGT786512 IQP786512 JAL786512 JKH786512 JUD786512 KDZ786512 KNV786512 KXR786512 LHN786512 LRJ786512 MBF786512 MLB786512 MUX786512 NET786512 NOP786512 NYL786512 OIH786512 OSD786512 PBZ786512 PLV786512 PVR786512 QFN786512 QPJ786512 QZF786512 RJB786512 RSX786512 SCT786512 SMP786512 SWL786512 TGH786512 TQD786512 TZZ786512 UJV786512 UTR786512 VDN786512 VNJ786512 VXF786512 WHB786512 WQX786512 XAT786512 EL852048 OH852048 YD852048 AHZ852048 ARV852048 BBR852048 BLN852048 BVJ852048 CFF852048 CPB852048 CYX852048 DIT852048 DSP852048 ECL852048 EMH852048 EWD852048 FFZ852048 FPV852048 FZR852048 GJN852048 GTJ852048 HDF852048 HNB852048 HWX852048 IGT852048 IQP852048 JAL852048 JKH852048 JUD852048 KDZ852048 KNV852048 KXR852048 LHN852048 LRJ852048 MBF852048 MLB852048 MUX852048 NET852048 NOP852048 NYL852048 OIH852048 OSD852048 PBZ852048 PLV852048 PVR852048 QFN852048 QPJ852048 QZF852048 RJB852048 RSX852048 SCT852048 SMP852048 SWL852048 TGH852048 TQD852048 TZZ852048 UJV852048 UTR852048 VDN852048 VNJ852048 VXF852048 WHB852048 WQX852048 XAT852048 EL917584 OH917584 YD917584 AHZ917584 ARV917584 BBR917584 BLN917584 BVJ917584 CFF917584 CPB917584 CYX917584 DIT917584 DSP917584 ECL917584 EMH917584 EWD917584 FFZ917584 FPV917584 FZR917584 GJN917584 GTJ917584 HDF917584 HNB917584 HWX917584 IGT917584 IQP917584 JAL917584 JKH917584 JUD917584 KDZ917584 KNV917584 KXR917584 LHN917584 LRJ917584 MBF917584 MLB917584 MUX917584 NET917584 NOP917584 NYL917584 OIH917584 OSD917584 PBZ917584 PLV917584 PVR917584 QFN917584 QPJ917584 QZF917584 RJB917584 RSX917584 SCT917584 SMP917584 SWL917584 TGH917584 TQD917584 TZZ917584 UJV917584 UTR917584 VDN917584 VNJ917584 VXF917584 WHB917584 WQX917584 XAT917584 EL983120 OH983120 YD983120 AHZ983120 ARV983120 BBR983120 BLN983120 BVJ983120 CFF983120 CPB983120 CYX983120 DIT983120 DSP983120 ECL983120 EMH983120 EWD983120 FFZ983120 FPV983120 FZR983120 GJN983120 GTJ983120 HDF983120 HNB983120 HWX983120 IGT983120 IQP983120 JAL983120 JKH983120 JUD983120 KDZ983120 KNV983120 KXR983120 LHN983120 LRJ983120 MBF983120 MLB983120 MUX983120 NET983120 NOP983120 NYL983120 OIH983120 OSD983120 PBZ983120 PLV983120 PVR983120 QFN983120 QPJ983120 QZF983120 RJB983120 RSX983120 SCT983120 SMP983120 SWL983120 TGH983120 TQD983120 TZZ983120 UJV983120 UTR983120 VDN983120 VNJ983120 VXF983120 WHB983120 WQX983120 XAT983120 DT49:DY55 NP49:NU55 XL49:XQ55 AHH49:AHM55 ARD49:ARI55 BAZ49:BBE55 BKV49:BLA55 BUR49:BUW55 CEN49:CES55 COJ49:COO55 CYF49:CYK55 DIB49:DIG55 DRX49:DSC55 EBT49:EBY55 ELP49:ELU55 EVL49:EVQ55 FFH49:FFM55 FPD49:FPI55 FYZ49:FZE55 GIV49:GJA55 GSR49:GSW55 HCN49:HCS55 HMJ49:HMO55 HWF49:HWK55 IGB49:IGG55 IPX49:IQC55 IZT49:IZY55 JJP49:JJU55 JTL49:JTQ55 KDH49:KDM55 KND49:KNI55 KWZ49:KXE55 LGV49:LHA55 LQR49:LQW55 MAN49:MAS55 MKJ49:MKO55 MUF49:MUK55 NEB49:NEG55 NNX49:NOC55 NXT49:NXY55 OHP49:OHU55 ORL49:ORQ55 PBH49:PBM55 PLD49:PLI55 PUZ49:PVE55 QEV49:QFA55 QOR49:QOW55 QYN49:QYS55 RIJ49:RIO55 RSF49:RSK55 SCB49:SCG55 SLX49:SMC55 SVT49:SVY55 TFP49:TFU55 TPL49:TPQ55 TZH49:TZM55 UJD49:UJI55 USZ49:UTE55 VCV49:VDA55 VMR49:VMW55 VWN49:VWS55 WGJ49:WGO55 WQF49:WQK55 XAB49:XAG55 DT65588:DY65594 NP65588:NU65594 XL65588:XQ65594 AHH65588:AHM65594 ARD65588:ARI65594 BAZ65588:BBE65594 BKV65588:BLA65594 BUR65588:BUW65594 CEN65588:CES65594 COJ65588:COO65594 CYF65588:CYK65594 DIB65588:DIG65594 DRX65588:DSC65594 EBT65588:EBY65594 ELP65588:ELU65594 EVL65588:EVQ65594 FFH65588:FFM65594 FPD65588:FPI65594 FYZ65588:FZE65594 GIV65588:GJA65594 GSR65588:GSW65594 HCN65588:HCS65594 HMJ65588:HMO65594 HWF65588:HWK65594 IGB65588:IGG65594 IPX65588:IQC65594 IZT65588:IZY65594 JJP65588:JJU65594 JTL65588:JTQ65594 KDH65588:KDM65594 KND65588:KNI65594 KWZ65588:KXE65594 LGV65588:LHA65594 LQR65588:LQW65594 MAN65588:MAS65594 MKJ65588:MKO65594 MUF65588:MUK65594 NEB65588:NEG65594 NNX65588:NOC65594 NXT65588:NXY65594 OHP65588:OHU65594 ORL65588:ORQ65594 PBH65588:PBM65594 PLD65588:PLI65594 PUZ65588:PVE65594 QEV65588:QFA65594 QOR65588:QOW65594 QYN65588:QYS65594 RIJ65588:RIO65594 RSF65588:RSK65594 SCB65588:SCG65594 SLX65588:SMC65594 SVT65588:SVY65594 TFP65588:TFU65594 TPL65588:TPQ65594 TZH65588:TZM65594 UJD65588:UJI65594 USZ65588:UTE65594 VCV65588:VDA65594 VMR65588:VMW65594 VWN65588:VWS65594 WGJ65588:WGO65594 WQF65588:WQK65594 XAB65588:XAG65594 DT131124:DY131130 NP131124:NU131130 XL131124:XQ131130 AHH131124:AHM131130 ARD131124:ARI131130 BAZ131124:BBE131130 BKV131124:BLA131130 BUR131124:BUW131130 CEN131124:CES131130 COJ131124:COO131130 CYF131124:CYK131130 DIB131124:DIG131130 DRX131124:DSC131130 EBT131124:EBY131130 ELP131124:ELU131130 EVL131124:EVQ131130 FFH131124:FFM131130 FPD131124:FPI131130 FYZ131124:FZE131130 GIV131124:GJA131130 GSR131124:GSW131130 HCN131124:HCS131130 HMJ131124:HMO131130 HWF131124:HWK131130 IGB131124:IGG131130 IPX131124:IQC131130 IZT131124:IZY131130 JJP131124:JJU131130 JTL131124:JTQ131130 KDH131124:KDM131130 KND131124:KNI131130 KWZ131124:KXE131130 LGV131124:LHA131130 LQR131124:LQW131130 MAN131124:MAS131130 MKJ131124:MKO131130 MUF131124:MUK131130 NEB131124:NEG131130 NNX131124:NOC131130 NXT131124:NXY131130 OHP131124:OHU131130 ORL131124:ORQ131130 PBH131124:PBM131130 PLD131124:PLI131130 PUZ131124:PVE131130 QEV131124:QFA131130 QOR131124:QOW131130 QYN131124:QYS131130 RIJ131124:RIO131130 RSF131124:RSK131130 SCB131124:SCG131130 SLX131124:SMC131130 SVT131124:SVY131130 TFP131124:TFU131130 TPL131124:TPQ131130 TZH131124:TZM131130 UJD131124:UJI131130 USZ131124:UTE131130 VCV131124:VDA131130 VMR131124:VMW131130 VWN131124:VWS131130 WGJ131124:WGO131130 WQF131124:WQK131130 XAB131124:XAG131130 DT196660:DY196666 NP196660:NU196666 XL196660:XQ196666 AHH196660:AHM196666 ARD196660:ARI196666 BAZ196660:BBE196666 BKV196660:BLA196666 BUR196660:BUW196666 CEN196660:CES196666 COJ196660:COO196666 CYF196660:CYK196666 DIB196660:DIG196666 DRX196660:DSC196666 EBT196660:EBY196666 ELP196660:ELU196666 EVL196660:EVQ196666 FFH196660:FFM196666 FPD196660:FPI196666 FYZ196660:FZE196666 GIV196660:GJA196666 GSR196660:GSW196666 HCN196660:HCS196666 HMJ196660:HMO196666 HWF196660:HWK196666 IGB196660:IGG196666 IPX196660:IQC196666 IZT196660:IZY196666 JJP196660:JJU196666 JTL196660:JTQ196666 KDH196660:KDM196666 KND196660:KNI196666 KWZ196660:KXE196666 LGV196660:LHA196666 LQR196660:LQW196666 MAN196660:MAS196666 MKJ196660:MKO196666 MUF196660:MUK196666 NEB196660:NEG196666 NNX196660:NOC196666 NXT196660:NXY196666 OHP196660:OHU196666 ORL196660:ORQ196666 PBH196660:PBM196666 PLD196660:PLI196666 PUZ196660:PVE196666 QEV196660:QFA196666 QOR196660:QOW196666 QYN196660:QYS196666 RIJ196660:RIO196666 RSF196660:RSK196666 SCB196660:SCG196666 SLX196660:SMC196666 SVT196660:SVY196666 TFP196660:TFU196666 TPL196660:TPQ196666 TZH196660:TZM196666 UJD196660:UJI196666 USZ196660:UTE196666 VCV196660:VDA196666 VMR196660:VMW196666 VWN196660:VWS196666 WGJ196660:WGO196666 WQF196660:WQK196666 XAB196660:XAG196666 DT262196:DY262202 NP262196:NU262202 XL262196:XQ262202 AHH262196:AHM262202 ARD262196:ARI262202 BAZ262196:BBE262202 BKV262196:BLA262202 BUR262196:BUW262202 CEN262196:CES262202 COJ262196:COO262202 CYF262196:CYK262202 DIB262196:DIG262202 DRX262196:DSC262202 EBT262196:EBY262202 ELP262196:ELU262202 EVL262196:EVQ262202 FFH262196:FFM262202 FPD262196:FPI262202 FYZ262196:FZE262202 GIV262196:GJA262202 GSR262196:GSW262202 HCN262196:HCS262202 HMJ262196:HMO262202 HWF262196:HWK262202 IGB262196:IGG262202 IPX262196:IQC262202 IZT262196:IZY262202 JJP262196:JJU262202 JTL262196:JTQ262202 KDH262196:KDM262202 KND262196:KNI262202 KWZ262196:KXE262202 LGV262196:LHA262202 LQR262196:LQW262202 MAN262196:MAS262202 MKJ262196:MKO262202 MUF262196:MUK262202 NEB262196:NEG262202 NNX262196:NOC262202 NXT262196:NXY262202 OHP262196:OHU262202 ORL262196:ORQ262202 PBH262196:PBM262202 PLD262196:PLI262202 PUZ262196:PVE262202 QEV262196:QFA262202 QOR262196:QOW262202 QYN262196:QYS262202 RIJ262196:RIO262202 RSF262196:RSK262202 SCB262196:SCG262202 SLX262196:SMC262202 SVT262196:SVY262202 TFP262196:TFU262202 TPL262196:TPQ262202 TZH262196:TZM262202 UJD262196:UJI262202 USZ262196:UTE262202 VCV262196:VDA262202 VMR262196:VMW262202 VWN262196:VWS262202 WGJ262196:WGO262202 WQF262196:WQK262202 XAB262196:XAG262202 DT327732:DY327738 NP327732:NU327738 XL327732:XQ327738 AHH327732:AHM327738 ARD327732:ARI327738 BAZ327732:BBE327738 BKV327732:BLA327738 BUR327732:BUW327738 CEN327732:CES327738 COJ327732:COO327738 CYF327732:CYK327738 DIB327732:DIG327738 DRX327732:DSC327738 EBT327732:EBY327738 ELP327732:ELU327738 EVL327732:EVQ327738 FFH327732:FFM327738 FPD327732:FPI327738 FYZ327732:FZE327738 GIV327732:GJA327738 GSR327732:GSW327738 HCN327732:HCS327738 HMJ327732:HMO327738 HWF327732:HWK327738 IGB327732:IGG327738 IPX327732:IQC327738 IZT327732:IZY327738 JJP327732:JJU327738 JTL327732:JTQ327738 KDH327732:KDM327738 KND327732:KNI327738 KWZ327732:KXE327738 LGV327732:LHA327738 LQR327732:LQW327738 MAN327732:MAS327738 MKJ327732:MKO327738 MUF327732:MUK327738 NEB327732:NEG327738 NNX327732:NOC327738 NXT327732:NXY327738 OHP327732:OHU327738 ORL327732:ORQ327738 PBH327732:PBM327738 PLD327732:PLI327738 PUZ327732:PVE327738 QEV327732:QFA327738 QOR327732:QOW327738 QYN327732:QYS327738 RIJ327732:RIO327738 RSF327732:RSK327738 SCB327732:SCG327738 SLX327732:SMC327738 SVT327732:SVY327738 TFP327732:TFU327738 TPL327732:TPQ327738 TZH327732:TZM327738 UJD327732:UJI327738 USZ327732:UTE327738 VCV327732:VDA327738 VMR327732:VMW327738 VWN327732:VWS327738 WGJ327732:WGO327738 WQF327732:WQK327738 XAB327732:XAG327738 DT393268:DY393274 NP393268:NU393274 XL393268:XQ393274 AHH393268:AHM393274 ARD393268:ARI393274 BAZ393268:BBE393274 BKV393268:BLA393274 BUR393268:BUW393274 CEN393268:CES393274 COJ393268:COO393274 CYF393268:CYK393274 DIB393268:DIG393274 DRX393268:DSC393274 EBT393268:EBY393274 ELP393268:ELU393274 EVL393268:EVQ393274 FFH393268:FFM393274 FPD393268:FPI393274 FYZ393268:FZE393274 GIV393268:GJA393274 GSR393268:GSW393274 HCN393268:HCS393274 HMJ393268:HMO393274 HWF393268:HWK393274 IGB393268:IGG393274 IPX393268:IQC393274 IZT393268:IZY393274 JJP393268:JJU393274 JTL393268:JTQ393274 KDH393268:KDM393274 KND393268:KNI393274 KWZ393268:KXE393274 LGV393268:LHA393274 LQR393268:LQW393274 MAN393268:MAS393274 MKJ393268:MKO393274 MUF393268:MUK393274 NEB393268:NEG393274 NNX393268:NOC393274 NXT393268:NXY393274 OHP393268:OHU393274 ORL393268:ORQ393274 PBH393268:PBM393274 PLD393268:PLI393274 PUZ393268:PVE393274 QEV393268:QFA393274 QOR393268:QOW393274 QYN393268:QYS393274 RIJ393268:RIO393274 RSF393268:RSK393274 SCB393268:SCG393274 SLX393268:SMC393274 SVT393268:SVY393274 TFP393268:TFU393274 TPL393268:TPQ393274 TZH393268:TZM393274 UJD393268:UJI393274 USZ393268:UTE393274 VCV393268:VDA393274 VMR393268:VMW393274 VWN393268:VWS393274 WGJ393268:WGO393274 WQF393268:WQK393274 XAB393268:XAG393274 DT458804:DY458810 NP458804:NU458810 XL458804:XQ458810 AHH458804:AHM458810 ARD458804:ARI458810 BAZ458804:BBE458810 BKV458804:BLA458810 BUR458804:BUW458810 CEN458804:CES458810 COJ458804:COO458810 CYF458804:CYK458810 DIB458804:DIG458810 DRX458804:DSC458810 EBT458804:EBY458810 ELP458804:ELU458810 EVL458804:EVQ458810 FFH458804:FFM458810 FPD458804:FPI458810 FYZ458804:FZE458810 GIV458804:GJA458810 GSR458804:GSW458810 HCN458804:HCS458810 HMJ458804:HMO458810 HWF458804:HWK458810 IGB458804:IGG458810 IPX458804:IQC458810 IZT458804:IZY458810 JJP458804:JJU458810 JTL458804:JTQ458810 KDH458804:KDM458810 KND458804:KNI458810 KWZ458804:KXE458810 LGV458804:LHA458810 LQR458804:LQW458810 MAN458804:MAS458810 MKJ458804:MKO458810 MUF458804:MUK458810 NEB458804:NEG458810 NNX458804:NOC458810 NXT458804:NXY458810 OHP458804:OHU458810 ORL458804:ORQ458810 PBH458804:PBM458810 PLD458804:PLI458810 PUZ458804:PVE458810 QEV458804:QFA458810 QOR458804:QOW458810 QYN458804:QYS458810 RIJ458804:RIO458810 RSF458804:RSK458810 SCB458804:SCG458810 SLX458804:SMC458810 SVT458804:SVY458810 TFP458804:TFU458810 TPL458804:TPQ458810 TZH458804:TZM458810 UJD458804:UJI458810 USZ458804:UTE458810 VCV458804:VDA458810 VMR458804:VMW458810 VWN458804:VWS458810 WGJ458804:WGO458810 WQF458804:WQK458810 XAB458804:XAG458810 DT524340:DY524346 NP524340:NU524346 XL524340:XQ524346 AHH524340:AHM524346 ARD524340:ARI524346 BAZ524340:BBE524346 BKV524340:BLA524346 BUR524340:BUW524346 CEN524340:CES524346 COJ524340:COO524346 CYF524340:CYK524346 DIB524340:DIG524346 DRX524340:DSC524346 EBT524340:EBY524346 ELP524340:ELU524346 EVL524340:EVQ524346 FFH524340:FFM524346 FPD524340:FPI524346 FYZ524340:FZE524346 GIV524340:GJA524346 GSR524340:GSW524346 HCN524340:HCS524346 HMJ524340:HMO524346 HWF524340:HWK524346 IGB524340:IGG524346 IPX524340:IQC524346 IZT524340:IZY524346 JJP524340:JJU524346 JTL524340:JTQ524346 KDH524340:KDM524346 KND524340:KNI524346 KWZ524340:KXE524346 LGV524340:LHA524346 LQR524340:LQW524346 MAN524340:MAS524346 MKJ524340:MKO524346 MUF524340:MUK524346 NEB524340:NEG524346 NNX524340:NOC524346 NXT524340:NXY524346 OHP524340:OHU524346 ORL524340:ORQ524346 PBH524340:PBM524346 PLD524340:PLI524346 PUZ524340:PVE524346 QEV524340:QFA524346 QOR524340:QOW524346 QYN524340:QYS524346 RIJ524340:RIO524346 RSF524340:RSK524346 SCB524340:SCG524346 SLX524340:SMC524346 SVT524340:SVY524346 TFP524340:TFU524346 TPL524340:TPQ524346 TZH524340:TZM524346 UJD524340:UJI524346 USZ524340:UTE524346 VCV524340:VDA524346 VMR524340:VMW524346 VWN524340:VWS524346 WGJ524340:WGO524346 WQF524340:WQK524346 XAB524340:XAG524346 DT589876:DY589882 NP589876:NU589882 XL589876:XQ589882 AHH589876:AHM589882 ARD589876:ARI589882 BAZ589876:BBE589882 BKV589876:BLA589882 BUR589876:BUW589882 CEN589876:CES589882 COJ589876:COO589882 CYF589876:CYK589882 DIB589876:DIG589882 DRX589876:DSC589882 EBT589876:EBY589882 ELP589876:ELU589882 EVL589876:EVQ589882 FFH589876:FFM589882 FPD589876:FPI589882 FYZ589876:FZE589882 GIV589876:GJA589882 GSR589876:GSW589882 HCN589876:HCS589882 HMJ589876:HMO589882 HWF589876:HWK589882 IGB589876:IGG589882 IPX589876:IQC589882 IZT589876:IZY589882 JJP589876:JJU589882 JTL589876:JTQ589882 KDH589876:KDM589882 KND589876:KNI589882 KWZ589876:KXE589882 LGV589876:LHA589882 LQR589876:LQW589882 MAN589876:MAS589882 MKJ589876:MKO589882 MUF589876:MUK589882 NEB589876:NEG589882 NNX589876:NOC589882 NXT589876:NXY589882 OHP589876:OHU589882 ORL589876:ORQ589882 PBH589876:PBM589882 PLD589876:PLI589882 PUZ589876:PVE589882 QEV589876:QFA589882 QOR589876:QOW589882 QYN589876:QYS589882 RIJ589876:RIO589882 RSF589876:RSK589882 SCB589876:SCG589882 SLX589876:SMC589882 SVT589876:SVY589882 TFP589876:TFU589882 TPL589876:TPQ589882 TZH589876:TZM589882 UJD589876:UJI589882 USZ589876:UTE589882 VCV589876:VDA589882 VMR589876:VMW589882 VWN589876:VWS589882 WGJ589876:WGO589882 WQF589876:WQK589882 XAB589876:XAG589882 DT655412:DY655418 NP655412:NU655418 XL655412:XQ655418 AHH655412:AHM655418 ARD655412:ARI655418 BAZ655412:BBE655418 BKV655412:BLA655418 BUR655412:BUW655418 CEN655412:CES655418 COJ655412:COO655418 CYF655412:CYK655418 DIB655412:DIG655418 DRX655412:DSC655418 EBT655412:EBY655418 ELP655412:ELU655418 EVL655412:EVQ655418 FFH655412:FFM655418 FPD655412:FPI655418 FYZ655412:FZE655418 GIV655412:GJA655418 GSR655412:GSW655418 HCN655412:HCS655418 HMJ655412:HMO655418 HWF655412:HWK655418 IGB655412:IGG655418 IPX655412:IQC655418 IZT655412:IZY655418 JJP655412:JJU655418 JTL655412:JTQ655418 KDH655412:KDM655418 KND655412:KNI655418 KWZ655412:KXE655418 LGV655412:LHA655418 LQR655412:LQW655418 MAN655412:MAS655418 MKJ655412:MKO655418 MUF655412:MUK655418 NEB655412:NEG655418 NNX655412:NOC655418 NXT655412:NXY655418 OHP655412:OHU655418 ORL655412:ORQ655418 PBH655412:PBM655418 PLD655412:PLI655418 PUZ655412:PVE655418 QEV655412:QFA655418 QOR655412:QOW655418 QYN655412:QYS655418 RIJ655412:RIO655418 RSF655412:RSK655418 SCB655412:SCG655418 SLX655412:SMC655418 SVT655412:SVY655418 TFP655412:TFU655418 TPL655412:TPQ655418 TZH655412:TZM655418 UJD655412:UJI655418 USZ655412:UTE655418 VCV655412:VDA655418 VMR655412:VMW655418 VWN655412:VWS655418 WGJ655412:WGO655418 WQF655412:WQK655418 XAB655412:XAG655418 DT720948:DY720954 NP720948:NU720954 XL720948:XQ720954 AHH720948:AHM720954 ARD720948:ARI720954 BAZ720948:BBE720954 BKV720948:BLA720954 BUR720948:BUW720954 CEN720948:CES720954 COJ720948:COO720954 CYF720948:CYK720954 DIB720948:DIG720954 DRX720948:DSC720954 EBT720948:EBY720954 ELP720948:ELU720954 EVL720948:EVQ720954 FFH720948:FFM720954 FPD720948:FPI720954 FYZ720948:FZE720954 GIV720948:GJA720954 GSR720948:GSW720954 HCN720948:HCS720954 HMJ720948:HMO720954 HWF720948:HWK720954 IGB720948:IGG720954 IPX720948:IQC720954 IZT720948:IZY720954 JJP720948:JJU720954 JTL720948:JTQ720954 KDH720948:KDM720954 KND720948:KNI720954 KWZ720948:KXE720954 LGV720948:LHA720954 LQR720948:LQW720954 MAN720948:MAS720954 MKJ720948:MKO720954 MUF720948:MUK720954 NEB720948:NEG720954 NNX720948:NOC720954 NXT720948:NXY720954 OHP720948:OHU720954 ORL720948:ORQ720954 PBH720948:PBM720954 PLD720948:PLI720954 PUZ720948:PVE720954 QEV720948:QFA720954 QOR720948:QOW720954 QYN720948:QYS720954 RIJ720948:RIO720954 RSF720948:RSK720954 SCB720948:SCG720954 SLX720948:SMC720954 SVT720948:SVY720954 TFP720948:TFU720954 TPL720948:TPQ720954 TZH720948:TZM720954 UJD720948:UJI720954 USZ720948:UTE720954 VCV720948:VDA720954 VMR720948:VMW720954 VWN720948:VWS720954 WGJ720948:WGO720954 WQF720948:WQK720954 XAB720948:XAG720954 DT786484:DY786490 NP786484:NU786490 XL786484:XQ786490 AHH786484:AHM786490 ARD786484:ARI786490 BAZ786484:BBE786490 BKV786484:BLA786490 BUR786484:BUW786490 CEN786484:CES786490 COJ786484:COO786490 CYF786484:CYK786490 DIB786484:DIG786490 DRX786484:DSC786490 EBT786484:EBY786490 ELP786484:ELU786490 EVL786484:EVQ786490 FFH786484:FFM786490 FPD786484:FPI786490 FYZ786484:FZE786490 GIV786484:GJA786490 GSR786484:GSW786490 HCN786484:HCS786490 HMJ786484:HMO786490 HWF786484:HWK786490 IGB786484:IGG786490 IPX786484:IQC786490 IZT786484:IZY786490 JJP786484:JJU786490 JTL786484:JTQ786490 KDH786484:KDM786490 KND786484:KNI786490 KWZ786484:KXE786490 LGV786484:LHA786490 LQR786484:LQW786490 MAN786484:MAS786490 MKJ786484:MKO786490 MUF786484:MUK786490 NEB786484:NEG786490 NNX786484:NOC786490 NXT786484:NXY786490 OHP786484:OHU786490 ORL786484:ORQ786490 PBH786484:PBM786490 PLD786484:PLI786490 PUZ786484:PVE786490 QEV786484:QFA786490 QOR786484:QOW786490 QYN786484:QYS786490 RIJ786484:RIO786490 RSF786484:RSK786490 SCB786484:SCG786490 SLX786484:SMC786490 SVT786484:SVY786490 TFP786484:TFU786490 TPL786484:TPQ786490 TZH786484:TZM786490 UJD786484:UJI786490 USZ786484:UTE786490 VCV786484:VDA786490 VMR786484:VMW786490 VWN786484:VWS786490 WGJ786484:WGO786490 WQF786484:WQK786490 XAB786484:XAG786490 DT852020:DY852026 NP852020:NU852026 XL852020:XQ852026 AHH852020:AHM852026 ARD852020:ARI852026 BAZ852020:BBE852026 BKV852020:BLA852026 BUR852020:BUW852026 CEN852020:CES852026 COJ852020:COO852026 CYF852020:CYK852026 DIB852020:DIG852026 DRX852020:DSC852026 EBT852020:EBY852026 ELP852020:ELU852026 EVL852020:EVQ852026 FFH852020:FFM852026 FPD852020:FPI852026 FYZ852020:FZE852026 GIV852020:GJA852026 GSR852020:GSW852026 HCN852020:HCS852026 HMJ852020:HMO852026 HWF852020:HWK852026 IGB852020:IGG852026 IPX852020:IQC852026 IZT852020:IZY852026 JJP852020:JJU852026 JTL852020:JTQ852026 KDH852020:KDM852026 KND852020:KNI852026 KWZ852020:KXE852026 LGV852020:LHA852026 LQR852020:LQW852026 MAN852020:MAS852026 MKJ852020:MKO852026 MUF852020:MUK852026 NEB852020:NEG852026 NNX852020:NOC852026 NXT852020:NXY852026 OHP852020:OHU852026 ORL852020:ORQ852026 PBH852020:PBM852026 PLD852020:PLI852026 PUZ852020:PVE852026 QEV852020:QFA852026 QOR852020:QOW852026 QYN852020:QYS852026 RIJ852020:RIO852026 RSF852020:RSK852026 SCB852020:SCG852026 SLX852020:SMC852026 SVT852020:SVY852026 TFP852020:TFU852026 TPL852020:TPQ852026 TZH852020:TZM852026 UJD852020:UJI852026 USZ852020:UTE852026 VCV852020:VDA852026 VMR852020:VMW852026 VWN852020:VWS852026 WGJ852020:WGO852026 WQF852020:WQK852026 XAB852020:XAG852026 DT917556:DY917562 NP917556:NU917562 XL917556:XQ917562 AHH917556:AHM917562 ARD917556:ARI917562 BAZ917556:BBE917562 BKV917556:BLA917562 BUR917556:BUW917562 CEN917556:CES917562 COJ917556:COO917562 CYF917556:CYK917562 DIB917556:DIG917562 DRX917556:DSC917562 EBT917556:EBY917562 ELP917556:ELU917562 EVL917556:EVQ917562 FFH917556:FFM917562 FPD917556:FPI917562 FYZ917556:FZE917562 GIV917556:GJA917562 GSR917556:GSW917562 HCN917556:HCS917562 HMJ917556:HMO917562 HWF917556:HWK917562 IGB917556:IGG917562 IPX917556:IQC917562 IZT917556:IZY917562 JJP917556:JJU917562 JTL917556:JTQ917562 KDH917556:KDM917562 KND917556:KNI917562 KWZ917556:KXE917562 LGV917556:LHA917562 LQR917556:LQW917562 MAN917556:MAS917562 MKJ917556:MKO917562 MUF917556:MUK917562 NEB917556:NEG917562 NNX917556:NOC917562 NXT917556:NXY917562 OHP917556:OHU917562 ORL917556:ORQ917562 PBH917556:PBM917562 PLD917556:PLI917562 PUZ917556:PVE917562 QEV917556:QFA917562 QOR917556:QOW917562 QYN917556:QYS917562 RIJ917556:RIO917562 RSF917556:RSK917562 SCB917556:SCG917562 SLX917556:SMC917562 SVT917556:SVY917562 TFP917556:TFU917562 TPL917556:TPQ917562 TZH917556:TZM917562 UJD917556:UJI917562 USZ917556:UTE917562 VCV917556:VDA917562 VMR917556:VMW917562 VWN917556:VWS917562 WGJ917556:WGO917562 WQF917556:WQK917562 XAB917556:XAG917562 DT983092:DY983098 NP983092:NU983098 XL983092:XQ983098 AHH983092:AHM983098 ARD983092:ARI983098 BAZ983092:BBE983098 BKV983092:BLA983098 BUR983092:BUW983098 CEN983092:CES983098 COJ983092:COO983098 CYF983092:CYK983098 DIB983092:DIG983098 DRX983092:DSC983098 EBT983092:EBY983098 ELP983092:ELU983098 EVL983092:EVQ983098 FFH983092:FFM983098 FPD983092:FPI983098 FYZ983092:FZE983098 GIV983092:GJA983098 GSR983092:GSW983098 HCN983092:HCS983098 HMJ983092:HMO983098 HWF983092:HWK983098 IGB983092:IGG983098 IPX983092:IQC983098 IZT983092:IZY983098 JJP983092:JJU983098 JTL983092:JTQ983098 KDH983092:KDM983098 KND983092:KNI983098 KWZ983092:KXE983098 LGV983092:LHA983098 LQR983092:LQW983098 MAN983092:MAS983098 MKJ983092:MKO983098 MUF983092:MUK983098 NEB983092:NEG983098 NNX983092:NOC983098 NXT983092:NXY983098 OHP983092:OHU983098 ORL983092:ORQ983098 PBH983092:PBM983098 PLD983092:PLI983098 PUZ983092:PVE983098 QEV983092:QFA983098 QOR983092:QOW983098 QYN983092:QYS983098 RIJ983092:RIO983098 RSF983092:RSK983098 SCB983092:SCG983098 SLX983092:SMC983098 SVT983092:SVY983098 TFP983092:TFU983098 TPL983092:TPQ983098 TZH983092:TZM983098 UJD983092:UJI983098 CG14:EU28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CE39"/>
  <sheetViews>
    <sheetView zoomScale="70" zoomScaleNormal="70" workbookViewId="0">
      <selection sqref="A1:B1"/>
    </sheetView>
  </sheetViews>
  <sheetFormatPr defaultRowHeight="13.5"/>
  <cols>
    <col min="1" max="1" width="2.25" style="95" customWidth="1"/>
    <col min="2" max="2" width="3.75" style="95" customWidth="1"/>
    <col min="3" max="3" width="10.25" style="95" customWidth="1"/>
    <col min="4" max="4" width="4.375" style="95" customWidth="1"/>
    <col min="5" max="5" width="10.125" style="95" customWidth="1"/>
    <col min="6" max="6" width="3.875" style="95" customWidth="1"/>
    <col min="7" max="7" width="11.625" style="95" customWidth="1"/>
    <col min="8" max="8" width="4.5" style="95" customWidth="1"/>
    <col min="9" max="9" width="3.875" style="95" customWidth="1"/>
    <col min="10" max="10" width="13.875" style="95" customWidth="1"/>
    <col min="11" max="11" width="13.625" style="95" customWidth="1"/>
    <col min="12" max="12" width="7.375" style="95" customWidth="1"/>
    <col min="13" max="13" width="3.25" style="95" customWidth="1"/>
    <col min="14" max="14" width="6.5" style="95" customWidth="1"/>
    <col min="15" max="15" width="6" style="95" customWidth="1"/>
    <col min="16" max="16" width="14.125" style="95" customWidth="1"/>
    <col min="17" max="17" width="76.5" style="95" customWidth="1"/>
    <col min="18" max="65" width="9" style="95"/>
    <col min="66" max="73" width="0" style="95" hidden="1" customWidth="1"/>
    <col min="74" max="83" width="9" style="95" hidden="1" customWidth="1"/>
    <col min="84" max="256" width="9" style="95"/>
    <col min="257" max="257" width="2.25" style="95" customWidth="1"/>
    <col min="258" max="258" width="3.75" style="95" customWidth="1"/>
    <col min="259" max="259" width="10.25" style="95" customWidth="1"/>
    <col min="260" max="260" width="4.375" style="95" customWidth="1"/>
    <col min="261" max="261" width="10.125" style="95" customWidth="1"/>
    <col min="262" max="262" width="3.875" style="95" customWidth="1"/>
    <col min="263" max="263" width="11.625" style="95" customWidth="1"/>
    <col min="264" max="264" width="4.5" style="95" customWidth="1"/>
    <col min="265" max="265" width="3.875" style="95" customWidth="1"/>
    <col min="266" max="266" width="13.875" style="95" customWidth="1"/>
    <col min="267" max="267" width="13.625" style="95" customWidth="1"/>
    <col min="268" max="268" width="7.375" style="95" customWidth="1"/>
    <col min="269" max="269" width="3.25" style="95" customWidth="1"/>
    <col min="270" max="270" width="6.5" style="95" customWidth="1"/>
    <col min="271" max="271" width="6" style="95" customWidth="1"/>
    <col min="272" max="272" width="13.125" style="95" bestFit="1" customWidth="1"/>
    <col min="273" max="273" width="76.5" style="95" customWidth="1"/>
    <col min="274" max="321" width="9" style="95"/>
    <col min="322" max="339" width="0" style="95" hidden="1" customWidth="1"/>
    <col min="340" max="512" width="9" style="95"/>
    <col min="513" max="513" width="2.25" style="95" customWidth="1"/>
    <col min="514" max="514" width="3.75" style="95" customWidth="1"/>
    <col min="515" max="515" width="10.25" style="95" customWidth="1"/>
    <col min="516" max="516" width="4.375" style="95" customWidth="1"/>
    <col min="517" max="517" width="10.125" style="95" customWidth="1"/>
    <col min="518" max="518" width="3.875" style="95" customWidth="1"/>
    <col min="519" max="519" width="11.625" style="95" customWidth="1"/>
    <col min="520" max="520" width="4.5" style="95" customWidth="1"/>
    <col min="521" max="521" width="3.875" style="95" customWidth="1"/>
    <col min="522" max="522" width="13.875" style="95" customWidth="1"/>
    <col min="523" max="523" width="13.625" style="95" customWidth="1"/>
    <col min="524" max="524" width="7.375" style="95" customWidth="1"/>
    <col min="525" max="525" width="3.25" style="95" customWidth="1"/>
    <col min="526" max="526" width="6.5" style="95" customWidth="1"/>
    <col min="527" max="527" width="6" style="95" customWidth="1"/>
    <col min="528" max="528" width="13.125" style="95" bestFit="1" customWidth="1"/>
    <col min="529" max="529" width="76.5" style="95" customWidth="1"/>
    <col min="530" max="577" width="9" style="95"/>
    <col min="578" max="595" width="0" style="95" hidden="1" customWidth="1"/>
    <col min="596" max="768" width="9" style="95"/>
    <col min="769" max="769" width="2.25" style="95" customWidth="1"/>
    <col min="770" max="770" width="3.75" style="95" customWidth="1"/>
    <col min="771" max="771" width="10.25" style="95" customWidth="1"/>
    <col min="772" max="772" width="4.375" style="95" customWidth="1"/>
    <col min="773" max="773" width="10.125" style="95" customWidth="1"/>
    <col min="774" max="774" width="3.875" style="95" customWidth="1"/>
    <col min="775" max="775" width="11.625" style="95" customWidth="1"/>
    <col min="776" max="776" width="4.5" style="95" customWidth="1"/>
    <col min="777" max="777" width="3.875" style="95" customWidth="1"/>
    <col min="778" max="778" width="13.875" style="95" customWidth="1"/>
    <col min="779" max="779" width="13.625" style="95" customWidth="1"/>
    <col min="780" max="780" width="7.375" style="95" customWidth="1"/>
    <col min="781" max="781" width="3.25" style="95" customWidth="1"/>
    <col min="782" max="782" width="6.5" style="95" customWidth="1"/>
    <col min="783" max="783" width="6" style="95" customWidth="1"/>
    <col min="784" max="784" width="13.125" style="95" bestFit="1" customWidth="1"/>
    <col min="785" max="785" width="76.5" style="95" customWidth="1"/>
    <col min="786" max="833" width="9" style="95"/>
    <col min="834" max="851" width="0" style="95" hidden="1" customWidth="1"/>
    <col min="852" max="1024" width="9" style="95"/>
    <col min="1025" max="1025" width="2.25" style="95" customWidth="1"/>
    <col min="1026" max="1026" width="3.75" style="95" customWidth="1"/>
    <col min="1027" max="1027" width="10.25" style="95" customWidth="1"/>
    <col min="1028" max="1028" width="4.375" style="95" customWidth="1"/>
    <col min="1029" max="1029" width="10.125" style="95" customWidth="1"/>
    <col min="1030" max="1030" width="3.875" style="95" customWidth="1"/>
    <col min="1031" max="1031" width="11.625" style="95" customWidth="1"/>
    <col min="1032" max="1032" width="4.5" style="95" customWidth="1"/>
    <col min="1033" max="1033" width="3.875" style="95" customWidth="1"/>
    <col min="1034" max="1034" width="13.875" style="95" customWidth="1"/>
    <col min="1035" max="1035" width="13.625" style="95" customWidth="1"/>
    <col min="1036" max="1036" width="7.375" style="95" customWidth="1"/>
    <col min="1037" max="1037" width="3.25" style="95" customWidth="1"/>
    <col min="1038" max="1038" width="6.5" style="95" customWidth="1"/>
    <col min="1039" max="1039" width="6" style="95" customWidth="1"/>
    <col min="1040" max="1040" width="13.125" style="95" bestFit="1" customWidth="1"/>
    <col min="1041" max="1041" width="76.5" style="95" customWidth="1"/>
    <col min="1042" max="1089" width="9" style="95"/>
    <col min="1090" max="1107" width="0" style="95" hidden="1" customWidth="1"/>
    <col min="1108" max="1280" width="9" style="95"/>
    <col min="1281" max="1281" width="2.25" style="95" customWidth="1"/>
    <col min="1282" max="1282" width="3.75" style="95" customWidth="1"/>
    <col min="1283" max="1283" width="10.25" style="95" customWidth="1"/>
    <col min="1284" max="1284" width="4.375" style="95" customWidth="1"/>
    <col min="1285" max="1285" width="10.125" style="95" customWidth="1"/>
    <col min="1286" max="1286" width="3.875" style="95" customWidth="1"/>
    <col min="1287" max="1287" width="11.625" style="95" customWidth="1"/>
    <col min="1288" max="1288" width="4.5" style="95" customWidth="1"/>
    <col min="1289" max="1289" width="3.875" style="95" customWidth="1"/>
    <col min="1290" max="1290" width="13.875" style="95" customWidth="1"/>
    <col min="1291" max="1291" width="13.625" style="95" customWidth="1"/>
    <col min="1292" max="1292" width="7.375" style="95" customWidth="1"/>
    <col min="1293" max="1293" width="3.25" style="95" customWidth="1"/>
    <col min="1294" max="1294" width="6.5" style="95" customWidth="1"/>
    <col min="1295" max="1295" width="6" style="95" customWidth="1"/>
    <col min="1296" max="1296" width="13.125" style="95" bestFit="1" customWidth="1"/>
    <col min="1297" max="1297" width="76.5" style="95" customWidth="1"/>
    <col min="1298" max="1345" width="9" style="95"/>
    <col min="1346" max="1363" width="0" style="95" hidden="1" customWidth="1"/>
    <col min="1364" max="1536" width="9" style="95"/>
    <col min="1537" max="1537" width="2.25" style="95" customWidth="1"/>
    <col min="1538" max="1538" width="3.75" style="95" customWidth="1"/>
    <col min="1539" max="1539" width="10.25" style="95" customWidth="1"/>
    <col min="1540" max="1540" width="4.375" style="95" customWidth="1"/>
    <col min="1541" max="1541" width="10.125" style="95" customWidth="1"/>
    <col min="1542" max="1542" width="3.875" style="95" customWidth="1"/>
    <col min="1543" max="1543" width="11.625" style="95" customWidth="1"/>
    <col min="1544" max="1544" width="4.5" style="95" customWidth="1"/>
    <col min="1545" max="1545" width="3.875" style="95" customWidth="1"/>
    <col min="1546" max="1546" width="13.875" style="95" customWidth="1"/>
    <col min="1547" max="1547" width="13.625" style="95" customWidth="1"/>
    <col min="1548" max="1548" width="7.375" style="95" customWidth="1"/>
    <col min="1549" max="1549" width="3.25" style="95" customWidth="1"/>
    <col min="1550" max="1550" width="6.5" style="95" customWidth="1"/>
    <col min="1551" max="1551" width="6" style="95" customWidth="1"/>
    <col min="1552" max="1552" width="13.125" style="95" bestFit="1" customWidth="1"/>
    <col min="1553" max="1553" width="76.5" style="95" customWidth="1"/>
    <col min="1554" max="1601" width="9" style="95"/>
    <col min="1602" max="1619" width="0" style="95" hidden="1" customWidth="1"/>
    <col min="1620" max="1792" width="9" style="95"/>
    <col min="1793" max="1793" width="2.25" style="95" customWidth="1"/>
    <col min="1794" max="1794" width="3.75" style="95" customWidth="1"/>
    <col min="1795" max="1795" width="10.25" style="95" customWidth="1"/>
    <col min="1796" max="1796" width="4.375" style="95" customWidth="1"/>
    <col min="1797" max="1797" width="10.125" style="95" customWidth="1"/>
    <col min="1798" max="1798" width="3.875" style="95" customWidth="1"/>
    <col min="1799" max="1799" width="11.625" style="95" customWidth="1"/>
    <col min="1800" max="1800" width="4.5" style="95" customWidth="1"/>
    <col min="1801" max="1801" width="3.875" style="95" customWidth="1"/>
    <col min="1802" max="1802" width="13.875" style="95" customWidth="1"/>
    <col min="1803" max="1803" width="13.625" style="95" customWidth="1"/>
    <col min="1804" max="1804" width="7.375" style="95" customWidth="1"/>
    <col min="1805" max="1805" width="3.25" style="95" customWidth="1"/>
    <col min="1806" max="1806" width="6.5" style="95" customWidth="1"/>
    <col min="1807" max="1807" width="6" style="95" customWidth="1"/>
    <col min="1808" max="1808" width="13.125" style="95" bestFit="1" customWidth="1"/>
    <col min="1809" max="1809" width="76.5" style="95" customWidth="1"/>
    <col min="1810" max="1857" width="9" style="95"/>
    <col min="1858" max="1875" width="0" style="95" hidden="1" customWidth="1"/>
    <col min="1876" max="2048" width="9" style="95"/>
    <col min="2049" max="2049" width="2.25" style="95" customWidth="1"/>
    <col min="2050" max="2050" width="3.75" style="95" customWidth="1"/>
    <col min="2051" max="2051" width="10.25" style="95" customWidth="1"/>
    <col min="2052" max="2052" width="4.375" style="95" customWidth="1"/>
    <col min="2053" max="2053" width="10.125" style="95" customWidth="1"/>
    <col min="2054" max="2054" width="3.875" style="95" customWidth="1"/>
    <col min="2055" max="2055" width="11.625" style="95" customWidth="1"/>
    <col min="2056" max="2056" width="4.5" style="95" customWidth="1"/>
    <col min="2057" max="2057" width="3.875" style="95" customWidth="1"/>
    <col min="2058" max="2058" width="13.875" style="95" customWidth="1"/>
    <col min="2059" max="2059" width="13.625" style="95" customWidth="1"/>
    <col min="2060" max="2060" width="7.375" style="95" customWidth="1"/>
    <col min="2061" max="2061" width="3.25" style="95" customWidth="1"/>
    <col min="2062" max="2062" width="6.5" style="95" customWidth="1"/>
    <col min="2063" max="2063" width="6" style="95" customWidth="1"/>
    <col min="2064" max="2064" width="13.125" style="95" bestFit="1" customWidth="1"/>
    <col min="2065" max="2065" width="76.5" style="95" customWidth="1"/>
    <col min="2066" max="2113" width="9" style="95"/>
    <col min="2114" max="2131" width="0" style="95" hidden="1" customWidth="1"/>
    <col min="2132" max="2304" width="9" style="95"/>
    <col min="2305" max="2305" width="2.25" style="95" customWidth="1"/>
    <col min="2306" max="2306" width="3.75" style="95" customWidth="1"/>
    <col min="2307" max="2307" width="10.25" style="95" customWidth="1"/>
    <col min="2308" max="2308" width="4.375" style="95" customWidth="1"/>
    <col min="2309" max="2309" width="10.125" style="95" customWidth="1"/>
    <col min="2310" max="2310" width="3.875" style="95" customWidth="1"/>
    <col min="2311" max="2311" width="11.625" style="95" customWidth="1"/>
    <col min="2312" max="2312" width="4.5" style="95" customWidth="1"/>
    <col min="2313" max="2313" width="3.875" style="95" customWidth="1"/>
    <col min="2314" max="2314" width="13.875" style="95" customWidth="1"/>
    <col min="2315" max="2315" width="13.625" style="95" customWidth="1"/>
    <col min="2316" max="2316" width="7.375" style="95" customWidth="1"/>
    <col min="2317" max="2317" width="3.25" style="95" customWidth="1"/>
    <col min="2318" max="2318" width="6.5" style="95" customWidth="1"/>
    <col min="2319" max="2319" width="6" style="95" customWidth="1"/>
    <col min="2320" max="2320" width="13.125" style="95" bestFit="1" customWidth="1"/>
    <col min="2321" max="2321" width="76.5" style="95" customWidth="1"/>
    <col min="2322" max="2369" width="9" style="95"/>
    <col min="2370" max="2387" width="0" style="95" hidden="1" customWidth="1"/>
    <col min="2388" max="2560" width="9" style="95"/>
    <col min="2561" max="2561" width="2.25" style="95" customWidth="1"/>
    <col min="2562" max="2562" width="3.75" style="95" customWidth="1"/>
    <col min="2563" max="2563" width="10.25" style="95" customWidth="1"/>
    <col min="2564" max="2564" width="4.375" style="95" customWidth="1"/>
    <col min="2565" max="2565" width="10.125" style="95" customWidth="1"/>
    <col min="2566" max="2566" width="3.875" style="95" customWidth="1"/>
    <col min="2567" max="2567" width="11.625" style="95" customWidth="1"/>
    <col min="2568" max="2568" width="4.5" style="95" customWidth="1"/>
    <col min="2569" max="2569" width="3.875" style="95" customWidth="1"/>
    <col min="2570" max="2570" width="13.875" style="95" customWidth="1"/>
    <col min="2571" max="2571" width="13.625" style="95" customWidth="1"/>
    <col min="2572" max="2572" width="7.375" style="95" customWidth="1"/>
    <col min="2573" max="2573" width="3.25" style="95" customWidth="1"/>
    <col min="2574" max="2574" width="6.5" style="95" customWidth="1"/>
    <col min="2575" max="2575" width="6" style="95" customWidth="1"/>
    <col min="2576" max="2576" width="13.125" style="95" bestFit="1" customWidth="1"/>
    <col min="2577" max="2577" width="76.5" style="95" customWidth="1"/>
    <col min="2578" max="2625" width="9" style="95"/>
    <col min="2626" max="2643" width="0" style="95" hidden="1" customWidth="1"/>
    <col min="2644" max="2816" width="9" style="95"/>
    <col min="2817" max="2817" width="2.25" style="95" customWidth="1"/>
    <col min="2818" max="2818" width="3.75" style="95" customWidth="1"/>
    <col min="2819" max="2819" width="10.25" style="95" customWidth="1"/>
    <col min="2820" max="2820" width="4.375" style="95" customWidth="1"/>
    <col min="2821" max="2821" width="10.125" style="95" customWidth="1"/>
    <col min="2822" max="2822" width="3.875" style="95" customWidth="1"/>
    <col min="2823" max="2823" width="11.625" style="95" customWidth="1"/>
    <col min="2824" max="2824" width="4.5" style="95" customWidth="1"/>
    <col min="2825" max="2825" width="3.875" style="95" customWidth="1"/>
    <col min="2826" max="2826" width="13.875" style="95" customWidth="1"/>
    <col min="2827" max="2827" width="13.625" style="95" customWidth="1"/>
    <col min="2828" max="2828" width="7.375" style="95" customWidth="1"/>
    <col min="2829" max="2829" width="3.25" style="95" customWidth="1"/>
    <col min="2830" max="2830" width="6.5" style="95" customWidth="1"/>
    <col min="2831" max="2831" width="6" style="95" customWidth="1"/>
    <col min="2832" max="2832" width="13.125" style="95" bestFit="1" customWidth="1"/>
    <col min="2833" max="2833" width="76.5" style="95" customWidth="1"/>
    <col min="2834" max="2881" width="9" style="95"/>
    <col min="2882" max="2899" width="0" style="95" hidden="1" customWidth="1"/>
    <col min="2900" max="3072" width="9" style="95"/>
    <col min="3073" max="3073" width="2.25" style="95" customWidth="1"/>
    <col min="3074" max="3074" width="3.75" style="95" customWidth="1"/>
    <col min="3075" max="3075" width="10.25" style="95" customWidth="1"/>
    <col min="3076" max="3076" width="4.375" style="95" customWidth="1"/>
    <col min="3077" max="3077" width="10.125" style="95" customWidth="1"/>
    <col min="3078" max="3078" width="3.875" style="95" customWidth="1"/>
    <col min="3079" max="3079" width="11.625" style="95" customWidth="1"/>
    <col min="3080" max="3080" width="4.5" style="95" customWidth="1"/>
    <col min="3081" max="3081" width="3.875" style="95" customWidth="1"/>
    <col min="3082" max="3082" width="13.875" style="95" customWidth="1"/>
    <col min="3083" max="3083" width="13.625" style="95" customWidth="1"/>
    <col min="3084" max="3084" width="7.375" style="95" customWidth="1"/>
    <col min="3085" max="3085" width="3.25" style="95" customWidth="1"/>
    <col min="3086" max="3086" width="6.5" style="95" customWidth="1"/>
    <col min="3087" max="3087" width="6" style="95" customWidth="1"/>
    <col min="3088" max="3088" width="13.125" style="95" bestFit="1" customWidth="1"/>
    <col min="3089" max="3089" width="76.5" style="95" customWidth="1"/>
    <col min="3090" max="3137" width="9" style="95"/>
    <col min="3138" max="3155" width="0" style="95" hidden="1" customWidth="1"/>
    <col min="3156" max="3328" width="9" style="95"/>
    <col min="3329" max="3329" width="2.25" style="95" customWidth="1"/>
    <col min="3330" max="3330" width="3.75" style="95" customWidth="1"/>
    <col min="3331" max="3331" width="10.25" style="95" customWidth="1"/>
    <col min="3332" max="3332" width="4.375" style="95" customWidth="1"/>
    <col min="3333" max="3333" width="10.125" style="95" customWidth="1"/>
    <col min="3334" max="3334" width="3.875" style="95" customWidth="1"/>
    <col min="3335" max="3335" width="11.625" style="95" customWidth="1"/>
    <col min="3336" max="3336" width="4.5" style="95" customWidth="1"/>
    <col min="3337" max="3337" width="3.875" style="95" customWidth="1"/>
    <col min="3338" max="3338" width="13.875" style="95" customWidth="1"/>
    <col min="3339" max="3339" width="13.625" style="95" customWidth="1"/>
    <col min="3340" max="3340" width="7.375" style="95" customWidth="1"/>
    <col min="3341" max="3341" width="3.25" style="95" customWidth="1"/>
    <col min="3342" max="3342" width="6.5" style="95" customWidth="1"/>
    <col min="3343" max="3343" width="6" style="95" customWidth="1"/>
    <col min="3344" max="3344" width="13.125" style="95" bestFit="1" customWidth="1"/>
    <col min="3345" max="3345" width="76.5" style="95" customWidth="1"/>
    <col min="3346" max="3393" width="9" style="95"/>
    <col min="3394" max="3411" width="0" style="95" hidden="1" customWidth="1"/>
    <col min="3412" max="3584" width="9" style="95"/>
    <col min="3585" max="3585" width="2.25" style="95" customWidth="1"/>
    <col min="3586" max="3586" width="3.75" style="95" customWidth="1"/>
    <col min="3587" max="3587" width="10.25" style="95" customWidth="1"/>
    <col min="3588" max="3588" width="4.375" style="95" customWidth="1"/>
    <col min="3589" max="3589" width="10.125" style="95" customWidth="1"/>
    <col min="3590" max="3590" width="3.875" style="95" customWidth="1"/>
    <col min="3591" max="3591" width="11.625" style="95" customWidth="1"/>
    <col min="3592" max="3592" width="4.5" style="95" customWidth="1"/>
    <col min="3593" max="3593" width="3.875" style="95" customWidth="1"/>
    <col min="3594" max="3594" width="13.875" style="95" customWidth="1"/>
    <col min="3595" max="3595" width="13.625" style="95" customWidth="1"/>
    <col min="3596" max="3596" width="7.375" style="95" customWidth="1"/>
    <col min="3597" max="3597" width="3.25" style="95" customWidth="1"/>
    <col min="3598" max="3598" width="6.5" style="95" customWidth="1"/>
    <col min="3599" max="3599" width="6" style="95" customWidth="1"/>
    <col min="3600" max="3600" width="13.125" style="95" bestFit="1" customWidth="1"/>
    <col min="3601" max="3601" width="76.5" style="95" customWidth="1"/>
    <col min="3602" max="3649" width="9" style="95"/>
    <col min="3650" max="3667" width="0" style="95" hidden="1" customWidth="1"/>
    <col min="3668" max="3840" width="9" style="95"/>
    <col min="3841" max="3841" width="2.25" style="95" customWidth="1"/>
    <col min="3842" max="3842" width="3.75" style="95" customWidth="1"/>
    <col min="3843" max="3843" width="10.25" style="95" customWidth="1"/>
    <col min="3844" max="3844" width="4.375" style="95" customWidth="1"/>
    <col min="3845" max="3845" width="10.125" style="95" customWidth="1"/>
    <col min="3846" max="3846" width="3.875" style="95" customWidth="1"/>
    <col min="3847" max="3847" width="11.625" style="95" customWidth="1"/>
    <col min="3848" max="3848" width="4.5" style="95" customWidth="1"/>
    <col min="3849" max="3849" width="3.875" style="95" customWidth="1"/>
    <col min="3850" max="3850" width="13.875" style="95" customWidth="1"/>
    <col min="3851" max="3851" width="13.625" style="95" customWidth="1"/>
    <col min="3852" max="3852" width="7.375" style="95" customWidth="1"/>
    <col min="3853" max="3853" width="3.25" style="95" customWidth="1"/>
    <col min="3854" max="3854" width="6.5" style="95" customWidth="1"/>
    <col min="3855" max="3855" width="6" style="95" customWidth="1"/>
    <col min="3856" max="3856" width="13.125" style="95" bestFit="1" customWidth="1"/>
    <col min="3857" max="3857" width="76.5" style="95" customWidth="1"/>
    <col min="3858" max="3905" width="9" style="95"/>
    <col min="3906" max="3923" width="0" style="95" hidden="1" customWidth="1"/>
    <col min="3924" max="4096" width="9" style="95"/>
    <col min="4097" max="4097" width="2.25" style="95" customWidth="1"/>
    <col min="4098" max="4098" width="3.75" style="95" customWidth="1"/>
    <col min="4099" max="4099" width="10.25" style="95" customWidth="1"/>
    <col min="4100" max="4100" width="4.375" style="95" customWidth="1"/>
    <col min="4101" max="4101" width="10.125" style="95" customWidth="1"/>
    <col min="4102" max="4102" width="3.875" style="95" customWidth="1"/>
    <col min="4103" max="4103" width="11.625" style="95" customWidth="1"/>
    <col min="4104" max="4104" width="4.5" style="95" customWidth="1"/>
    <col min="4105" max="4105" width="3.875" style="95" customWidth="1"/>
    <col min="4106" max="4106" width="13.875" style="95" customWidth="1"/>
    <col min="4107" max="4107" width="13.625" style="95" customWidth="1"/>
    <col min="4108" max="4108" width="7.375" style="95" customWidth="1"/>
    <col min="4109" max="4109" width="3.25" style="95" customWidth="1"/>
    <col min="4110" max="4110" width="6.5" style="95" customWidth="1"/>
    <col min="4111" max="4111" width="6" style="95" customWidth="1"/>
    <col min="4112" max="4112" width="13.125" style="95" bestFit="1" customWidth="1"/>
    <col min="4113" max="4113" width="76.5" style="95" customWidth="1"/>
    <col min="4114" max="4161" width="9" style="95"/>
    <col min="4162" max="4179" width="0" style="95" hidden="1" customWidth="1"/>
    <col min="4180" max="4352" width="9" style="95"/>
    <col min="4353" max="4353" width="2.25" style="95" customWidth="1"/>
    <col min="4354" max="4354" width="3.75" style="95" customWidth="1"/>
    <col min="4355" max="4355" width="10.25" style="95" customWidth="1"/>
    <col min="4356" max="4356" width="4.375" style="95" customWidth="1"/>
    <col min="4357" max="4357" width="10.125" style="95" customWidth="1"/>
    <col min="4358" max="4358" width="3.875" style="95" customWidth="1"/>
    <col min="4359" max="4359" width="11.625" style="95" customWidth="1"/>
    <col min="4360" max="4360" width="4.5" style="95" customWidth="1"/>
    <col min="4361" max="4361" width="3.875" style="95" customWidth="1"/>
    <col min="4362" max="4362" width="13.875" style="95" customWidth="1"/>
    <col min="4363" max="4363" width="13.625" style="95" customWidth="1"/>
    <col min="4364" max="4364" width="7.375" style="95" customWidth="1"/>
    <col min="4365" max="4365" width="3.25" style="95" customWidth="1"/>
    <col min="4366" max="4366" width="6.5" style="95" customWidth="1"/>
    <col min="4367" max="4367" width="6" style="95" customWidth="1"/>
    <col min="4368" max="4368" width="13.125" style="95" bestFit="1" customWidth="1"/>
    <col min="4369" max="4369" width="76.5" style="95" customWidth="1"/>
    <col min="4370" max="4417" width="9" style="95"/>
    <col min="4418" max="4435" width="0" style="95" hidden="1" customWidth="1"/>
    <col min="4436" max="4608" width="9" style="95"/>
    <col min="4609" max="4609" width="2.25" style="95" customWidth="1"/>
    <col min="4610" max="4610" width="3.75" style="95" customWidth="1"/>
    <col min="4611" max="4611" width="10.25" style="95" customWidth="1"/>
    <col min="4612" max="4612" width="4.375" style="95" customWidth="1"/>
    <col min="4613" max="4613" width="10.125" style="95" customWidth="1"/>
    <col min="4614" max="4614" width="3.875" style="95" customWidth="1"/>
    <col min="4615" max="4615" width="11.625" style="95" customWidth="1"/>
    <col min="4616" max="4616" width="4.5" style="95" customWidth="1"/>
    <col min="4617" max="4617" width="3.875" style="95" customWidth="1"/>
    <col min="4618" max="4618" width="13.875" style="95" customWidth="1"/>
    <col min="4619" max="4619" width="13.625" style="95" customWidth="1"/>
    <col min="4620" max="4620" width="7.375" style="95" customWidth="1"/>
    <col min="4621" max="4621" width="3.25" style="95" customWidth="1"/>
    <col min="4622" max="4622" width="6.5" style="95" customWidth="1"/>
    <col min="4623" max="4623" width="6" style="95" customWidth="1"/>
    <col min="4624" max="4624" width="13.125" style="95" bestFit="1" customWidth="1"/>
    <col min="4625" max="4625" width="76.5" style="95" customWidth="1"/>
    <col min="4626" max="4673" width="9" style="95"/>
    <col min="4674" max="4691" width="0" style="95" hidden="1" customWidth="1"/>
    <col min="4692" max="4864" width="9" style="95"/>
    <col min="4865" max="4865" width="2.25" style="95" customWidth="1"/>
    <col min="4866" max="4866" width="3.75" style="95" customWidth="1"/>
    <col min="4867" max="4867" width="10.25" style="95" customWidth="1"/>
    <col min="4868" max="4868" width="4.375" style="95" customWidth="1"/>
    <col min="4869" max="4869" width="10.125" style="95" customWidth="1"/>
    <col min="4870" max="4870" width="3.875" style="95" customWidth="1"/>
    <col min="4871" max="4871" width="11.625" style="95" customWidth="1"/>
    <col min="4872" max="4872" width="4.5" style="95" customWidth="1"/>
    <col min="4873" max="4873" width="3.875" style="95" customWidth="1"/>
    <col min="4874" max="4874" width="13.875" style="95" customWidth="1"/>
    <col min="4875" max="4875" width="13.625" style="95" customWidth="1"/>
    <col min="4876" max="4876" width="7.375" style="95" customWidth="1"/>
    <col min="4877" max="4877" width="3.25" style="95" customWidth="1"/>
    <col min="4878" max="4878" width="6.5" style="95" customWidth="1"/>
    <col min="4879" max="4879" width="6" style="95" customWidth="1"/>
    <col min="4880" max="4880" width="13.125" style="95" bestFit="1" customWidth="1"/>
    <col min="4881" max="4881" width="76.5" style="95" customWidth="1"/>
    <col min="4882" max="4929" width="9" style="95"/>
    <col min="4930" max="4947" width="0" style="95" hidden="1" customWidth="1"/>
    <col min="4948" max="5120" width="9" style="95"/>
    <col min="5121" max="5121" width="2.25" style="95" customWidth="1"/>
    <col min="5122" max="5122" width="3.75" style="95" customWidth="1"/>
    <col min="5123" max="5123" width="10.25" style="95" customWidth="1"/>
    <col min="5124" max="5124" width="4.375" style="95" customWidth="1"/>
    <col min="5125" max="5125" width="10.125" style="95" customWidth="1"/>
    <col min="5126" max="5126" width="3.875" style="95" customWidth="1"/>
    <col min="5127" max="5127" width="11.625" style="95" customWidth="1"/>
    <col min="5128" max="5128" width="4.5" style="95" customWidth="1"/>
    <col min="5129" max="5129" width="3.875" style="95" customWidth="1"/>
    <col min="5130" max="5130" width="13.875" style="95" customWidth="1"/>
    <col min="5131" max="5131" width="13.625" style="95" customWidth="1"/>
    <col min="5132" max="5132" width="7.375" style="95" customWidth="1"/>
    <col min="5133" max="5133" width="3.25" style="95" customWidth="1"/>
    <col min="5134" max="5134" width="6.5" style="95" customWidth="1"/>
    <col min="5135" max="5135" width="6" style="95" customWidth="1"/>
    <col min="5136" max="5136" width="13.125" style="95" bestFit="1" customWidth="1"/>
    <col min="5137" max="5137" width="76.5" style="95" customWidth="1"/>
    <col min="5138" max="5185" width="9" style="95"/>
    <col min="5186" max="5203" width="0" style="95" hidden="1" customWidth="1"/>
    <col min="5204" max="5376" width="9" style="95"/>
    <col min="5377" max="5377" width="2.25" style="95" customWidth="1"/>
    <col min="5378" max="5378" width="3.75" style="95" customWidth="1"/>
    <col min="5379" max="5379" width="10.25" style="95" customWidth="1"/>
    <col min="5380" max="5380" width="4.375" style="95" customWidth="1"/>
    <col min="5381" max="5381" width="10.125" style="95" customWidth="1"/>
    <col min="5382" max="5382" width="3.875" style="95" customWidth="1"/>
    <col min="5383" max="5383" width="11.625" style="95" customWidth="1"/>
    <col min="5384" max="5384" width="4.5" style="95" customWidth="1"/>
    <col min="5385" max="5385" width="3.875" style="95" customWidth="1"/>
    <col min="5386" max="5386" width="13.875" style="95" customWidth="1"/>
    <col min="5387" max="5387" width="13.625" style="95" customWidth="1"/>
    <col min="5388" max="5388" width="7.375" style="95" customWidth="1"/>
    <col min="5389" max="5389" width="3.25" style="95" customWidth="1"/>
    <col min="5390" max="5390" width="6.5" style="95" customWidth="1"/>
    <col min="5391" max="5391" width="6" style="95" customWidth="1"/>
    <col min="5392" max="5392" width="13.125" style="95" bestFit="1" customWidth="1"/>
    <col min="5393" max="5393" width="76.5" style="95" customWidth="1"/>
    <col min="5394" max="5441" width="9" style="95"/>
    <col min="5442" max="5459" width="0" style="95" hidden="1" customWidth="1"/>
    <col min="5460" max="5632" width="9" style="95"/>
    <col min="5633" max="5633" width="2.25" style="95" customWidth="1"/>
    <col min="5634" max="5634" width="3.75" style="95" customWidth="1"/>
    <col min="5635" max="5635" width="10.25" style="95" customWidth="1"/>
    <col min="5636" max="5636" width="4.375" style="95" customWidth="1"/>
    <col min="5637" max="5637" width="10.125" style="95" customWidth="1"/>
    <col min="5638" max="5638" width="3.875" style="95" customWidth="1"/>
    <col min="5639" max="5639" width="11.625" style="95" customWidth="1"/>
    <col min="5640" max="5640" width="4.5" style="95" customWidth="1"/>
    <col min="5641" max="5641" width="3.875" style="95" customWidth="1"/>
    <col min="5642" max="5642" width="13.875" style="95" customWidth="1"/>
    <col min="5643" max="5643" width="13.625" style="95" customWidth="1"/>
    <col min="5644" max="5644" width="7.375" style="95" customWidth="1"/>
    <col min="5645" max="5645" width="3.25" style="95" customWidth="1"/>
    <col min="5646" max="5646" width="6.5" style="95" customWidth="1"/>
    <col min="5647" max="5647" width="6" style="95" customWidth="1"/>
    <col min="5648" max="5648" width="13.125" style="95" bestFit="1" customWidth="1"/>
    <col min="5649" max="5649" width="76.5" style="95" customWidth="1"/>
    <col min="5650" max="5697" width="9" style="95"/>
    <col min="5698" max="5715" width="0" style="95" hidden="1" customWidth="1"/>
    <col min="5716" max="5888" width="9" style="95"/>
    <col min="5889" max="5889" width="2.25" style="95" customWidth="1"/>
    <col min="5890" max="5890" width="3.75" style="95" customWidth="1"/>
    <col min="5891" max="5891" width="10.25" style="95" customWidth="1"/>
    <col min="5892" max="5892" width="4.375" style="95" customWidth="1"/>
    <col min="5893" max="5893" width="10.125" style="95" customWidth="1"/>
    <col min="5894" max="5894" width="3.875" style="95" customWidth="1"/>
    <col min="5895" max="5895" width="11.625" style="95" customWidth="1"/>
    <col min="5896" max="5896" width="4.5" style="95" customWidth="1"/>
    <col min="5897" max="5897" width="3.875" style="95" customWidth="1"/>
    <col min="5898" max="5898" width="13.875" style="95" customWidth="1"/>
    <col min="5899" max="5899" width="13.625" style="95" customWidth="1"/>
    <col min="5900" max="5900" width="7.375" style="95" customWidth="1"/>
    <col min="5901" max="5901" width="3.25" style="95" customWidth="1"/>
    <col min="5902" max="5902" width="6.5" style="95" customWidth="1"/>
    <col min="5903" max="5903" width="6" style="95" customWidth="1"/>
    <col min="5904" max="5904" width="13.125" style="95" bestFit="1" customWidth="1"/>
    <col min="5905" max="5905" width="76.5" style="95" customWidth="1"/>
    <col min="5906" max="5953" width="9" style="95"/>
    <col min="5954" max="5971" width="0" style="95" hidden="1" customWidth="1"/>
    <col min="5972" max="6144" width="9" style="95"/>
    <col min="6145" max="6145" width="2.25" style="95" customWidth="1"/>
    <col min="6146" max="6146" width="3.75" style="95" customWidth="1"/>
    <col min="6147" max="6147" width="10.25" style="95" customWidth="1"/>
    <col min="6148" max="6148" width="4.375" style="95" customWidth="1"/>
    <col min="6149" max="6149" width="10.125" style="95" customWidth="1"/>
    <col min="6150" max="6150" width="3.875" style="95" customWidth="1"/>
    <col min="6151" max="6151" width="11.625" style="95" customWidth="1"/>
    <col min="6152" max="6152" width="4.5" style="95" customWidth="1"/>
    <col min="6153" max="6153" width="3.875" style="95" customWidth="1"/>
    <col min="6154" max="6154" width="13.875" style="95" customWidth="1"/>
    <col min="6155" max="6155" width="13.625" style="95" customWidth="1"/>
    <col min="6156" max="6156" width="7.375" style="95" customWidth="1"/>
    <col min="6157" max="6157" width="3.25" style="95" customWidth="1"/>
    <col min="6158" max="6158" width="6.5" style="95" customWidth="1"/>
    <col min="6159" max="6159" width="6" style="95" customWidth="1"/>
    <col min="6160" max="6160" width="13.125" style="95" bestFit="1" customWidth="1"/>
    <col min="6161" max="6161" width="76.5" style="95" customWidth="1"/>
    <col min="6162" max="6209" width="9" style="95"/>
    <col min="6210" max="6227" width="0" style="95" hidden="1" customWidth="1"/>
    <col min="6228" max="6400" width="9" style="95"/>
    <col min="6401" max="6401" width="2.25" style="95" customWidth="1"/>
    <col min="6402" max="6402" width="3.75" style="95" customWidth="1"/>
    <col min="6403" max="6403" width="10.25" style="95" customWidth="1"/>
    <col min="6404" max="6404" width="4.375" style="95" customWidth="1"/>
    <col min="6405" max="6405" width="10.125" style="95" customWidth="1"/>
    <col min="6406" max="6406" width="3.875" style="95" customWidth="1"/>
    <col min="6407" max="6407" width="11.625" style="95" customWidth="1"/>
    <col min="6408" max="6408" width="4.5" style="95" customWidth="1"/>
    <col min="6409" max="6409" width="3.875" style="95" customWidth="1"/>
    <col min="6410" max="6410" width="13.875" style="95" customWidth="1"/>
    <col min="6411" max="6411" width="13.625" style="95" customWidth="1"/>
    <col min="6412" max="6412" width="7.375" style="95" customWidth="1"/>
    <col min="6413" max="6413" width="3.25" style="95" customWidth="1"/>
    <col min="6414" max="6414" width="6.5" style="95" customWidth="1"/>
    <col min="6415" max="6415" width="6" style="95" customWidth="1"/>
    <col min="6416" max="6416" width="13.125" style="95" bestFit="1" customWidth="1"/>
    <col min="6417" max="6417" width="76.5" style="95" customWidth="1"/>
    <col min="6418" max="6465" width="9" style="95"/>
    <col min="6466" max="6483" width="0" style="95" hidden="1" customWidth="1"/>
    <col min="6484" max="6656" width="9" style="95"/>
    <col min="6657" max="6657" width="2.25" style="95" customWidth="1"/>
    <col min="6658" max="6658" width="3.75" style="95" customWidth="1"/>
    <col min="6659" max="6659" width="10.25" style="95" customWidth="1"/>
    <col min="6660" max="6660" width="4.375" style="95" customWidth="1"/>
    <col min="6661" max="6661" width="10.125" style="95" customWidth="1"/>
    <col min="6662" max="6662" width="3.875" style="95" customWidth="1"/>
    <col min="6663" max="6663" width="11.625" style="95" customWidth="1"/>
    <col min="6664" max="6664" width="4.5" style="95" customWidth="1"/>
    <col min="6665" max="6665" width="3.875" style="95" customWidth="1"/>
    <col min="6666" max="6666" width="13.875" style="95" customWidth="1"/>
    <col min="6667" max="6667" width="13.625" style="95" customWidth="1"/>
    <col min="6668" max="6668" width="7.375" style="95" customWidth="1"/>
    <col min="6669" max="6669" width="3.25" style="95" customWidth="1"/>
    <col min="6670" max="6670" width="6.5" style="95" customWidth="1"/>
    <col min="6671" max="6671" width="6" style="95" customWidth="1"/>
    <col min="6672" max="6672" width="13.125" style="95" bestFit="1" customWidth="1"/>
    <col min="6673" max="6673" width="76.5" style="95" customWidth="1"/>
    <col min="6674" max="6721" width="9" style="95"/>
    <col min="6722" max="6739" width="0" style="95" hidden="1" customWidth="1"/>
    <col min="6740" max="6912" width="9" style="95"/>
    <col min="6913" max="6913" width="2.25" style="95" customWidth="1"/>
    <col min="6914" max="6914" width="3.75" style="95" customWidth="1"/>
    <col min="6915" max="6915" width="10.25" style="95" customWidth="1"/>
    <col min="6916" max="6916" width="4.375" style="95" customWidth="1"/>
    <col min="6917" max="6917" width="10.125" style="95" customWidth="1"/>
    <col min="6918" max="6918" width="3.875" style="95" customWidth="1"/>
    <col min="6919" max="6919" width="11.625" style="95" customWidth="1"/>
    <col min="6920" max="6920" width="4.5" style="95" customWidth="1"/>
    <col min="6921" max="6921" width="3.875" style="95" customWidth="1"/>
    <col min="6922" max="6922" width="13.875" style="95" customWidth="1"/>
    <col min="6923" max="6923" width="13.625" style="95" customWidth="1"/>
    <col min="6924" max="6924" width="7.375" style="95" customWidth="1"/>
    <col min="6925" max="6925" width="3.25" style="95" customWidth="1"/>
    <col min="6926" max="6926" width="6.5" style="95" customWidth="1"/>
    <col min="6927" max="6927" width="6" style="95" customWidth="1"/>
    <col min="6928" max="6928" width="13.125" style="95" bestFit="1" customWidth="1"/>
    <col min="6929" max="6929" width="76.5" style="95" customWidth="1"/>
    <col min="6930" max="6977" width="9" style="95"/>
    <col min="6978" max="6995" width="0" style="95" hidden="1" customWidth="1"/>
    <col min="6996" max="7168" width="9" style="95"/>
    <col min="7169" max="7169" width="2.25" style="95" customWidth="1"/>
    <col min="7170" max="7170" width="3.75" style="95" customWidth="1"/>
    <col min="7171" max="7171" width="10.25" style="95" customWidth="1"/>
    <col min="7172" max="7172" width="4.375" style="95" customWidth="1"/>
    <col min="7173" max="7173" width="10.125" style="95" customWidth="1"/>
    <col min="7174" max="7174" width="3.875" style="95" customWidth="1"/>
    <col min="7175" max="7175" width="11.625" style="95" customWidth="1"/>
    <col min="7176" max="7176" width="4.5" style="95" customWidth="1"/>
    <col min="7177" max="7177" width="3.875" style="95" customWidth="1"/>
    <col min="7178" max="7178" width="13.875" style="95" customWidth="1"/>
    <col min="7179" max="7179" width="13.625" style="95" customWidth="1"/>
    <col min="7180" max="7180" width="7.375" style="95" customWidth="1"/>
    <col min="7181" max="7181" width="3.25" style="95" customWidth="1"/>
    <col min="7182" max="7182" width="6.5" style="95" customWidth="1"/>
    <col min="7183" max="7183" width="6" style="95" customWidth="1"/>
    <col min="7184" max="7184" width="13.125" style="95" bestFit="1" customWidth="1"/>
    <col min="7185" max="7185" width="76.5" style="95" customWidth="1"/>
    <col min="7186" max="7233" width="9" style="95"/>
    <col min="7234" max="7251" width="0" style="95" hidden="1" customWidth="1"/>
    <col min="7252" max="7424" width="9" style="95"/>
    <col min="7425" max="7425" width="2.25" style="95" customWidth="1"/>
    <col min="7426" max="7426" width="3.75" style="95" customWidth="1"/>
    <col min="7427" max="7427" width="10.25" style="95" customWidth="1"/>
    <col min="7428" max="7428" width="4.375" style="95" customWidth="1"/>
    <col min="7429" max="7429" width="10.125" style="95" customWidth="1"/>
    <col min="7430" max="7430" width="3.875" style="95" customWidth="1"/>
    <col min="7431" max="7431" width="11.625" style="95" customWidth="1"/>
    <col min="7432" max="7432" width="4.5" style="95" customWidth="1"/>
    <col min="7433" max="7433" width="3.875" style="95" customWidth="1"/>
    <col min="7434" max="7434" width="13.875" style="95" customWidth="1"/>
    <col min="7435" max="7435" width="13.625" style="95" customWidth="1"/>
    <col min="7436" max="7436" width="7.375" style="95" customWidth="1"/>
    <col min="7437" max="7437" width="3.25" style="95" customWidth="1"/>
    <col min="7438" max="7438" width="6.5" style="95" customWidth="1"/>
    <col min="7439" max="7439" width="6" style="95" customWidth="1"/>
    <col min="7440" max="7440" width="13.125" style="95" bestFit="1" customWidth="1"/>
    <col min="7441" max="7441" width="76.5" style="95" customWidth="1"/>
    <col min="7442" max="7489" width="9" style="95"/>
    <col min="7490" max="7507" width="0" style="95" hidden="1" customWidth="1"/>
    <col min="7508" max="7680" width="9" style="95"/>
    <col min="7681" max="7681" width="2.25" style="95" customWidth="1"/>
    <col min="7682" max="7682" width="3.75" style="95" customWidth="1"/>
    <col min="7683" max="7683" width="10.25" style="95" customWidth="1"/>
    <col min="7684" max="7684" width="4.375" style="95" customWidth="1"/>
    <col min="7685" max="7685" width="10.125" style="95" customWidth="1"/>
    <col min="7686" max="7686" width="3.875" style="95" customWidth="1"/>
    <col min="7687" max="7687" width="11.625" style="95" customWidth="1"/>
    <col min="7688" max="7688" width="4.5" style="95" customWidth="1"/>
    <col min="7689" max="7689" width="3.875" style="95" customWidth="1"/>
    <col min="7690" max="7690" width="13.875" style="95" customWidth="1"/>
    <col min="7691" max="7691" width="13.625" style="95" customWidth="1"/>
    <col min="7692" max="7692" width="7.375" style="95" customWidth="1"/>
    <col min="7693" max="7693" width="3.25" style="95" customWidth="1"/>
    <col min="7694" max="7694" width="6.5" style="95" customWidth="1"/>
    <col min="7695" max="7695" width="6" style="95" customWidth="1"/>
    <col min="7696" max="7696" width="13.125" style="95" bestFit="1" customWidth="1"/>
    <col min="7697" max="7697" width="76.5" style="95" customWidth="1"/>
    <col min="7698" max="7745" width="9" style="95"/>
    <col min="7746" max="7763" width="0" style="95" hidden="1" customWidth="1"/>
    <col min="7764" max="7936" width="9" style="95"/>
    <col min="7937" max="7937" width="2.25" style="95" customWidth="1"/>
    <col min="7938" max="7938" width="3.75" style="95" customWidth="1"/>
    <col min="7939" max="7939" width="10.25" style="95" customWidth="1"/>
    <col min="7940" max="7940" width="4.375" style="95" customWidth="1"/>
    <col min="7941" max="7941" width="10.125" style="95" customWidth="1"/>
    <col min="7942" max="7942" width="3.875" style="95" customWidth="1"/>
    <col min="7943" max="7943" width="11.625" style="95" customWidth="1"/>
    <col min="7944" max="7944" width="4.5" style="95" customWidth="1"/>
    <col min="7945" max="7945" width="3.875" style="95" customWidth="1"/>
    <col min="7946" max="7946" width="13.875" style="95" customWidth="1"/>
    <col min="7947" max="7947" width="13.625" style="95" customWidth="1"/>
    <col min="7948" max="7948" width="7.375" style="95" customWidth="1"/>
    <col min="7949" max="7949" width="3.25" style="95" customWidth="1"/>
    <col min="7950" max="7950" width="6.5" style="95" customWidth="1"/>
    <col min="7951" max="7951" width="6" style="95" customWidth="1"/>
    <col min="7952" max="7952" width="13.125" style="95" bestFit="1" customWidth="1"/>
    <col min="7953" max="7953" width="76.5" style="95" customWidth="1"/>
    <col min="7954" max="8001" width="9" style="95"/>
    <col min="8002" max="8019" width="0" style="95" hidden="1" customWidth="1"/>
    <col min="8020" max="8192" width="9" style="95"/>
    <col min="8193" max="8193" width="2.25" style="95" customWidth="1"/>
    <col min="8194" max="8194" width="3.75" style="95" customWidth="1"/>
    <col min="8195" max="8195" width="10.25" style="95" customWidth="1"/>
    <col min="8196" max="8196" width="4.375" style="95" customWidth="1"/>
    <col min="8197" max="8197" width="10.125" style="95" customWidth="1"/>
    <col min="8198" max="8198" width="3.875" style="95" customWidth="1"/>
    <col min="8199" max="8199" width="11.625" style="95" customWidth="1"/>
    <col min="8200" max="8200" width="4.5" style="95" customWidth="1"/>
    <col min="8201" max="8201" width="3.875" style="95" customWidth="1"/>
    <col min="8202" max="8202" width="13.875" style="95" customWidth="1"/>
    <col min="8203" max="8203" width="13.625" style="95" customWidth="1"/>
    <col min="8204" max="8204" width="7.375" style="95" customWidth="1"/>
    <col min="8205" max="8205" width="3.25" style="95" customWidth="1"/>
    <col min="8206" max="8206" width="6.5" style="95" customWidth="1"/>
    <col min="8207" max="8207" width="6" style="95" customWidth="1"/>
    <col min="8208" max="8208" width="13.125" style="95" bestFit="1" customWidth="1"/>
    <col min="8209" max="8209" width="76.5" style="95" customWidth="1"/>
    <col min="8210" max="8257" width="9" style="95"/>
    <col min="8258" max="8275" width="0" style="95" hidden="1" customWidth="1"/>
    <col min="8276" max="8448" width="9" style="95"/>
    <col min="8449" max="8449" width="2.25" style="95" customWidth="1"/>
    <col min="8450" max="8450" width="3.75" style="95" customWidth="1"/>
    <col min="8451" max="8451" width="10.25" style="95" customWidth="1"/>
    <col min="8452" max="8452" width="4.375" style="95" customWidth="1"/>
    <col min="8453" max="8453" width="10.125" style="95" customWidth="1"/>
    <col min="8454" max="8454" width="3.875" style="95" customWidth="1"/>
    <col min="8455" max="8455" width="11.625" style="95" customWidth="1"/>
    <col min="8456" max="8456" width="4.5" style="95" customWidth="1"/>
    <col min="8457" max="8457" width="3.875" style="95" customWidth="1"/>
    <col min="8458" max="8458" width="13.875" style="95" customWidth="1"/>
    <col min="8459" max="8459" width="13.625" style="95" customWidth="1"/>
    <col min="8460" max="8460" width="7.375" style="95" customWidth="1"/>
    <col min="8461" max="8461" width="3.25" style="95" customWidth="1"/>
    <col min="8462" max="8462" width="6.5" style="95" customWidth="1"/>
    <col min="8463" max="8463" width="6" style="95" customWidth="1"/>
    <col min="8464" max="8464" width="13.125" style="95" bestFit="1" customWidth="1"/>
    <col min="8465" max="8465" width="76.5" style="95" customWidth="1"/>
    <col min="8466" max="8513" width="9" style="95"/>
    <col min="8514" max="8531" width="0" style="95" hidden="1" customWidth="1"/>
    <col min="8532" max="8704" width="9" style="95"/>
    <col min="8705" max="8705" width="2.25" style="95" customWidth="1"/>
    <col min="8706" max="8706" width="3.75" style="95" customWidth="1"/>
    <col min="8707" max="8707" width="10.25" style="95" customWidth="1"/>
    <col min="8708" max="8708" width="4.375" style="95" customWidth="1"/>
    <col min="8709" max="8709" width="10.125" style="95" customWidth="1"/>
    <col min="8710" max="8710" width="3.875" style="95" customWidth="1"/>
    <col min="8711" max="8711" width="11.625" style="95" customWidth="1"/>
    <col min="8712" max="8712" width="4.5" style="95" customWidth="1"/>
    <col min="8713" max="8713" width="3.875" style="95" customWidth="1"/>
    <col min="8714" max="8714" width="13.875" style="95" customWidth="1"/>
    <col min="8715" max="8715" width="13.625" style="95" customWidth="1"/>
    <col min="8716" max="8716" width="7.375" style="95" customWidth="1"/>
    <col min="8717" max="8717" width="3.25" style="95" customWidth="1"/>
    <col min="8718" max="8718" width="6.5" style="95" customWidth="1"/>
    <col min="8719" max="8719" width="6" style="95" customWidth="1"/>
    <col min="8720" max="8720" width="13.125" style="95" bestFit="1" customWidth="1"/>
    <col min="8721" max="8721" width="76.5" style="95" customWidth="1"/>
    <col min="8722" max="8769" width="9" style="95"/>
    <col min="8770" max="8787" width="0" style="95" hidden="1" customWidth="1"/>
    <col min="8788" max="8960" width="9" style="95"/>
    <col min="8961" max="8961" width="2.25" style="95" customWidth="1"/>
    <col min="8962" max="8962" width="3.75" style="95" customWidth="1"/>
    <col min="8963" max="8963" width="10.25" style="95" customWidth="1"/>
    <col min="8964" max="8964" width="4.375" style="95" customWidth="1"/>
    <col min="8965" max="8965" width="10.125" style="95" customWidth="1"/>
    <col min="8966" max="8966" width="3.875" style="95" customWidth="1"/>
    <col min="8967" max="8967" width="11.625" style="95" customWidth="1"/>
    <col min="8968" max="8968" width="4.5" style="95" customWidth="1"/>
    <col min="8969" max="8969" width="3.875" style="95" customWidth="1"/>
    <col min="8970" max="8970" width="13.875" style="95" customWidth="1"/>
    <col min="8971" max="8971" width="13.625" style="95" customWidth="1"/>
    <col min="8972" max="8972" width="7.375" style="95" customWidth="1"/>
    <col min="8973" max="8973" width="3.25" style="95" customWidth="1"/>
    <col min="8974" max="8974" width="6.5" style="95" customWidth="1"/>
    <col min="8975" max="8975" width="6" style="95" customWidth="1"/>
    <col min="8976" max="8976" width="13.125" style="95" bestFit="1" customWidth="1"/>
    <col min="8977" max="8977" width="76.5" style="95" customWidth="1"/>
    <col min="8978" max="9025" width="9" style="95"/>
    <col min="9026" max="9043" width="0" style="95" hidden="1" customWidth="1"/>
    <col min="9044" max="9216" width="9" style="95"/>
    <col min="9217" max="9217" width="2.25" style="95" customWidth="1"/>
    <col min="9218" max="9218" width="3.75" style="95" customWidth="1"/>
    <col min="9219" max="9219" width="10.25" style="95" customWidth="1"/>
    <col min="9220" max="9220" width="4.375" style="95" customWidth="1"/>
    <col min="9221" max="9221" width="10.125" style="95" customWidth="1"/>
    <col min="9222" max="9222" width="3.875" style="95" customWidth="1"/>
    <col min="9223" max="9223" width="11.625" style="95" customWidth="1"/>
    <col min="9224" max="9224" width="4.5" style="95" customWidth="1"/>
    <col min="9225" max="9225" width="3.875" style="95" customWidth="1"/>
    <col min="9226" max="9226" width="13.875" style="95" customWidth="1"/>
    <col min="9227" max="9227" width="13.625" style="95" customWidth="1"/>
    <col min="9228" max="9228" width="7.375" style="95" customWidth="1"/>
    <col min="9229" max="9229" width="3.25" style="95" customWidth="1"/>
    <col min="9230" max="9230" width="6.5" style="95" customWidth="1"/>
    <col min="9231" max="9231" width="6" style="95" customWidth="1"/>
    <col min="9232" max="9232" width="13.125" style="95" bestFit="1" customWidth="1"/>
    <col min="9233" max="9233" width="76.5" style="95" customWidth="1"/>
    <col min="9234" max="9281" width="9" style="95"/>
    <col min="9282" max="9299" width="0" style="95" hidden="1" customWidth="1"/>
    <col min="9300" max="9472" width="9" style="95"/>
    <col min="9473" max="9473" width="2.25" style="95" customWidth="1"/>
    <col min="9474" max="9474" width="3.75" style="95" customWidth="1"/>
    <col min="9475" max="9475" width="10.25" style="95" customWidth="1"/>
    <col min="9476" max="9476" width="4.375" style="95" customWidth="1"/>
    <col min="9477" max="9477" width="10.125" style="95" customWidth="1"/>
    <col min="9478" max="9478" width="3.875" style="95" customWidth="1"/>
    <col min="9479" max="9479" width="11.625" style="95" customWidth="1"/>
    <col min="9480" max="9480" width="4.5" style="95" customWidth="1"/>
    <col min="9481" max="9481" width="3.875" style="95" customWidth="1"/>
    <col min="9482" max="9482" width="13.875" style="95" customWidth="1"/>
    <col min="9483" max="9483" width="13.625" style="95" customWidth="1"/>
    <col min="9484" max="9484" width="7.375" style="95" customWidth="1"/>
    <col min="9485" max="9485" width="3.25" style="95" customWidth="1"/>
    <col min="9486" max="9486" width="6.5" style="95" customWidth="1"/>
    <col min="9487" max="9487" width="6" style="95" customWidth="1"/>
    <col min="9488" max="9488" width="13.125" style="95" bestFit="1" customWidth="1"/>
    <col min="9489" max="9489" width="76.5" style="95" customWidth="1"/>
    <col min="9490" max="9537" width="9" style="95"/>
    <col min="9538" max="9555" width="0" style="95" hidden="1" customWidth="1"/>
    <col min="9556" max="9728" width="9" style="95"/>
    <col min="9729" max="9729" width="2.25" style="95" customWidth="1"/>
    <col min="9730" max="9730" width="3.75" style="95" customWidth="1"/>
    <col min="9731" max="9731" width="10.25" style="95" customWidth="1"/>
    <col min="9732" max="9732" width="4.375" style="95" customWidth="1"/>
    <col min="9733" max="9733" width="10.125" style="95" customWidth="1"/>
    <col min="9734" max="9734" width="3.875" style="95" customWidth="1"/>
    <col min="9735" max="9735" width="11.625" style="95" customWidth="1"/>
    <col min="9736" max="9736" width="4.5" style="95" customWidth="1"/>
    <col min="9737" max="9737" width="3.875" style="95" customWidth="1"/>
    <col min="9738" max="9738" width="13.875" style="95" customWidth="1"/>
    <col min="9739" max="9739" width="13.625" style="95" customWidth="1"/>
    <col min="9740" max="9740" width="7.375" style="95" customWidth="1"/>
    <col min="9741" max="9741" width="3.25" style="95" customWidth="1"/>
    <col min="9742" max="9742" width="6.5" style="95" customWidth="1"/>
    <col min="9743" max="9743" width="6" style="95" customWidth="1"/>
    <col min="9744" max="9744" width="13.125" style="95" bestFit="1" customWidth="1"/>
    <col min="9745" max="9745" width="76.5" style="95" customWidth="1"/>
    <col min="9746" max="9793" width="9" style="95"/>
    <col min="9794" max="9811" width="0" style="95" hidden="1" customWidth="1"/>
    <col min="9812" max="9984" width="9" style="95"/>
    <col min="9985" max="9985" width="2.25" style="95" customWidth="1"/>
    <col min="9986" max="9986" width="3.75" style="95" customWidth="1"/>
    <col min="9987" max="9987" width="10.25" style="95" customWidth="1"/>
    <col min="9988" max="9988" width="4.375" style="95" customWidth="1"/>
    <col min="9989" max="9989" width="10.125" style="95" customWidth="1"/>
    <col min="9990" max="9990" width="3.875" style="95" customWidth="1"/>
    <col min="9991" max="9991" width="11.625" style="95" customWidth="1"/>
    <col min="9992" max="9992" width="4.5" style="95" customWidth="1"/>
    <col min="9993" max="9993" width="3.875" style="95" customWidth="1"/>
    <col min="9994" max="9994" width="13.875" style="95" customWidth="1"/>
    <col min="9995" max="9995" width="13.625" style="95" customWidth="1"/>
    <col min="9996" max="9996" width="7.375" style="95" customWidth="1"/>
    <col min="9997" max="9997" width="3.25" style="95" customWidth="1"/>
    <col min="9998" max="9998" width="6.5" style="95" customWidth="1"/>
    <col min="9999" max="9999" width="6" style="95" customWidth="1"/>
    <col min="10000" max="10000" width="13.125" style="95" bestFit="1" customWidth="1"/>
    <col min="10001" max="10001" width="76.5" style="95" customWidth="1"/>
    <col min="10002" max="10049" width="9" style="95"/>
    <col min="10050" max="10067" width="0" style="95" hidden="1" customWidth="1"/>
    <col min="10068" max="10240" width="9" style="95"/>
    <col min="10241" max="10241" width="2.25" style="95" customWidth="1"/>
    <col min="10242" max="10242" width="3.75" style="95" customWidth="1"/>
    <col min="10243" max="10243" width="10.25" style="95" customWidth="1"/>
    <col min="10244" max="10244" width="4.375" style="95" customWidth="1"/>
    <col min="10245" max="10245" width="10.125" style="95" customWidth="1"/>
    <col min="10246" max="10246" width="3.875" style="95" customWidth="1"/>
    <col min="10247" max="10247" width="11.625" style="95" customWidth="1"/>
    <col min="10248" max="10248" width="4.5" style="95" customWidth="1"/>
    <col min="10249" max="10249" width="3.875" style="95" customWidth="1"/>
    <col min="10250" max="10250" width="13.875" style="95" customWidth="1"/>
    <col min="10251" max="10251" width="13.625" style="95" customWidth="1"/>
    <col min="10252" max="10252" width="7.375" style="95" customWidth="1"/>
    <col min="10253" max="10253" width="3.25" style="95" customWidth="1"/>
    <col min="10254" max="10254" width="6.5" style="95" customWidth="1"/>
    <col min="10255" max="10255" width="6" style="95" customWidth="1"/>
    <col min="10256" max="10256" width="13.125" style="95" bestFit="1" customWidth="1"/>
    <col min="10257" max="10257" width="76.5" style="95" customWidth="1"/>
    <col min="10258" max="10305" width="9" style="95"/>
    <col min="10306" max="10323" width="0" style="95" hidden="1" customWidth="1"/>
    <col min="10324" max="10496" width="9" style="95"/>
    <col min="10497" max="10497" width="2.25" style="95" customWidth="1"/>
    <col min="10498" max="10498" width="3.75" style="95" customWidth="1"/>
    <col min="10499" max="10499" width="10.25" style="95" customWidth="1"/>
    <col min="10500" max="10500" width="4.375" style="95" customWidth="1"/>
    <col min="10501" max="10501" width="10.125" style="95" customWidth="1"/>
    <col min="10502" max="10502" width="3.875" style="95" customWidth="1"/>
    <col min="10503" max="10503" width="11.625" style="95" customWidth="1"/>
    <col min="10504" max="10504" width="4.5" style="95" customWidth="1"/>
    <col min="10505" max="10505" width="3.875" style="95" customWidth="1"/>
    <col min="10506" max="10506" width="13.875" style="95" customWidth="1"/>
    <col min="10507" max="10507" width="13.625" style="95" customWidth="1"/>
    <col min="10508" max="10508" width="7.375" style="95" customWidth="1"/>
    <col min="10509" max="10509" width="3.25" style="95" customWidth="1"/>
    <col min="10510" max="10510" width="6.5" style="95" customWidth="1"/>
    <col min="10511" max="10511" width="6" style="95" customWidth="1"/>
    <col min="10512" max="10512" width="13.125" style="95" bestFit="1" customWidth="1"/>
    <col min="10513" max="10513" width="76.5" style="95" customWidth="1"/>
    <col min="10514" max="10561" width="9" style="95"/>
    <col min="10562" max="10579" width="0" style="95" hidden="1" customWidth="1"/>
    <col min="10580" max="10752" width="9" style="95"/>
    <col min="10753" max="10753" width="2.25" style="95" customWidth="1"/>
    <col min="10754" max="10754" width="3.75" style="95" customWidth="1"/>
    <col min="10755" max="10755" width="10.25" style="95" customWidth="1"/>
    <col min="10756" max="10756" width="4.375" style="95" customWidth="1"/>
    <col min="10757" max="10757" width="10.125" style="95" customWidth="1"/>
    <col min="10758" max="10758" width="3.875" style="95" customWidth="1"/>
    <col min="10759" max="10759" width="11.625" style="95" customWidth="1"/>
    <col min="10760" max="10760" width="4.5" style="95" customWidth="1"/>
    <col min="10761" max="10761" width="3.875" style="95" customWidth="1"/>
    <col min="10762" max="10762" width="13.875" style="95" customWidth="1"/>
    <col min="10763" max="10763" width="13.625" style="95" customWidth="1"/>
    <col min="10764" max="10764" width="7.375" style="95" customWidth="1"/>
    <col min="10765" max="10765" width="3.25" style="95" customWidth="1"/>
    <col min="10766" max="10766" width="6.5" style="95" customWidth="1"/>
    <col min="10767" max="10767" width="6" style="95" customWidth="1"/>
    <col min="10768" max="10768" width="13.125" style="95" bestFit="1" customWidth="1"/>
    <col min="10769" max="10769" width="76.5" style="95" customWidth="1"/>
    <col min="10770" max="10817" width="9" style="95"/>
    <col min="10818" max="10835" width="0" style="95" hidden="1" customWidth="1"/>
    <col min="10836" max="11008" width="9" style="95"/>
    <col min="11009" max="11009" width="2.25" style="95" customWidth="1"/>
    <col min="11010" max="11010" width="3.75" style="95" customWidth="1"/>
    <col min="11011" max="11011" width="10.25" style="95" customWidth="1"/>
    <col min="11012" max="11012" width="4.375" style="95" customWidth="1"/>
    <col min="11013" max="11013" width="10.125" style="95" customWidth="1"/>
    <col min="11014" max="11014" width="3.875" style="95" customWidth="1"/>
    <col min="11015" max="11015" width="11.625" style="95" customWidth="1"/>
    <col min="11016" max="11016" width="4.5" style="95" customWidth="1"/>
    <col min="11017" max="11017" width="3.875" style="95" customWidth="1"/>
    <col min="11018" max="11018" width="13.875" style="95" customWidth="1"/>
    <col min="11019" max="11019" width="13.625" style="95" customWidth="1"/>
    <col min="11020" max="11020" width="7.375" style="95" customWidth="1"/>
    <col min="11021" max="11021" width="3.25" style="95" customWidth="1"/>
    <col min="11022" max="11022" width="6.5" style="95" customWidth="1"/>
    <col min="11023" max="11023" width="6" style="95" customWidth="1"/>
    <col min="11024" max="11024" width="13.125" style="95" bestFit="1" customWidth="1"/>
    <col min="11025" max="11025" width="76.5" style="95" customWidth="1"/>
    <col min="11026" max="11073" width="9" style="95"/>
    <col min="11074" max="11091" width="0" style="95" hidden="1" customWidth="1"/>
    <col min="11092" max="11264" width="9" style="95"/>
    <col min="11265" max="11265" width="2.25" style="95" customWidth="1"/>
    <col min="11266" max="11266" width="3.75" style="95" customWidth="1"/>
    <col min="11267" max="11267" width="10.25" style="95" customWidth="1"/>
    <col min="11268" max="11268" width="4.375" style="95" customWidth="1"/>
    <col min="11269" max="11269" width="10.125" style="95" customWidth="1"/>
    <col min="11270" max="11270" width="3.875" style="95" customWidth="1"/>
    <col min="11271" max="11271" width="11.625" style="95" customWidth="1"/>
    <col min="11272" max="11272" width="4.5" style="95" customWidth="1"/>
    <col min="11273" max="11273" width="3.875" style="95" customWidth="1"/>
    <col min="11274" max="11274" width="13.875" style="95" customWidth="1"/>
    <col min="11275" max="11275" width="13.625" style="95" customWidth="1"/>
    <col min="11276" max="11276" width="7.375" style="95" customWidth="1"/>
    <col min="11277" max="11277" width="3.25" style="95" customWidth="1"/>
    <col min="11278" max="11278" width="6.5" style="95" customWidth="1"/>
    <col min="11279" max="11279" width="6" style="95" customWidth="1"/>
    <col min="11280" max="11280" width="13.125" style="95" bestFit="1" customWidth="1"/>
    <col min="11281" max="11281" width="76.5" style="95" customWidth="1"/>
    <col min="11282" max="11329" width="9" style="95"/>
    <col min="11330" max="11347" width="0" style="95" hidden="1" customWidth="1"/>
    <col min="11348" max="11520" width="9" style="95"/>
    <col min="11521" max="11521" width="2.25" style="95" customWidth="1"/>
    <col min="11522" max="11522" width="3.75" style="95" customWidth="1"/>
    <col min="11523" max="11523" width="10.25" style="95" customWidth="1"/>
    <col min="11524" max="11524" width="4.375" style="95" customWidth="1"/>
    <col min="11525" max="11525" width="10.125" style="95" customWidth="1"/>
    <col min="11526" max="11526" width="3.875" style="95" customWidth="1"/>
    <col min="11527" max="11527" width="11.625" style="95" customWidth="1"/>
    <col min="11528" max="11528" width="4.5" style="95" customWidth="1"/>
    <col min="11529" max="11529" width="3.875" style="95" customWidth="1"/>
    <col min="11530" max="11530" width="13.875" style="95" customWidth="1"/>
    <col min="11531" max="11531" width="13.625" style="95" customWidth="1"/>
    <col min="11532" max="11532" width="7.375" style="95" customWidth="1"/>
    <col min="11533" max="11533" width="3.25" style="95" customWidth="1"/>
    <col min="11534" max="11534" width="6.5" style="95" customWidth="1"/>
    <col min="11535" max="11535" width="6" style="95" customWidth="1"/>
    <col min="11536" max="11536" width="13.125" style="95" bestFit="1" customWidth="1"/>
    <col min="11537" max="11537" width="76.5" style="95" customWidth="1"/>
    <col min="11538" max="11585" width="9" style="95"/>
    <col min="11586" max="11603" width="0" style="95" hidden="1" customWidth="1"/>
    <col min="11604" max="11776" width="9" style="95"/>
    <col min="11777" max="11777" width="2.25" style="95" customWidth="1"/>
    <col min="11778" max="11778" width="3.75" style="95" customWidth="1"/>
    <col min="11779" max="11779" width="10.25" style="95" customWidth="1"/>
    <col min="11780" max="11780" width="4.375" style="95" customWidth="1"/>
    <col min="11781" max="11781" width="10.125" style="95" customWidth="1"/>
    <col min="11782" max="11782" width="3.875" style="95" customWidth="1"/>
    <col min="11783" max="11783" width="11.625" style="95" customWidth="1"/>
    <col min="11784" max="11784" width="4.5" style="95" customWidth="1"/>
    <col min="11785" max="11785" width="3.875" style="95" customWidth="1"/>
    <col min="11786" max="11786" width="13.875" style="95" customWidth="1"/>
    <col min="11787" max="11787" width="13.625" style="95" customWidth="1"/>
    <col min="11788" max="11788" width="7.375" style="95" customWidth="1"/>
    <col min="11789" max="11789" width="3.25" style="95" customWidth="1"/>
    <col min="11790" max="11790" width="6.5" style="95" customWidth="1"/>
    <col min="11791" max="11791" width="6" style="95" customWidth="1"/>
    <col min="11792" max="11792" width="13.125" style="95" bestFit="1" customWidth="1"/>
    <col min="11793" max="11793" width="76.5" style="95" customWidth="1"/>
    <col min="11794" max="11841" width="9" style="95"/>
    <col min="11842" max="11859" width="0" style="95" hidden="1" customWidth="1"/>
    <col min="11860" max="12032" width="9" style="95"/>
    <col min="12033" max="12033" width="2.25" style="95" customWidth="1"/>
    <col min="12034" max="12034" width="3.75" style="95" customWidth="1"/>
    <col min="12035" max="12035" width="10.25" style="95" customWidth="1"/>
    <col min="12036" max="12036" width="4.375" style="95" customWidth="1"/>
    <col min="12037" max="12037" width="10.125" style="95" customWidth="1"/>
    <col min="12038" max="12038" width="3.875" style="95" customWidth="1"/>
    <col min="12039" max="12039" width="11.625" style="95" customWidth="1"/>
    <col min="12040" max="12040" width="4.5" style="95" customWidth="1"/>
    <col min="12041" max="12041" width="3.875" style="95" customWidth="1"/>
    <col min="12042" max="12042" width="13.875" style="95" customWidth="1"/>
    <col min="12043" max="12043" width="13.625" style="95" customWidth="1"/>
    <col min="12044" max="12044" width="7.375" style="95" customWidth="1"/>
    <col min="12045" max="12045" width="3.25" style="95" customWidth="1"/>
    <col min="12046" max="12046" width="6.5" style="95" customWidth="1"/>
    <col min="12047" max="12047" width="6" style="95" customWidth="1"/>
    <col min="12048" max="12048" width="13.125" style="95" bestFit="1" customWidth="1"/>
    <col min="12049" max="12049" width="76.5" style="95" customWidth="1"/>
    <col min="12050" max="12097" width="9" style="95"/>
    <col min="12098" max="12115" width="0" style="95" hidden="1" customWidth="1"/>
    <col min="12116" max="12288" width="9" style="95"/>
    <col min="12289" max="12289" width="2.25" style="95" customWidth="1"/>
    <col min="12290" max="12290" width="3.75" style="95" customWidth="1"/>
    <col min="12291" max="12291" width="10.25" style="95" customWidth="1"/>
    <col min="12292" max="12292" width="4.375" style="95" customWidth="1"/>
    <col min="12293" max="12293" width="10.125" style="95" customWidth="1"/>
    <col min="12294" max="12294" width="3.875" style="95" customWidth="1"/>
    <col min="12295" max="12295" width="11.625" style="95" customWidth="1"/>
    <col min="12296" max="12296" width="4.5" style="95" customWidth="1"/>
    <col min="12297" max="12297" width="3.875" style="95" customWidth="1"/>
    <col min="12298" max="12298" width="13.875" style="95" customWidth="1"/>
    <col min="12299" max="12299" width="13.625" style="95" customWidth="1"/>
    <col min="12300" max="12300" width="7.375" style="95" customWidth="1"/>
    <col min="12301" max="12301" width="3.25" style="95" customWidth="1"/>
    <col min="12302" max="12302" width="6.5" style="95" customWidth="1"/>
    <col min="12303" max="12303" width="6" style="95" customWidth="1"/>
    <col min="12304" max="12304" width="13.125" style="95" bestFit="1" customWidth="1"/>
    <col min="12305" max="12305" width="76.5" style="95" customWidth="1"/>
    <col min="12306" max="12353" width="9" style="95"/>
    <col min="12354" max="12371" width="0" style="95" hidden="1" customWidth="1"/>
    <col min="12372" max="12544" width="9" style="95"/>
    <col min="12545" max="12545" width="2.25" style="95" customWidth="1"/>
    <col min="12546" max="12546" width="3.75" style="95" customWidth="1"/>
    <col min="12547" max="12547" width="10.25" style="95" customWidth="1"/>
    <col min="12548" max="12548" width="4.375" style="95" customWidth="1"/>
    <col min="12549" max="12549" width="10.125" style="95" customWidth="1"/>
    <col min="12550" max="12550" width="3.875" style="95" customWidth="1"/>
    <col min="12551" max="12551" width="11.625" style="95" customWidth="1"/>
    <col min="12552" max="12552" width="4.5" style="95" customWidth="1"/>
    <col min="12553" max="12553" width="3.875" style="95" customWidth="1"/>
    <col min="12554" max="12554" width="13.875" style="95" customWidth="1"/>
    <col min="12555" max="12555" width="13.625" style="95" customWidth="1"/>
    <col min="12556" max="12556" width="7.375" style="95" customWidth="1"/>
    <col min="12557" max="12557" width="3.25" style="95" customWidth="1"/>
    <col min="12558" max="12558" width="6.5" style="95" customWidth="1"/>
    <col min="12559" max="12559" width="6" style="95" customWidth="1"/>
    <col min="12560" max="12560" width="13.125" style="95" bestFit="1" customWidth="1"/>
    <col min="12561" max="12561" width="76.5" style="95" customWidth="1"/>
    <col min="12562" max="12609" width="9" style="95"/>
    <col min="12610" max="12627" width="0" style="95" hidden="1" customWidth="1"/>
    <col min="12628" max="12800" width="9" style="95"/>
    <col min="12801" max="12801" width="2.25" style="95" customWidth="1"/>
    <col min="12802" max="12802" width="3.75" style="95" customWidth="1"/>
    <col min="12803" max="12803" width="10.25" style="95" customWidth="1"/>
    <col min="12804" max="12804" width="4.375" style="95" customWidth="1"/>
    <col min="12805" max="12805" width="10.125" style="95" customWidth="1"/>
    <col min="12806" max="12806" width="3.875" style="95" customWidth="1"/>
    <col min="12807" max="12807" width="11.625" style="95" customWidth="1"/>
    <col min="12808" max="12808" width="4.5" style="95" customWidth="1"/>
    <col min="12809" max="12809" width="3.875" style="95" customWidth="1"/>
    <col min="12810" max="12810" width="13.875" style="95" customWidth="1"/>
    <col min="12811" max="12811" width="13.625" style="95" customWidth="1"/>
    <col min="12812" max="12812" width="7.375" style="95" customWidth="1"/>
    <col min="12813" max="12813" width="3.25" style="95" customWidth="1"/>
    <col min="12814" max="12814" width="6.5" style="95" customWidth="1"/>
    <col min="12815" max="12815" width="6" style="95" customWidth="1"/>
    <col min="12816" max="12816" width="13.125" style="95" bestFit="1" customWidth="1"/>
    <col min="12817" max="12817" width="76.5" style="95" customWidth="1"/>
    <col min="12818" max="12865" width="9" style="95"/>
    <col min="12866" max="12883" width="0" style="95" hidden="1" customWidth="1"/>
    <col min="12884" max="13056" width="9" style="95"/>
    <col min="13057" max="13057" width="2.25" style="95" customWidth="1"/>
    <col min="13058" max="13058" width="3.75" style="95" customWidth="1"/>
    <col min="13059" max="13059" width="10.25" style="95" customWidth="1"/>
    <col min="13060" max="13060" width="4.375" style="95" customWidth="1"/>
    <col min="13061" max="13061" width="10.125" style="95" customWidth="1"/>
    <col min="13062" max="13062" width="3.875" style="95" customWidth="1"/>
    <col min="13063" max="13063" width="11.625" style="95" customWidth="1"/>
    <col min="13064" max="13064" width="4.5" style="95" customWidth="1"/>
    <col min="13065" max="13065" width="3.875" style="95" customWidth="1"/>
    <col min="13066" max="13066" width="13.875" style="95" customWidth="1"/>
    <col min="13067" max="13067" width="13.625" style="95" customWidth="1"/>
    <col min="13068" max="13068" width="7.375" style="95" customWidth="1"/>
    <col min="13069" max="13069" width="3.25" style="95" customWidth="1"/>
    <col min="13070" max="13070" width="6.5" style="95" customWidth="1"/>
    <col min="13071" max="13071" width="6" style="95" customWidth="1"/>
    <col min="13072" max="13072" width="13.125" style="95" bestFit="1" customWidth="1"/>
    <col min="13073" max="13073" width="76.5" style="95" customWidth="1"/>
    <col min="13074" max="13121" width="9" style="95"/>
    <col min="13122" max="13139" width="0" style="95" hidden="1" customWidth="1"/>
    <col min="13140" max="13312" width="9" style="95"/>
    <col min="13313" max="13313" width="2.25" style="95" customWidth="1"/>
    <col min="13314" max="13314" width="3.75" style="95" customWidth="1"/>
    <col min="13315" max="13315" width="10.25" style="95" customWidth="1"/>
    <col min="13316" max="13316" width="4.375" style="95" customWidth="1"/>
    <col min="13317" max="13317" width="10.125" style="95" customWidth="1"/>
    <col min="13318" max="13318" width="3.875" style="95" customWidth="1"/>
    <col min="13319" max="13319" width="11.625" style="95" customWidth="1"/>
    <col min="13320" max="13320" width="4.5" style="95" customWidth="1"/>
    <col min="13321" max="13321" width="3.875" style="95" customWidth="1"/>
    <col min="13322" max="13322" width="13.875" style="95" customWidth="1"/>
    <col min="13323" max="13323" width="13.625" style="95" customWidth="1"/>
    <col min="13324" max="13324" width="7.375" style="95" customWidth="1"/>
    <col min="13325" max="13325" width="3.25" style="95" customWidth="1"/>
    <col min="13326" max="13326" width="6.5" style="95" customWidth="1"/>
    <col min="13327" max="13327" width="6" style="95" customWidth="1"/>
    <col min="13328" max="13328" width="13.125" style="95" bestFit="1" customWidth="1"/>
    <col min="13329" max="13329" width="76.5" style="95" customWidth="1"/>
    <col min="13330" max="13377" width="9" style="95"/>
    <col min="13378" max="13395" width="0" style="95" hidden="1" customWidth="1"/>
    <col min="13396" max="13568" width="9" style="95"/>
    <col min="13569" max="13569" width="2.25" style="95" customWidth="1"/>
    <col min="13570" max="13570" width="3.75" style="95" customWidth="1"/>
    <col min="13571" max="13571" width="10.25" style="95" customWidth="1"/>
    <col min="13572" max="13572" width="4.375" style="95" customWidth="1"/>
    <col min="13573" max="13573" width="10.125" style="95" customWidth="1"/>
    <col min="13574" max="13574" width="3.875" style="95" customWidth="1"/>
    <col min="13575" max="13575" width="11.625" style="95" customWidth="1"/>
    <col min="13576" max="13576" width="4.5" style="95" customWidth="1"/>
    <col min="13577" max="13577" width="3.875" style="95" customWidth="1"/>
    <col min="13578" max="13578" width="13.875" style="95" customWidth="1"/>
    <col min="13579" max="13579" width="13.625" style="95" customWidth="1"/>
    <col min="13580" max="13580" width="7.375" style="95" customWidth="1"/>
    <col min="13581" max="13581" width="3.25" style="95" customWidth="1"/>
    <col min="13582" max="13582" width="6.5" style="95" customWidth="1"/>
    <col min="13583" max="13583" width="6" style="95" customWidth="1"/>
    <col min="13584" max="13584" width="13.125" style="95" bestFit="1" customWidth="1"/>
    <col min="13585" max="13585" width="76.5" style="95" customWidth="1"/>
    <col min="13586" max="13633" width="9" style="95"/>
    <col min="13634" max="13651" width="0" style="95" hidden="1" customWidth="1"/>
    <col min="13652" max="13824" width="9" style="95"/>
    <col min="13825" max="13825" width="2.25" style="95" customWidth="1"/>
    <col min="13826" max="13826" width="3.75" style="95" customWidth="1"/>
    <col min="13827" max="13827" width="10.25" style="95" customWidth="1"/>
    <col min="13828" max="13828" width="4.375" style="95" customWidth="1"/>
    <col min="13829" max="13829" width="10.125" style="95" customWidth="1"/>
    <col min="13830" max="13830" width="3.875" style="95" customWidth="1"/>
    <col min="13831" max="13831" width="11.625" style="95" customWidth="1"/>
    <col min="13832" max="13832" width="4.5" style="95" customWidth="1"/>
    <col min="13833" max="13833" width="3.875" style="95" customWidth="1"/>
    <col min="13834" max="13834" width="13.875" style="95" customWidth="1"/>
    <col min="13835" max="13835" width="13.625" style="95" customWidth="1"/>
    <col min="13836" max="13836" width="7.375" style="95" customWidth="1"/>
    <col min="13837" max="13837" width="3.25" style="95" customWidth="1"/>
    <col min="13838" max="13838" width="6.5" style="95" customWidth="1"/>
    <col min="13839" max="13839" width="6" style="95" customWidth="1"/>
    <col min="13840" max="13840" width="13.125" style="95" bestFit="1" customWidth="1"/>
    <col min="13841" max="13841" width="76.5" style="95" customWidth="1"/>
    <col min="13842" max="13889" width="9" style="95"/>
    <col min="13890" max="13907" width="0" style="95" hidden="1" customWidth="1"/>
    <col min="13908" max="14080" width="9" style="95"/>
    <col min="14081" max="14081" width="2.25" style="95" customWidth="1"/>
    <col min="14082" max="14082" width="3.75" style="95" customWidth="1"/>
    <col min="14083" max="14083" width="10.25" style="95" customWidth="1"/>
    <col min="14084" max="14084" width="4.375" style="95" customWidth="1"/>
    <col min="14085" max="14085" width="10.125" style="95" customWidth="1"/>
    <col min="14086" max="14086" width="3.875" style="95" customWidth="1"/>
    <col min="14087" max="14087" width="11.625" style="95" customWidth="1"/>
    <col min="14088" max="14088" width="4.5" style="95" customWidth="1"/>
    <col min="14089" max="14089" width="3.875" style="95" customWidth="1"/>
    <col min="14090" max="14090" width="13.875" style="95" customWidth="1"/>
    <col min="14091" max="14091" width="13.625" style="95" customWidth="1"/>
    <col min="14092" max="14092" width="7.375" style="95" customWidth="1"/>
    <col min="14093" max="14093" width="3.25" style="95" customWidth="1"/>
    <col min="14094" max="14094" width="6.5" style="95" customWidth="1"/>
    <col min="14095" max="14095" width="6" style="95" customWidth="1"/>
    <col min="14096" max="14096" width="13.125" style="95" bestFit="1" customWidth="1"/>
    <col min="14097" max="14097" width="76.5" style="95" customWidth="1"/>
    <col min="14098" max="14145" width="9" style="95"/>
    <col min="14146" max="14163" width="0" style="95" hidden="1" customWidth="1"/>
    <col min="14164" max="14336" width="9" style="95"/>
    <col min="14337" max="14337" width="2.25" style="95" customWidth="1"/>
    <col min="14338" max="14338" width="3.75" style="95" customWidth="1"/>
    <col min="14339" max="14339" width="10.25" style="95" customWidth="1"/>
    <col min="14340" max="14340" width="4.375" style="95" customWidth="1"/>
    <col min="14341" max="14341" width="10.125" style="95" customWidth="1"/>
    <col min="14342" max="14342" width="3.875" style="95" customWidth="1"/>
    <col min="14343" max="14343" width="11.625" style="95" customWidth="1"/>
    <col min="14344" max="14344" width="4.5" style="95" customWidth="1"/>
    <col min="14345" max="14345" width="3.875" style="95" customWidth="1"/>
    <col min="14346" max="14346" width="13.875" style="95" customWidth="1"/>
    <col min="14347" max="14347" width="13.625" style="95" customWidth="1"/>
    <col min="14348" max="14348" width="7.375" style="95" customWidth="1"/>
    <col min="14349" max="14349" width="3.25" style="95" customWidth="1"/>
    <col min="14350" max="14350" width="6.5" style="95" customWidth="1"/>
    <col min="14351" max="14351" width="6" style="95" customWidth="1"/>
    <col min="14352" max="14352" width="13.125" style="95" bestFit="1" customWidth="1"/>
    <col min="14353" max="14353" width="76.5" style="95" customWidth="1"/>
    <col min="14354" max="14401" width="9" style="95"/>
    <col min="14402" max="14419" width="0" style="95" hidden="1" customWidth="1"/>
    <col min="14420" max="14592" width="9" style="95"/>
    <col min="14593" max="14593" width="2.25" style="95" customWidth="1"/>
    <col min="14594" max="14594" width="3.75" style="95" customWidth="1"/>
    <col min="14595" max="14595" width="10.25" style="95" customWidth="1"/>
    <col min="14596" max="14596" width="4.375" style="95" customWidth="1"/>
    <col min="14597" max="14597" width="10.125" style="95" customWidth="1"/>
    <col min="14598" max="14598" width="3.875" style="95" customWidth="1"/>
    <col min="14599" max="14599" width="11.625" style="95" customWidth="1"/>
    <col min="14600" max="14600" width="4.5" style="95" customWidth="1"/>
    <col min="14601" max="14601" width="3.875" style="95" customWidth="1"/>
    <col min="14602" max="14602" width="13.875" style="95" customWidth="1"/>
    <col min="14603" max="14603" width="13.625" style="95" customWidth="1"/>
    <col min="14604" max="14604" width="7.375" style="95" customWidth="1"/>
    <col min="14605" max="14605" width="3.25" style="95" customWidth="1"/>
    <col min="14606" max="14606" width="6.5" style="95" customWidth="1"/>
    <col min="14607" max="14607" width="6" style="95" customWidth="1"/>
    <col min="14608" max="14608" width="13.125" style="95" bestFit="1" customWidth="1"/>
    <col min="14609" max="14609" width="76.5" style="95" customWidth="1"/>
    <col min="14610" max="14657" width="9" style="95"/>
    <col min="14658" max="14675" width="0" style="95" hidden="1" customWidth="1"/>
    <col min="14676" max="14848" width="9" style="95"/>
    <col min="14849" max="14849" width="2.25" style="95" customWidth="1"/>
    <col min="14850" max="14850" width="3.75" style="95" customWidth="1"/>
    <col min="14851" max="14851" width="10.25" style="95" customWidth="1"/>
    <col min="14852" max="14852" width="4.375" style="95" customWidth="1"/>
    <col min="14853" max="14853" width="10.125" style="95" customWidth="1"/>
    <col min="14854" max="14854" width="3.875" style="95" customWidth="1"/>
    <col min="14855" max="14855" width="11.625" style="95" customWidth="1"/>
    <col min="14856" max="14856" width="4.5" style="95" customWidth="1"/>
    <col min="14857" max="14857" width="3.875" style="95" customWidth="1"/>
    <col min="14858" max="14858" width="13.875" style="95" customWidth="1"/>
    <col min="14859" max="14859" width="13.625" style="95" customWidth="1"/>
    <col min="14860" max="14860" width="7.375" style="95" customWidth="1"/>
    <col min="14861" max="14861" width="3.25" style="95" customWidth="1"/>
    <col min="14862" max="14862" width="6.5" style="95" customWidth="1"/>
    <col min="14863" max="14863" width="6" style="95" customWidth="1"/>
    <col min="14864" max="14864" width="13.125" style="95" bestFit="1" customWidth="1"/>
    <col min="14865" max="14865" width="76.5" style="95" customWidth="1"/>
    <col min="14866" max="14913" width="9" style="95"/>
    <col min="14914" max="14931" width="0" style="95" hidden="1" customWidth="1"/>
    <col min="14932" max="15104" width="9" style="95"/>
    <col min="15105" max="15105" width="2.25" style="95" customWidth="1"/>
    <col min="15106" max="15106" width="3.75" style="95" customWidth="1"/>
    <col min="15107" max="15107" width="10.25" style="95" customWidth="1"/>
    <col min="15108" max="15108" width="4.375" style="95" customWidth="1"/>
    <col min="15109" max="15109" width="10.125" style="95" customWidth="1"/>
    <col min="15110" max="15110" width="3.875" style="95" customWidth="1"/>
    <col min="15111" max="15111" width="11.625" style="95" customWidth="1"/>
    <col min="15112" max="15112" width="4.5" style="95" customWidth="1"/>
    <col min="15113" max="15113" width="3.875" style="95" customWidth="1"/>
    <col min="15114" max="15114" width="13.875" style="95" customWidth="1"/>
    <col min="15115" max="15115" width="13.625" style="95" customWidth="1"/>
    <col min="15116" max="15116" width="7.375" style="95" customWidth="1"/>
    <col min="15117" max="15117" width="3.25" style="95" customWidth="1"/>
    <col min="15118" max="15118" width="6.5" style="95" customWidth="1"/>
    <col min="15119" max="15119" width="6" style="95" customWidth="1"/>
    <col min="15120" max="15120" width="13.125" style="95" bestFit="1" customWidth="1"/>
    <col min="15121" max="15121" width="76.5" style="95" customWidth="1"/>
    <col min="15122" max="15169" width="9" style="95"/>
    <col min="15170" max="15187" width="0" style="95" hidden="1" customWidth="1"/>
    <col min="15188" max="15360" width="9" style="95"/>
    <col min="15361" max="15361" width="2.25" style="95" customWidth="1"/>
    <col min="15362" max="15362" width="3.75" style="95" customWidth="1"/>
    <col min="15363" max="15363" width="10.25" style="95" customWidth="1"/>
    <col min="15364" max="15364" width="4.375" style="95" customWidth="1"/>
    <col min="15365" max="15365" width="10.125" style="95" customWidth="1"/>
    <col min="15366" max="15366" width="3.875" style="95" customWidth="1"/>
    <col min="15367" max="15367" width="11.625" style="95" customWidth="1"/>
    <col min="15368" max="15368" width="4.5" style="95" customWidth="1"/>
    <col min="15369" max="15369" width="3.875" style="95" customWidth="1"/>
    <col min="15370" max="15370" width="13.875" style="95" customWidth="1"/>
    <col min="15371" max="15371" width="13.625" style="95" customWidth="1"/>
    <col min="15372" max="15372" width="7.375" style="95" customWidth="1"/>
    <col min="15373" max="15373" width="3.25" style="95" customWidth="1"/>
    <col min="15374" max="15374" width="6.5" style="95" customWidth="1"/>
    <col min="15375" max="15375" width="6" style="95" customWidth="1"/>
    <col min="15376" max="15376" width="13.125" style="95" bestFit="1" customWidth="1"/>
    <col min="15377" max="15377" width="76.5" style="95" customWidth="1"/>
    <col min="15378" max="15425" width="9" style="95"/>
    <col min="15426" max="15443" width="0" style="95" hidden="1" customWidth="1"/>
    <col min="15444" max="15616" width="9" style="95"/>
    <col min="15617" max="15617" width="2.25" style="95" customWidth="1"/>
    <col min="15618" max="15618" width="3.75" style="95" customWidth="1"/>
    <col min="15619" max="15619" width="10.25" style="95" customWidth="1"/>
    <col min="15620" max="15620" width="4.375" style="95" customWidth="1"/>
    <col min="15621" max="15621" width="10.125" style="95" customWidth="1"/>
    <col min="15622" max="15622" width="3.875" style="95" customWidth="1"/>
    <col min="15623" max="15623" width="11.625" style="95" customWidth="1"/>
    <col min="15624" max="15624" width="4.5" style="95" customWidth="1"/>
    <col min="15625" max="15625" width="3.875" style="95" customWidth="1"/>
    <col min="15626" max="15626" width="13.875" style="95" customWidth="1"/>
    <col min="15627" max="15627" width="13.625" style="95" customWidth="1"/>
    <col min="15628" max="15628" width="7.375" style="95" customWidth="1"/>
    <col min="15629" max="15629" width="3.25" style="95" customWidth="1"/>
    <col min="15630" max="15630" width="6.5" style="95" customWidth="1"/>
    <col min="15631" max="15631" width="6" style="95" customWidth="1"/>
    <col min="15632" max="15632" width="13.125" style="95" bestFit="1" customWidth="1"/>
    <col min="15633" max="15633" width="76.5" style="95" customWidth="1"/>
    <col min="15634" max="15681" width="9" style="95"/>
    <col min="15682" max="15699" width="0" style="95" hidden="1" customWidth="1"/>
    <col min="15700" max="15872" width="9" style="95"/>
    <col min="15873" max="15873" width="2.25" style="95" customWidth="1"/>
    <col min="15874" max="15874" width="3.75" style="95" customWidth="1"/>
    <col min="15875" max="15875" width="10.25" style="95" customWidth="1"/>
    <col min="15876" max="15876" width="4.375" style="95" customWidth="1"/>
    <col min="15877" max="15877" width="10.125" style="95" customWidth="1"/>
    <col min="15878" max="15878" width="3.875" style="95" customWidth="1"/>
    <col min="15879" max="15879" width="11.625" style="95" customWidth="1"/>
    <col min="15880" max="15880" width="4.5" style="95" customWidth="1"/>
    <col min="15881" max="15881" width="3.875" style="95" customWidth="1"/>
    <col min="15882" max="15882" width="13.875" style="95" customWidth="1"/>
    <col min="15883" max="15883" width="13.625" style="95" customWidth="1"/>
    <col min="15884" max="15884" width="7.375" style="95" customWidth="1"/>
    <col min="15885" max="15885" width="3.25" style="95" customWidth="1"/>
    <col min="15886" max="15886" width="6.5" style="95" customWidth="1"/>
    <col min="15887" max="15887" width="6" style="95" customWidth="1"/>
    <col min="15888" max="15888" width="13.125" style="95" bestFit="1" customWidth="1"/>
    <col min="15889" max="15889" width="76.5" style="95" customWidth="1"/>
    <col min="15890" max="15937" width="9" style="95"/>
    <col min="15938" max="15955" width="0" style="95" hidden="1" customWidth="1"/>
    <col min="15956" max="16128" width="9" style="95"/>
    <col min="16129" max="16129" width="2.25" style="95" customWidth="1"/>
    <col min="16130" max="16130" width="3.75" style="95" customWidth="1"/>
    <col min="16131" max="16131" width="10.25" style="95" customWidth="1"/>
    <col min="16132" max="16132" width="4.375" style="95" customWidth="1"/>
    <col min="16133" max="16133" width="10.125" style="95" customWidth="1"/>
    <col min="16134" max="16134" width="3.875" style="95" customWidth="1"/>
    <col min="16135" max="16135" width="11.625" style="95" customWidth="1"/>
    <col min="16136" max="16136" width="4.5" style="95" customWidth="1"/>
    <col min="16137" max="16137" width="3.875" style="95" customWidth="1"/>
    <col min="16138" max="16138" width="13.875" style="95" customWidth="1"/>
    <col min="16139" max="16139" width="13.625" style="95" customWidth="1"/>
    <col min="16140" max="16140" width="7.375" style="95" customWidth="1"/>
    <col min="16141" max="16141" width="3.25" style="95" customWidth="1"/>
    <col min="16142" max="16142" width="6.5" style="95" customWidth="1"/>
    <col min="16143" max="16143" width="6" style="95" customWidth="1"/>
    <col min="16144" max="16144" width="13.125" style="95" bestFit="1" customWidth="1"/>
    <col min="16145" max="16145" width="76.5" style="95" customWidth="1"/>
    <col min="16146" max="16193" width="9" style="95"/>
    <col min="16194" max="16211" width="0" style="95" hidden="1" customWidth="1"/>
    <col min="16212" max="16384" width="9" style="95"/>
  </cols>
  <sheetData>
    <row r="1" spans="1:17" ht="14.25" customHeight="1">
      <c r="A1" s="1709" t="s">
        <v>90</v>
      </c>
      <c r="B1" s="1709"/>
    </row>
    <row r="2" spans="1:17" ht="18" customHeight="1" thickBot="1">
      <c r="E2" s="99"/>
      <c r="L2" s="99" t="s">
        <v>336</v>
      </c>
      <c r="M2" s="99"/>
      <c r="N2" s="99"/>
      <c r="O2" s="100" t="s">
        <v>3</v>
      </c>
      <c r="P2" s="101" t="s">
        <v>337</v>
      </c>
      <c r="Q2" s="99" t="s">
        <v>338</v>
      </c>
    </row>
    <row r="3" spans="1:17" ht="22.5" customHeight="1" thickTop="1">
      <c r="B3" s="102" t="s">
        <v>339</v>
      </c>
      <c r="C3" s="103"/>
      <c r="D3" s="104"/>
      <c r="E3" s="104"/>
      <c r="F3" s="104"/>
      <c r="G3" s="103"/>
      <c r="H3" s="103"/>
      <c r="I3" s="103"/>
      <c r="J3" s="103"/>
      <c r="K3" s="103"/>
      <c r="L3" s="103"/>
      <c r="M3" s="105"/>
      <c r="O3" s="1726">
        <v>1</v>
      </c>
      <c r="P3" s="1721" t="s">
        <v>2034</v>
      </c>
      <c r="Q3" s="106" t="s">
        <v>2024</v>
      </c>
    </row>
    <row r="4" spans="1:17" ht="33" customHeight="1">
      <c r="B4" s="107">
        <v>1</v>
      </c>
      <c r="C4" s="95" t="s">
        <v>340</v>
      </c>
      <c r="D4" s="96"/>
      <c r="E4" s="96"/>
      <c r="F4" s="96"/>
      <c r="M4" s="108"/>
      <c r="O4" s="1703"/>
      <c r="P4" s="1698"/>
      <c r="Q4" s="109" t="s">
        <v>341</v>
      </c>
    </row>
    <row r="5" spans="1:17" ht="22.5" customHeight="1">
      <c r="B5" s="107"/>
      <c r="C5" s="95" t="s">
        <v>342</v>
      </c>
      <c r="D5" s="96"/>
      <c r="E5" s="110"/>
      <c r="F5" s="96"/>
      <c r="M5" s="108"/>
      <c r="O5" s="111">
        <v>2</v>
      </c>
      <c r="P5" s="490" t="s">
        <v>343</v>
      </c>
      <c r="Q5" s="112" t="s">
        <v>2025</v>
      </c>
    </row>
    <row r="6" spans="1:17" ht="22.5" customHeight="1">
      <c r="B6" s="107"/>
      <c r="C6" s="95" t="s">
        <v>344</v>
      </c>
      <c r="D6" s="96"/>
      <c r="E6" s="110"/>
      <c r="F6" s="113"/>
      <c r="M6" s="108"/>
      <c r="O6" s="111">
        <v>3</v>
      </c>
      <c r="P6" s="490" t="s">
        <v>345</v>
      </c>
      <c r="Q6" s="112" t="s">
        <v>2026</v>
      </c>
    </row>
    <row r="7" spans="1:17" ht="22.5" customHeight="1">
      <c r="B7" s="107"/>
      <c r="C7" s="95" t="s">
        <v>346</v>
      </c>
      <c r="D7" s="96"/>
      <c r="E7" s="110"/>
      <c r="F7" s="96"/>
      <c r="M7" s="108"/>
      <c r="O7" s="111">
        <v>4</v>
      </c>
      <c r="P7" s="491" t="s">
        <v>347</v>
      </c>
      <c r="Q7" s="114" t="s">
        <v>2027</v>
      </c>
    </row>
    <row r="8" spans="1:17" ht="22.5" customHeight="1">
      <c r="B8" s="107"/>
      <c r="D8" s="96"/>
      <c r="E8" s="96"/>
      <c r="F8" s="113"/>
      <c r="M8" s="108"/>
      <c r="O8" s="1706">
        <v>5</v>
      </c>
      <c r="P8" s="1697" t="s">
        <v>2035</v>
      </c>
      <c r="Q8" s="1722" t="s">
        <v>2028</v>
      </c>
    </row>
    <row r="9" spans="1:17" ht="22.5" customHeight="1">
      <c r="B9" s="116">
        <v>2</v>
      </c>
      <c r="C9" s="96" t="s">
        <v>348</v>
      </c>
      <c r="D9" s="96"/>
      <c r="E9" s="110"/>
      <c r="F9" s="96"/>
      <c r="M9" s="108"/>
      <c r="O9" s="1707"/>
      <c r="P9" s="1698"/>
      <c r="Q9" s="1723"/>
    </row>
    <row r="10" spans="1:17" ht="22.5" customHeight="1">
      <c r="B10" s="116">
        <v>3</v>
      </c>
      <c r="C10" s="96" t="s">
        <v>349</v>
      </c>
      <c r="D10" s="113"/>
      <c r="E10" s="117"/>
      <c r="F10" s="96"/>
      <c r="M10" s="108"/>
      <c r="O10" s="1706">
        <v>6</v>
      </c>
      <c r="P10" s="1697" t="s">
        <v>2036</v>
      </c>
      <c r="Q10" s="1722" t="s">
        <v>2029</v>
      </c>
    </row>
    <row r="11" spans="1:17" ht="22.5" customHeight="1">
      <c r="B11" s="116">
        <v>4</v>
      </c>
      <c r="C11" s="96" t="s">
        <v>350</v>
      </c>
      <c r="D11" s="113"/>
      <c r="E11" s="117"/>
      <c r="F11" s="96"/>
      <c r="M11" s="108"/>
      <c r="O11" s="1707"/>
      <c r="P11" s="1698"/>
      <c r="Q11" s="1723"/>
    </row>
    <row r="12" spans="1:17" ht="22.5" customHeight="1">
      <c r="B12" s="116">
        <v>5</v>
      </c>
      <c r="C12" s="96" t="s">
        <v>351</v>
      </c>
      <c r="D12" s="96"/>
      <c r="E12" s="110"/>
      <c r="F12" s="96"/>
      <c r="M12" s="108"/>
      <c r="O12" s="1706">
        <v>7</v>
      </c>
      <c r="P12" s="1701" t="s">
        <v>352</v>
      </c>
      <c r="Q12" s="119" t="s">
        <v>2030</v>
      </c>
    </row>
    <row r="13" spans="1:17" ht="22.5" customHeight="1">
      <c r="B13" s="116">
        <v>6</v>
      </c>
      <c r="C13" s="120" t="s">
        <v>353</v>
      </c>
      <c r="D13" s="113"/>
      <c r="E13" s="113"/>
      <c r="F13" s="96"/>
      <c r="M13" s="108"/>
      <c r="O13" s="1727"/>
      <c r="P13" s="1702"/>
      <c r="Q13" s="121" t="s">
        <v>2048</v>
      </c>
    </row>
    <row r="14" spans="1:17" ht="22.5" customHeight="1">
      <c r="B14" s="122">
        <v>7</v>
      </c>
      <c r="C14" s="96" t="s">
        <v>354</v>
      </c>
      <c r="D14" s="96"/>
      <c r="E14" s="96"/>
      <c r="F14" s="123"/>
      <c r="J14" s="124"/>
      <c r="K14" s="124"/>
      <c r="M14" s="108"/>
      <c r="O14" s="1707"/>
      <c r="P14" s="1703"/>
      <c r="Q14" s="125" t="s">
        <v>2049</v>
      </c>
    </row>
    <row r="15" spans="1:17" ht="22.5" customHeight="1" thickBot="1">
      <c r="B15" s="122"/>
      <c r="C15" s="126" t="s">
        <v>355</v>
      </c>
      <c r="D15" s="127"/>
      <c r="E15" s="127"/>
      <c r="F15" s="128"/>
      <c r="G15" s="127"/>
      <c r="H15" s="127"/>
      <c r="I15" s="127"/>
      <c r="J15" s="126" t="s">
        <v>356</v>
      </c>
      <c r="K15" s="129"/>
      <c r="L15" s="130" t="s">
        <v>357</v>
      </c>
      <c r="M15" s="108"/>
      <c r="O15" s="111">
        <v>8</v>
      </c>
      <c r="P15" s="490" t="s">
        <v>110</v>
      </c>
      <c r="Q15" s="499" t="s">
        <v>2031</v>
      </c>
    </row>
    <row r="16" spans="1:17" ht="22.5" customHeight="1">
      <c r="B16" s="116"/>
      <c r="C16" s="131" t="s">
        <v>358</v>
      </c>
      <c r="D16" s="132"/>
      <c r="E16" s="132"/>
      <c r="F16" s="132"/>
      <c r="G16" s="132"/>
      <c r="H16" s="132"/>
      <c r="I16" s="132"/>
      <c r="J16" s="131" t="s">
        <v>359</v>
      </c>
      <c r="K16" s="133"/>
      <c r="L16" s="134">
        <v>21</v>
      </c>
      <c r="M16" s="108"/>
      <c r="O16" s="115">
        <v>9</v>
      </c>
      <c r="P16" s="489" t="s">
        <v>111</v>
      </c>
      <c r="Q16" s="1724" t="s">
        <v>2032</v>
      </c>
    </row>
    <row r="17" spans="2:17" ht="22.5" customHeight="1">
      <c r="B17" s="116"/>
      <c r="C17" s="135" t="s">
        <v>360</v>
      </c>
      <c r="D17" s="136"/>
      <c r="E17" s="136"/>
      <c r="F17" s="136"/>
      <c r="G17" s="136"/>
      <c r="H17" s="136"/>
      <c r="I17" s="137"/>
      <c r="J17" s="135" t="s">
        <v>361</v>
      </c>
      <c r="K17" s="500"/>
      <c r="L17" s="1718">
        <v>22</v>
      </c>
      <c r="M17" s="108"/>
      <c r="O17" s="118">
        <v>10</v>
      </c>
      <c r="P17" s="488" t="s">
        <v>112</v>
      </c>
      <c r="Q17" s="1724"/>
    </row>
    <row r="18" spans="2:17" ht="22.5" customHeight="1">
      <c r="B18" s="116"/>
      <c r="C18" s="135" t="s">
        <v>362</v>
      </c>
      <c r="D18" s="136"/>
      <c r="E18" s="136"/>
      <c r="F18" s="136"/>
      <c r="G18" s="136"/>
      <c r="H18" s="136"/>
      <c r="I18" s="136"/>
      <c r="J18" s="139" t="s">
        <v>363</v>
      </c>
      <c r="K18" s="140"/>
      <c r="L18" s="1719"/>
      <c r="M18" s="108"/>
      <c r="O18" s="1706">
        <v>11</v>
      </c>
      <c r="P18" s="1697" t="s">
        <v>2037</v>
      </c>
      <c r="Q18" s="1724"/>
    </row>
    <row r="19" spans="2:17" ht="22.5" customHeight="1">
      <c r="B19" s="116"/>
      <c r="C19" s="141" t="s">
        <v>364</v>
      </c>
      <c r="D19" s="142"/>
      <c r="E19" s="142"/>
      <c r="F19" s="142"/>
      <c r="G19" s="142"/>
      <c r="H19" s="142"/>
      <c r="I19" s="142"/>
      <c r="J19" s="1714" t="s">
        <v>2050</v>
      </c>
      <c r="K19" s="1715"/>
      <c r="L19" s="1719"/>
      <c r="M19" s="108"/>
      <c r="O19" s="1707"/>
      <c r="P19" s="1698"/>
      <c r="Q19" s="1723"/>
    </row>
    <row r="20" spans="2:17" ht="22.5" customHeight="1">
      <c r="B20" s="116"/>
      <c r="C20" s="143" t="s">
        <v>365</v>
      </c>
      <c r="D20" s="144"/>
      <c r="E20" s="144"/>
      <c r="F20" s="144"/>
      <c r="G20" s="144"/>
      <c r="H20" s="144"/>
      <c r="I20" s="144"/>
      <c r="J20" s="1716"/>
      <c r="K20" s="1717"/>
      <c r="L20" s="1720"/>
      <c r="M20" s="108"/>
      <c r="O20" s="115">
        <v>12</v>
      </c>
      <c r="P20" s="489" t="s">
        <v>115</v>
      </c>
      <c r="Q20" s="498" t="s">
        <v>2033</v>
      </c>
    </row>
    <row r="21" spans="2:17" ht="22.5" customHeight="1">
      <c r="B21" s="116"/>
      <c r="C21" s="135" t="s">
        <v>366</v>
      </c>
      <c r="D21" s="136"/>
      <c r="E21" s="136"/>
      <c r="F21" s="136"/>
      <c r="G21" s="136"/>
      <c r="H21" s="136"/>
      <c r="I21" s="136"/>
      <c r="J21" s="135" t="s">
        <v>367</v>
      </c>
      <c r="K21" s="145"/>
      <c r="L21" s="138">
        <v>25</v>
      </c>
      <c r="M21" s="108"/>
      <c r="O21" s="111">
        <v>13</v>
      </c>
      <c r="P21" s="490" t="s">
        <v>113</v>
      </c>
      <c r="Q21" s="1724" t="s">
        <v>2032</v>
      </c>
    </row>
    <row r="22" spans="2:17" ht="22.5" customHeight="1">
      <c r="B22" s="116"/>
      <c r="C22" s="135" t="s">
        <v>2051</v>
      </c>
      <c r="D22" s="136"/>
      <c r="E22" s="136"/>
      <c r="F22" s="136"/>
      <c r="G22" s="136"/>
      <c r="H22" s="136"/>
      <c r="I22" s="136"/>
      <c r="J22" s="135" t="s">
        <v>335</v>
      </c>
      <c r="K22" s="145"/>
      <c r="L22" s="138">
        <v>26</v>
      </c>
      <c r="M22" s="108"/>
      <c r="O22" s="1706">
        <v>14</v>
      </c>
      <c r="P22" s="1697" t="s">
        <v>2038</v>
      </c>
      <c r="Q22" s="1724"/>
    </row>
    <row r="23" spans="2:17" ht="22.5" customHeight="1">
      <c r="B23" s="116"/>
      <c r="C23" s="146" t="s">
        <v>368</v>
      </c>
      <c r="D23" s="147"/>
      <c r="E23" s="147"/>
      <c r="F23" s="147"/>
      <c r="G23" s="147"/>
      <c r="H23" s="147"/>
      <c r="I23" s="148"/>
      <c r="J23" s="146" t="s">
        <v>369</v>
      </c>
      <c r="K23" s="149"/>
      <c r="L23" s="150">
        <v>24</v>
      </c>
      <c r="M23" s="108"/>
      <c r="O23" s="1707"/>
      <c r="P23" s="1698"/>
      <c r="Q23" s="1724"/>
    </row>
    <row r="24" spans="2:17" ht="22.5" customHeight="1" thickBot="1">
      <c r="B24" s="151"/>
      <c r="C24" s="152"/>
      <c r="D24" s="153"/>
      <c r="E24" s="153"/>
      <c r="F24" s="153"/>
      <c r="G24" s="153"/>
      <c r="H24" s="153"/>
      <c r="I24" s="153"/>
      <c r="J24" s="153"/>
      <c r="K24" s="153"/>
      <c r="L24" s="153"/>
      <c r="M24" s="154"/>
      <c r="N24" s="155"/>
      <c r="O24" s="1706">
        <v>15</v>
      </c>
      <c r="P24" s="1699" t="s">
        <v>2085</v>
      </c>
      <c r="Q24" s="1724"/>
    </row>
    <row r="25" spans="2:17" ht="20.25" customHeight="1" thickTop="1" thickBot="1">
      <c r="B25" s="96"/>
      <c r="C25" s="156"/>
      <c r="N25" s="155"/>
      <c r="O25" s="1707"/>
      <c r="P25" s="1700"/>
      <c r="Q25" s="1724"/>
    </row>
    <row r="26" spans="2:17" ht="22.5" customHeight="1" thickTop="1">
      <c r="B26" s="157" t="s">
        <v>370</v>
      </c>
      <c r="C26" s="158" t="s">
        <v>371</v>
      </c>
      <c r="D26" s="103"/>
      <c r="E26" s="103"/>
      <c r="F26" s="103"/>
      <c r="G26" s="103"/>
      <c r="H26" s="103"/>
      <c r="I26" s="103"/>
      <c r="J26" s="103"/>
      <c r="K26" s="103"/>
      <c r="L26" s="103"/>
      <c r="M26" s="105"/>
      <c r="N26" s="155"/>
      <c r="O26" s="1706">
        <v>16</v>
      </c>
      <c r="P26" s="1704" t="s">
        <v>2039</v>
      </c>
      <c r="Q26" s="1724"/>
    </row>
    <row r="27" spans="2:17" ht="22.5" customHeight="1">
      <c r="B27" s="116"/>
      <c r="C27" s="1710" t="s">
        <v>372</v>
      </c>
      <c r="D27" s="1711"/>
      <c r="E27" s="1710" t="s">
        <v>373</v>
      </c>
      <c r="F27" s="1711"/>
      <c r="G27" s="1710" t="s">
        <v>374</v>
      </c>
      <c r="H27" s="1711"/>
      <c r="I27" s="159"/>
      <c r="J27" s="160" t="s">
        <v>375</v>
      </c>
      <c r="K27" s="161"/>
      <c r="L27" s="162"/>
      <c r="M27" s="163"/>
      <c r="N27" s="155"/>
      <c r="O27" s="1707"/>
      <c r="P27" s="1705"/>
      <c r="Q27" s="1724"/>
    </row>
    <row r="28" spans="2:17" ht="22.5" customHeight="1">
      <c r="B28" s="116"/>
      <c r="C28" s="167" t="s">
        <v>376</v>
      </c>
      <c r="D28" s="166">
        <v>3</v>
      </c>
      <c r="E28" s="167" t="s">
        <v>377</v>
      </c>
      <c r="F28" s="166">
        <v>3</v>
      </c>
      <c r="G28" s="165" t="s">
        <v>378</v>
      </c>
      <c r="H28" s="166"/>
      <c r="I28" s="155"/>
      <c r="J28" s="167" t="s">
        <v>379</v>
      </c>
      <c r="K28" s="168"/>
      <c r="L28" s="169">
        <v>21</v>
      </c>
      <c r="M28" s="170"/>
      <c r="N28" s="155"/>
      <c r="O28" s="1706">
        <v>17</v>
      </c>
      <c r="P28" s="1697" t="s">
        <v>2040</v>
      </c>
      <c r="Q28" s="1724"/>
    </row>
    <row r="29" spans="2:17" ht="22.5" customHeight="1">
      <c r="B29" s="116"/>
      <c r="C29" s="135"/>
      <c r="D29" s="164"/>
      <c r="E29" s="135" t="s">
        <v>380</v>
      </c>
      <c r="F29" s="164">
        <v>4</v>
      </c>
      <c r="G29" s="497"/>
      <c r="H29" s="164"/>
      <c r="I29" s="155"/>
      <c r="J29" s="135" t="s">
        <v>381</v>
      </c>
      <c r="K29" s="136"/>
      <c r="L29" s="174">
        <v>22</v>
      </c>
      <c r="M29" s="170"/>
      <c r="N29" s="155"/>
      <c r="O29" s="1707"/>
      <c r="P29" s="1698"/>
      <c r="Q29" s="1724"/>
    </row>
    <row r="30" spans="2:17" ht="22.5" customHeight="1">
      <c r="B30" s="476"/>
      <c r="C30" s="494"/>
      <c r="D30" s="495"/>
      <c r="E30" s="524" t="s">
        <v>2062</v>
      </c>
      <c r="F30" s="495">
        <v>5</v>
      </c>
      <c r="G30" s="496"/>
      <c r="H30" s="495"/>
      <c r="J30" s="135" t="s">
        <v>382</v>
      </c>
      <c r="K30" s="136"/>
      <c r="L30" s="479">
        <v>23</v>
      </c>
      <c r="M30" s="108"/>
      <c r="N30" s="175"/>
      <c r="O30" s="1701">
        <v>18</v>
      </c>
      <c r="P30" s="1699" t="s">
        <v>2041</v>
      </c>
      <c r="Q30" s="1724"/>
    </row>
    <row r="31" spans="2:17" ht="22.5" customHeight="1">
      <c r="B31" s="116"/>
      <c r="C31" s="120"/>
      <c r="D31" s="120"/>
      <c r="E31" s="155"/>
      <c r="F31" s="155"/>
      <c r="G31" s="120"/>
      <c r="H31" s="120"/>
      <c r="I31" s="155"/>
      <c r="J31" s="135" t="s">
        <v>386</v>
      </c>
      <c r="K31" s="136"/>
      <c r="L31" s="174">
        <v>24</v>
      </c>
      <c r="M31" s="170"/>
      <c r="N31" s="175"/>
      <c r="O31" s="1703"/>
      <c r="P31" s="1700"/>
      <c r="Q31" s="1724"/>
    </row>
    <row r="32" spans="2:17" ht="22.5" customHeight="1">
      <c r="B32" s="176"/>
      <c r="C32" s="177" t="s">
        <v>383</v>
      </c>
      <c r="D32" s="178"/>
      <c r="E32" s="177" t="s">
        <v>384</v>
      </c>
      <c r="F32" s="178"/>
      <c r="G32" s="177" t="s">
        <v>385</v>
      </c>
      <c r="H32" s="178"/>
      <c r="I32" s="120"/>
      <c r="J32" s="141" t="s">
        <v>388</v>
      </c>
      <c r="K32" s="142"/>
      <c r="L32" s="181">
        <v>26</v>
      </c>
      <c r="M32" s="170"/>
      <c r="N32" s="175"/>
      <c r="O32" s="182">
        <v>19</v>
      </c>
      <c r="P32" s="492" t="s">
        <v>114</v>
      </c>
      <c r="Q32" s="1725"/>
    </row>
    <row r="33" spans="2:16" ht="22.5" customHeight="1">
      <c r="B33" s="107"/>
      <c r="C33" s="179" t="s">
        <v>387</v>
      </c>
      <c r="D33" s="166">
        <v>1</v>
      </c>
      <c r="E33" s="179" t="s">
        <v>46</v>
      </c>
      <c r="F33" s="180"/>
      <c r="G33" s="165" t="s">
        <v>378</v>
      </c>
      <c r="H33" s="166"/>
      <c r="I33" s="159"/>
      <c r="J33" s="171" t="s">
        <v>390</v>
      </c>
      <c r="K33" s="147"/>
      <c r="L33" s="185">
        <v>25</v>
      </c>
      <c r="M33" s="170"/>
      <c r="O33" s="186" t="s">
        <v>391</v>
      </c>
      <c r="P33" s="95" t="s">
        <v>392</v>
      </c>
    </row>
    <row r="34" spans="2:16" ht="22.5" customHeight="1">
      <c r="B34" s="107"/>
      <c r="C34" s="182" t="s">
        <v>389</v>
      </c>
      <c r="D34" s="172">
        <v>2</v>
      </c>
      <c r="E34" s="183"/>
      <c r="F34" s="184"/>
      <c r="G34" s="173"/>
      <c r="H34" s="172"/>
      <c r="I34" s="155"/>
      <c r="L34" s="478"/>
      <c r="M34" s="477"/>
      <c r="P34" s="95" t="s">
        <v>393</v>
      </c>
    </row>
    <row r="35" spans="2:16" ht="15" customHeight="1">
      <c r="B35" s="107"/>
      <c r="I35" s="175"/>
      <c r="J35" s="187"/>
      <c r="K35" s="187"/>
      <c r="L35" s="175"/>
      <c r="M35" s="188"/>
    </row>
    <row r="36" spans="2:16" ht="22.5" customHeight="1">
      <c r="B36" s="107"/>
      <c r="C36" s="1712" t="s">
        <v>394</v>
      </c>
      <c r="D36" s="1713"/>
      <c r="E36" s="189"/>
      <c r="F36" s="190"/>
      <c r="G36" s="187"/>
      <c r="H36" s="175"/>
      <c r="I36" s="175"/>
      <c r="J36" s="177" t="s">
        <v>395</v>
      </c>
      <c r="K36" s="191"/>
      <c r="L36" s="190"/>
      <c r="M36" s="108"/>
    </row>
    <row r="37" spans="2:16" ht="20.25" customHeight="1">
      <c r="B37" s="192"/>
      <c r="C37" s="1708" t="s">
        <v>396</v>
      </c>
      <c r="D37" s="1708"/>
      <c r="E37" s="1708"/>
      <c r="F37" s="1708"/>
      <c r="G37" s="187"/>
      <c r="H37" s="155"/>
      <c r="J37" s="193" t="s">
        <v>397</v>
      </c>
      <c r="K37" s="194"/>
      <c r="L37" s="190"/>
      <c r="M37" s="108"/>
    </row>
    <row r="38" spans="2:16" ht="14.25" customHeight="1" thickBot="1">
      <c r="B38" s="195"/>
      <c r="C38" s="196"/>
      <c r="D38" s="196"/>
      <c r="E38" s="197"/>
      <c r="F38" s="153"/>
      <c r="G38" s="153"/>
      <c r="H38" s="198"/>
      <c r="I38" s="153"/>
      <c r="J38" s="153"/>
      <c r="K38" s="153"/>
      <c r="L38" s="153"/>
      <c r="M38" s="154"/>
    </row>
    <row r="39" spans="2:16" ht="14.25" thickTop="1"/>
  </sheetData>
  <sheetProtection algorithmName="SHA-512" hashValue="AQWjMOmMt03ybKsT3wp4x4ZAzazCS0XP+waZY8sWhYe4tOwnDKv5znyXtURRfKNHBJlNdUHgtWyeUD0TFCJ8kQ==" saltValue="YjRm/d6MlcHy+akQM5lBnw==" spinCount="100000" sheet="1" objects="1" scenarios="1"/>
  <mergeCells count="32">
    <mergeCell ref="P3:P4"/>
    <mergeCell ref="P8:P9"/>
    <mergeCell ref="Q8:Q9"/>
    <mergeCell ref="P10:P11"/>
    <mergeCell ref="O22:O23"/>
    <mergeCell ref="Q10:Q11"/>
    <mergeCell ref="Q21:Q32"/>
    <mergeCell ref="Q16:Q19"/>
    <mergeCell ref="O24:O25"/>
    <mergeCell ref="O26:O27"/>
    <mergeCell ref="O28:O29"/>
    <mergeCell ref="O30:O31"/>
    <mergeCell ref="O3:O4"/>
    <mergeCell ref="O8:O9"/>
    <mergeCell ref="O10:O11"/>
    <mergeCell ref="O12:O14"/>
    <mergeCell ref="O18:O19"/>
    <mergeCell ref="C37:F37"/>
    <mergeCell ref="A1:B1"/>
    <mergeCell ref="C27:D27"/>
    <mergeCell ref="E27:F27"/>
    <mergeCell ref="G27:H27"/>
    <mergeCell ref="C36:D36"/>
    <mergeCell ref="J19:K20"/>
    <mergeCell ref="L17:L20"/>
    <mergeCell ref="P28:P29"/>
    <mergeCell ref="P30:P31"/>
    <mergeCell ref="P12:P14"/>
    <mergeCell ref="P18:P19"/>
    <mergeCell ref="P22:P23"/>
    <mergeCell ref="P24:P25"/>
    <mergeCell ref="P26:P27"/>
  </mergeCells>
  <phoneticPr fontId="3"/>
  <hyperlinks>
    <hyperlink ref="A1" location="被扶養者説明!R1C1" display="戻る" xr:uid="{00000000-0004-0000-0500-000000000000}"/>
    <hyperlink ref="A1:B1" location="説明!E99" display="戻る" xr:uid="{00000000-0004-0000-0500-000001000000}"/>
  </hyperlinks>
  <pageMargins left="0.23622047244094491" right="0.19685039370078741" top="0.23622047244094491" bottom="0.15748031496062992" header="0.19685039370078741" footer="0.19685039370078741"/>
  <pageSetup paperSize="9" scale="74" orientation="landscape" r:id="rId1"/>
  <headerFooter alignWithMargins="0"/>
  <rowBreaks count="1" manualBreakCount="1">
    <brk id="38" max="16" man="1"/>
  </rowBreaks>
  <colBreaks count="1" manualBreakCount="1">
    <brk id="18" max="4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GX159"/>
  <sheetViews>
    <sheetView zoomScale="90" zoomScaleNormal="90" zoomScaleSheetLayoutView="115" workbookViewId="0">
      <selection activeCell="A2" sqref="A2:G4"/>
    </sheetView>
  </sheetViews>
  <sheetFormatPr defaultColWidth="0.75" defaultRowHeight="4.5" customHeight="1"/>
  <cols>
    <col min="1" max="129" width="0.75" style="3" customWidth="1"/>
    <col min="130" max="132" width="2.125" style="3" customWidth="1"/>
    <col min="133" max="135" width="0.75" style="3" customWidth="1"/>
    <col min="136" max="138" width="1" style="3" customWidth="1"/>
    <col min="139" max="195" width="0.75" style="3" customWidth="1"/>
    <col min="196" max="206" width="0.75" style="3"/>
    <col min="207" max="244" width="0.75" style="3" customWidth="1"/>
    <col min="245" max="305" width="0.75" style="3"/>
    <col min="306" max="434" width="0.75" style="3" customWidth="1"/>
    <col min="435" max="437" width="2.125" style="3" customWidth="1"/>
    <col min="438" max="440" width="0.75" style="3" customWidth="1"/>
    <col min="441" max="443" width="1" style="3" customWidth="1"/>
    <col min="444" max="500" width="0.75" style="3" customWidth="1"/>
    <col min="501" max="561" width="0.75" style="3"/>
    <col min="562" max="690" width="0.75" style="3" customWidth="1"/>
    <col min="691" max="693" width="2.125" style="3" customWidth="1"/>
    <col min="694" max="696" width="0.75" style="3" customWidth="1"/>
    <col min="697" max="699" width="1" style="3" customWidth="1"/>
    <col min="700" max="756" width="0.75" style="3" customWidth="1"/>
    <col min="757" max="817" width="0.75" style="3"/>
    <col min="818" max="946" width="0.75" style="3" customWidth="1"/>
    <col min="947" max="949" width="2.125" style="3" customWidth="1"/>
    <col min="950" max="952" width="0.75" style="3" customWidth="1"/>
    <col min="953" max="955" width="1" style="3" customWidth="1"/>
    <col min="956" max="1012" width="0.75" style="3" customWidth="1"/>
    <col min="1013" max="1073" width="0.75" style="3"/>
    <col min="1074" max="1202" width="0.75" style="3" customWidth="1"/>
    <col min="1203" max="1205" width="2.125" style="3" customWidth="1"/>
    <col min="1206" max="1208" width="0.75" style="3" customWidth="1"/>
    <col min="1209" max="1211" width="1" style="3" customWidth="1"/>
    <col min="1212" max="1268" width="0.75" style="3" customWidth="1"/>
    <col min="1269" max="1329" width="0.75" style="3"/>
    <col min="1330" max="1458" width="0.75" style="3" customWidth="1"/>
    <col min="1459" max="1461" width="2.125" style="3" customWidth="1"/>
    <col min="1462" max="1464" width="0.75" style="3" customWidth="1"/>
    <col min="1465" max="1467" width="1" style="3" customWidth="1"/>
    <col min="1468" max="1524" width="0.75" style="3" customWidth="1"/>
    <col min="1525" max="1585" width="0.75" style="3"/>
    <col min="1586" max="1714" width="0.75" style="3" customWidth="1"/>
    <col min="1715" max="1717" width="2.125" style="3" customWidth="1"/>
    <col min="1718" max="1720" width="0.75" style="3" customWidth="1"/>
    <col min="1721" max="1723" width="1" style="3" customWidth="1"/>
    <col min="1724" max="1780" width="0.75" style="3" customWidth="1"/>
    <col min="1781" max="1841" width="0.75" style="3"/>
    <col min="1842" max="1970" width="0.75" style="3" customWidth="1"/>
    <col min="1971" max="1973" width="2.125" style="3" customWidth="1"/>
    <col min="1974" max="1976" width="0.75" style="3" customWidth="1"/>
    <col min="1977" max="1979" width="1" style="3" customWidth="1"/>
    <col min="1980" max="2036" width="0.75" style="3" customWidth="1"/>
    <col min="2037" max="2097" width="0.75" style="3"/>
    <col min="2098" max="2226" width="0.75" style="3" customWidth="1"/>
    <col min="2227" max="2229" width="2.125" style="3" customWidth="1"/>
    <col min="2230" max="2232" width="0.75" style="3" customWidth="1"/>
    <col min="2233" max="2235" width="1" style="3" customWidth="1"/>
    <col min="2236" max="2292" width="0.75" style="3" customWidth="1"/>
    <col min="2293" max="2353" width="0.75" style="3"/>
    <col min="2354" max="2482" width="0.75" style="3" customWidth="1"/>
    <col min="2483" max="2485" width="2.125" style="3" customWidth="1"/>
    <col min="2486" max="2488" width="0.75" style="3" customWidth="1"/>
    <col min="2489" max="2491" width="1" style="3" customWidth="1"/>
    <col min="2492" max="2548" width="0.75" style="3" customWidth="1"/>
    <col min="2549" max="2609" width="0.75" style="3"/>
    <col min="2610" max="2738" width="0.75" style="3" customWidth="1"/>
    <col min="2739" max="2741" width="2.125" style="3" customWidth="1"/>
    <col min="2742" max="2744" width="0.75" style="3" customWidth="1"/>
    <col min="2745" max="2747" width="1" style="3" customWidth="1"/>
    <col min="2748" max="2804" width="0.75" style="3" customWidth="1"/>
    <col min="2805" max="2865" width="0.75" style="3"/>
    <col min="2866" max="2994" width="0.75" style="3" customWidth="1"/>
    <col min="2995" max="2997" width="2.125" style="3" customWidth="1"/>
    <col min="2998" max="3000" width="0.75" style="3" customWidth="1"/>
    <col min="3001" max="3003" width="1" style="3" customWidth="1"/>
    <col min="3004" max="3060" width="0.75" style="3" customWidth="1"/>
    <col min="3061" max="3121" width="0.75" style="3"/>
    <col min="3122" max="3250" width="0.75" style="3" customWidth="1"/>
    <col min="3251" max="3253" width="2.125" style="3" customWidth="1"/>
    <col min="3254" max="3256" width="0.75" style="3" customWidth="1"/>
    <col min="3257" max="3259" width="1" style="3" customWidth="1"/>
    <col min="3260" max="3316" width="0.75" style="3" customWidth="1"/>
    <col min="3317" max="3377" width="0.75" style="3"/>
    <col min="3378" max="3506" width="0.75" style="3" customWidth="1"/>
    <col min="3507" max="3509" width="2.125" style="3" customWidth="1"/>
    <col min="3510" max="3512" width="0.75" style="3" customWidth="1"/>
    <col min="3513" max="3515" width="1" style="3" customWidth="1"/>
    <col min="3516" max="3572" width="0.75" style="3" customWidth="1"/>
    <col min="3573" max="3633" width="0.75" style="3"/>
    <col min="3634" max="3762" width="0.75" style="3" customWidth="1"/>
    <col min="3763" max="3765" width="2.125" style="3" customWidth="1"/>
    <col min="3766" max="3768" width="0.75" style="3" customWidth="1"/>
    <col min="3769" max="3771" width="1" style="3" customWidth="1"/>
    <col min="3772" max="3828" width="0.75" style="3" customWidth="1"/>
    <col min="3829" max="3889" width="0.75" style="3"/>
    <col min="3890" max="4018" width="0.75" style="3" customWidth="1"/>
    <col min="4019" max="4021" width="2.125" style="3" customWidth="1"/>
    <col min="4022" max="4024" width="0.75" style="3" customWidth="1"/>
    <col min="4025" max="4027" width="1" style="3" customWidth="1"/>
    <col min="4028" max="4084" width="0.75" style="3" customWidth="1"/>
    <col min="4085" max="4145" width="0.75" style="3"/>
    <col min="4146" max="4274" width="0.75" style="3" customWidth="1"/>
    <col min="4275" max="4277" width="2.125" style="3" customWidth="1"/>
    <col min="4278" max="4280" width="0.75" style="3" customWidth="1"/>
    <col min="4281" max="4283" width="1" style="3" customWidth="1"/>
    <col min="4284" max="4340" width="0.75" style="3" customWidth="1"/>
    <col min="4341" max="4401" width="0.75" style="3"/>
    <col min="4402" max="4530" width="0.75" style="3" customWidth="1"/>
    <col min="4531" max="4533" width="2.125" style="3" customWidth="1"/>
    <col min="4534" max="4536" width="0.75" style="3" customWidth="1"/>
    <col min="4537" max="4539" width="1" style="3" customWidth="1"/>
    <col min="4540" max="4596" width="0.75" style="3" customWidth="1"/>
    <col min="4597" max="4657" width="0.75" style="3"/>
    <col min="4658" max="4786" width="0.75" style="3" customWidth="1"/>
    <col min="4787" max="4789" width="2.125" style="3" customWidth="1"/>
    <col min="4790" max="4792" width="0.75" style="3" customWidth="1"/>
    <col min="4793" max="4795" width="1" style="3" customWidth="1"/>
    <col min="4796" max="4852" width="0.75" style="3" customWidth="1"/>
    <col min="4853" max="4913" width="0.75" style="3"/>
    <col min="4914" max="5042" width="0.75" style="3" customWidth="1"/>
    <col min="5043" max="5045" width="2.125" style="3" customWidth="1"/>
    <col min="5046" max="5048" width="0.75" style="3" customWidth="1"/>
    <col min="5049" max="5051" width="1" style="3" customWidth="1"/>
    <col min="5052" max="5108" width="0.75" style="3" customWidth="1"/>
    <col min="5109" max="5169" width="0.75" style="3"/>
    <col min="5170" max="5298" width="0.75" style="3" customWidth="1"/>
    <col min="5299" max="5301" width="2.125" style="3" customWidth="1"/>
    <col min="5302" max="5304" width="0.75" style="3" customWidth="1"/>
    <col min="5305" max="5307" width="1" style="3" customWidth="1"/>
    <col min="5308" max="5364" width="0.75" style="3" customWidth="1"/>
    <col min="5365" max="5425" width="0.75" style="3"/>
    <col min="5426" max="5554" width="0.75" style="3" customWidth="1"/>
    <col min="5555" max="5557" width="2.125" style="3" customWidth="1"/>
    <col min="5558" max="5560" width="0.75" style="3" customWidth="1"/>
    <col min="5561" max="5563" width="1" style="3" customWidth="1"/>
    <col min="5564" max="5620" width="0.75" style="3" customWidth="1"/>
    <col min="5621" max="5681" width="0.75" style="3"/>
    <col min="5682" max="5810" width="0.75" style="3" customWidth="1"/>
    <col min="5811" max="5813" width="2.125" style="3" customWidth="1"/>
    <col min="5814" max="5816" width="0.75" style="3" customWidth="1"/>
    <col min="5817" max="5819" width="1" style="3" customWidth="1"/>
    <col min="5820" max="5876" width="0.75" style="3" customWidth="1"/>
    <col min="5877" max="5937" width="0.75" style="3"/>
    <col min="5938" max="6066" width="0.75" style="3" customWidth="1"/>
    <col min="6067" max="6069" width="2.125" style="3" customWidth="1"/>
    <col min="6070" max="6072" width="0.75" style="3" customWidth="1"/>
    <col min="6073" max="6075" width="1" style="3" customWidth="1"/>
    <col min="6076" max="6132" width="0.75" style="3" customWidth="1"/>
    <col min="6133" max="6193" width="0.75" style="3"/>
    <col min="6194" max="6322" width="0.75" style="3" customWidth="1"/>
    <col min="6323" max="6325" width="2.125" style="3" customWidth="1"/>
    <col min="6326" max="6328" width="0.75" style="3" customWidth="1"/>
    <col min="6329" max="6331" width="1" style="3" customWidth="1"/>
    <col min="6332" max="6388" width="0.75" style="3" customWidth="1"/>
    <col min="6389" max="6449" width="0.75" style="3"/>
    <col min="6450" max="6578" width="0.75" style="3" customWidth="1"/>
    <col min="6579" max="6581" width="2.125" style="3" customWidth="1"/>
    <col min="6582" max="6584" width="0.75" style="3" customWidth="1"/>
    <col min="6585" max="6587" width="1" style="3" customWidth="1"/>
    <col min="6588" max="6644" width="0.75" style="3" customWidth="1"/>
    <col min="6645" max="6705" width="0.75" style="3"/>
    <col min="6706" max="6834" width="0.75" style="3" customWidth="1"/>
    <col min="6835" max="6837" width="2.125" style="3" customWidth="1"/>
    <col min="6838" max="6840" width="0.75" style="3" customWidth="1"/>
    <col min="6841" max="6843" width="1" style="3" customWidth="1"/>
    <col min="6844" max="6900" width="0.75" style="3" customWidth="1"/>
    <col min="6901" max="6961" width="0.75" style="3"/>
    <col min="6962" max="7090" width="0.75" style="3" customWidth="1"/>
    <col min="7091" max="7093" width="2.125" style="3" customWidth="1"/>
    <col min="7094" max="7096" width="0.75" style="3" customWidth="1"/>
    <col min="7097" max="7099" width="1" style="3" customWidth="1"/>
    <col min="7100" max="7156" width="0.75" style="3" customWidth="1"/>
    <col min="7157" max="7217" width="0.75" style="3"/>
    <col min="7218" max="7346" width="0.75" style="3" customWidth="1"/>
    <col min="7347" max="7349" width="2.125" style="3" customWidth="1"/>
    <col min="7350" max="7352" width="0.75" style="3" customWidth="1"/>
    <col min="7353" max="7355" width="1" style="3" customWidth="1"/>
    <col min="7356" max="7412" width="0.75" style="3" customWidth="1"/>
    <col min="7413" max="7473" width="0.75" style="3"/>
    <col min="7474" max="7602" width="0.75" style="3" customWidth="1"/>
    <col min="7603" max="7605" width="2.125" style="3" customWidth="1"/>
    <col min="7606" max="7608" width="0.75" style="3" customWidth="1"/>
    <col min="7609" max="7611" width="1" style="3" customWidth="1"/>
    <col min="7612" max="7668" width="0.75" style="3" customWidth="1"/>
    <col min="7669" max="7729" width="0.75" style="3"/>
    <col min="7730" max="7858" width="0.75" style="3" customWidth="1"/>
    <col min="7859" max="7861" width="2.125" style="3" customWidth="1"/>
    <col min="7862" max="7864" width="0.75" style="3" customWidth="1"/>
    <col min="7865" max="7867" width="1" style="3" customWidth="1"/>
    <col min="7868" max="7924" width="0.75" style="3" customWidth="1"/>
    <col min="7925" max="7985" width="0.75" style="3"/>
    <col min="7986" max="8114" width="0.75" style="3" customWidth="1"/>
    <col min="8115" max="8117" width="2.125" style="3" customWidth="1"/>
    <col min="8118" max="8120" width="0.75" style="3" customWidth="1"/>
    <col min="8121" max="8123" width="1" style="3" customWidth="1"/>
    <col min="8124" max="8180" width="0.75" style="3" customWidth="1"/>
    <col min="8181" max="8241" width="0.75" style="3"/>
    <col min="8242" max="8370" width="0.75" style="3" customWidth="1"/>
    <col min="8371" max="8373" width="2.125" style="3" customWidth="1"/>
    <col min="8374" max="8376" width="0.75" style="3" customWidth="1"/>
    <col min="8377" max="8379" width="1" style="3" customWidth="1"/>
    <col min="8380" max="8436" width="0.75" style="3" customWidth="1"/>
    <col min="8437" max="8497" width="0.75" style="3"/>
    <col min="8498" max="8626" width="0.75" style="3" customWidth="1"/>
    <col min="8627" max="8629" width="2.125" style="3" customWidth="1"/>
    <col min="8630" max="8632" width="0.75" style="3" customWidth="1"/>
    <col min="8633" max="8635" width="1" style="3" customWidth="1"/>
    <col min="8636" max="8692" width="0.75" style="3" customWidth="1"/>
    <col min="8693" max="8753" width="0.75" style="3"/>
    <col min="8754" max="8882" width="0.75" style="3" customWidth="1"/>
    <col min="8883" max="8885" width="2.125" style="3" customWidth="1"/>
    <col min="8886" max="8888" width="0.75" style="3" customWidth="1"/>
    <col min="8889" max="8891" width="1" style="3" customWidth="1"/>
    <col min="8892" max="8948" width="0.75" style="3" customWidth="1"/>
    <col min="8949" max="9009" width="0.75" style="3"/>
    <col min="9010" max="9138" width="0.75" style="3" customWidth="1"/>
    <col min="9139" max="9141" width="2.125" style="3" customWidth="1"/>
    <col min="9142" max="9144" width="0.75" style="3" customWidth="1"/>
    <col min="9145" max="9147" width="1" style="3" customWidth="1"/>
    <col min="9148" max="9204" width="0.75" style="3" customWidth="1"/>
    <col min="9205" max="9265" width="0.75" style="3"/>
    <col min="9266" max="9394" width="0.75" style="3" customWidth="1"/>
    <col min="9395" max="9397" width="2.125" style="3" customWidth="1"/>
    <col min="9398" max="9400" width="0.75" style="3" customWidth="1"/>
    <col min="9401" max="9403" width="1" style="3" customWidth="1"/>
    <col min="9404" max="9460" width="0.75" style="3" customWidth="1"/>
    <col min="9461" max="9521" width="0.75" style="3"/>
    <col min="9522" max="9650" width="0.75" style="3" customWidth="1"/>
    <col min="9651" max="9653" width="2.125" style="3" customWidth="1"/>
    <col min="9654" max="9656" width="0.75" style="3" customWidth="1"/>
    <col min="9657" max="9659" width="1" style="3" customWidth="1"/>
    <col min="9660" max="9716" width="0.75" style="3" customWidth="1"/>
    <col min="9717" max="9777" width="0.75" style="3"/>
    <col min="9778" max="9906" width="0.75" style="3" customWidth="1"/>
    <col min="9907" max="9909" width="2.125" style="3" customWidth="1"/>
    <col min="9910" max="9912" width="0.75" style="3" customWidth="1"/>
    <col min="9913" max="9915" width="1" style="3" customWidth="1"/>
    <col min="9916" max="9972" width="0.75" style="3" customWidth="1"/>
    <col min="9973" max="10033" width="0.75" style="3"/>
    <col min="10034" max="10162" width="0.75" style="3" customWidth="1"/>
    <col min="10163" max="10165" width="2.125" style="3" customWidth="1"/>
    <col min="10166" max="10168" width="0.75" style="3" customWidth="1"/>
    <col min="10169" max="10171" width="1" style="3" customWidth="1"/>
    <col min="10172" max="10228" width="0.75" style="3" customWidth="1"/>
    <col min="10229" max="10289" width="0.75" style="3"/>
    <col min="10290" max="10418" width="0.75" style="3" customWidth="1"/>
    <col min="10419" max="10421" width="2.125" style="3" customWidth="1"/>
    <col min="10422" max="10424" width="0.75" style="3" customWidth="1"/>
    <col min="10425" max="10427" width="1" style="3" customWidth="1"/>
    <col min="10428" max="10484" width="0.75" style="3" customWidth="1"/>
    <col min="10485" max="10545" width="0.75" style="3"/>
    <col min="10546" max="10674" width="0.75" style="3" customWidth="1"/>
    <col min="10675" max="10677" width="2.125" style="3" customWidth="1"/>
    <col min="10678" max="10680" width="0.75" style="3" customWidth="1"/>
    <col min="10681" max="10683" width="1" style="3" customWidth="1"/>
    <col min="10684" max="10740" width="0.75" style="3" customWidth="1"/>
    <col min="10741" max="10801" width="0.75" style="3"/>
    <col min="10802" max="10930" width="0.75" style="3" customWidth="1"/>
    <col min="10931" max="10933" width="2.125" style="3" customWidth="1"/>
    <col min="10934" max="10936" width="0.75" style="3" customWidth="1"/>
    <col min="10937" max="10939" width="1" style="3" customWidth="1"/>
    <col min="10940" max="10996" width="0.75" style="3" customWidth="1"/>
    <col min="10997" max="11057" width="0.75" style="3"/>
    <col min="11058" max="11186" width="0.75" style="3" customWidth="1"/>
    <col min="11187" max="11189" width="2.125" style="3" customWidth="1"/>
    <col min="11190" max="11192" width="0.75" style="3" customWidth="1"/>
    <col min="11193" max="11195" width="1" style="3" customWidth="1"/>
    <col min="11196" max="11252" width="0.75" style="3" customWidth="1"/>
    <col min="11253" max="11313" width="0.75" style="3"/>
    <col min="11314" max="11442" width="0.75" style="3" customWidth="1"/>
    <col min="11443" max="11445" width="2.125" style="3" customWidth="1"/>
    <col min="11446" max="11448" width="0.75" style="3" customWidth="1"/>
    <col min="11449" max="11451" width="1" style="3" customWidth="1"/>
    <col min="11452" max="11508" width="0.75" style="3" customWidth="1"/>
    <col min="11509" max="11569" width="0.75" style="3"/>
    <col min="11570" max="11698" width="0.75" style="3" customWidth="1"/>
    <col min="11699" max="11701" width="2.125" style="3" customWidth="1"/>
    <col min="11702" max="11704" width="0.75" style="3" customWidth="1"/>
    <col min="11705" max="11707" width="1" style="3" customWidth="1"/>
    <col min="11708" max="11764" width="0.75" style="3" customWidth="1"/>
    <col min="11765" max="11825" width="0.75" style="3"/>
    <col min="11826" max="11954" width="0.75" style="3" customWidth="1"/>
    <col min="11955" max="11957" width="2.125" style="3" customWidth="1"/>
    <col min="11958" max="11960" width="0.75" style="3" customWidth="1"/>
    <col min="11961" max="11963" width="1" style="3" customWidth="1"/>
    <col min="11964" max="12020" width="0.75" style="3" customWidth="1"/>
    <col min="12021" max="12081" width="0.75" style="3"/>
    <col min="12082" max="12210" width="0.75" style="3" customWidth="1"/>
    <col min="12211" max="12213" width="2.125" style="3" customWidth="1"/>
    <col min="12214" max="12216" width="0.75" style="3" customWidth="1"/>
    <col min="12217" max="12219" width="1" style="3" customWidth="1"/>
    <col min="12220" max="12276" width="0.75" style="3" customWidth="1"/>
    <col min="12277" max="12337" width="0.75" style="3"/>
    <col min="12338" max="12466" width="0.75" style="3" customWidth="1"/>
    <col min="12467" max="12469" width="2.125" style="3" customWidth="1"/>
    <col min="12470" max="12472" width="0.75" style="3" customWidth="1"/>
    <col min="12473" max="12475" width="1" style="3" customWidth="1"/>
    <col min="12476" max="12532" width="0.75" style="3" customWidth="1"/>
    <col min="12533" max="12593" width="0.75" style="3"/>
    <col min="12594" max="12722" width="0.75" style="3" customWidth="1"/>
    <col min="12723" max="12725" width="2.125" style="3" customWidth="1"/>
    <col min="12726" max="12728" width="0.75" style="3" customWidth="1"/>
    <col min="12729" max="12731" width="1" style="3" customWidth="1"/>
    <col min="12732" max="12788" width="0.75" style="3" customWidth="1"/>
    <col min="12789" max="12849" width="0.75" style="3"/>
    <col min="12850" max="12978" width="0.75" style="3" customWidth="1"/>
    <col min="12979" max="12981" width="2.125" style="3" customWidth="1"/>
    <col min="12982" max="12984" width="0.75" style="3" customWidth="1"/>
    <col min="12985" max="12987" width="1" style="3" customWidth="1"/>
    <col min="12988" max="13044" width="0.75" style="3" customWidth="1"/>
    <col min="13045" max="13105" width="0.75" style="3"/>
    <col min="13106" max="13234" width="0.75" style="3" customWidth="1"/>
    <col min="13235" max="13237" width="2.125" style="3" customWidth="1"/>
    <col min="13238" max="13240" width="0.75" style="3" customWidth="1"/>
    <col min="13241" max="13243" width="1" style="3" customWidth="1"/>
    <col min="13244" max="13300" width="0.75" style="3" customWidth="1"/>
    <col min="13301" max="13361" width="0.75" style="3"/>
    <col min="13362" max="13490" width="0.75" style="3" customWidth="1"/>
    <col min="13491" max="13493" width="2.125" style="3" customWidth="1"/>
    <col min="13494" max="13496" width="0.75" style="3" customWidth="1"/>
    <col min="13497" max="13499" width="1" style="3" customWidth="1"/>
    <col min="13500" max="13556" width="0.75" style="3" customWidth="1"/>
    <col min="13557" max="13617" width="0.75" style="3"/>
    <col min="13618" max="13746" width="0.75" style="3" customWidth="1"/>
    <col min="13747" max="13749" width="2.125" style="3" customWidth="1"/>
    <col min="13750" max="13752" width="0.75" style="3" customWidth="1"/>
    <col min="13753" max="13755" width="1" style="3" customWidth="1"/>
    <col min="13756" max="13812" width="0.75" style="3" customWidth="1"/>
    <col min="13813" max="13873" width="0.75" style="3"/>
    <col min="13874" max="14002" width="0.75" style="3" customWidth="1"/>
    <col min="14003" max="14005" width="2.125" style="3" customWidth="1"/>
    <col min="14006" max="14008" width="0.75" style="3" customWidth="1"/>
    <col min="14009" max="14011" width="1" style="3" customWidth="1"/>
    <col min="14012" max="14068" width="0.75" style="3" customWidth="1"/>
    <col min="14069" max="14129" width="0.75" style="3"/>
    <col min="14130" max="14258" width="0.75" style="3" customWidth="1"/>
    <col min="14259" max="14261" width="2.125" style="3" customWidth="1"/>
    <col min="14262" max="14264" width="0.75" style="3" customWidth="1"/>
    <col min="14265" max="14267" width="1" style="3" customWidth="1"/>
    <col min="14268" max="14324" width="0.75" style="3" customWidth="1"/>
    <col min="14325" max="14385" width="0.75" style="3"/>
    <col min="14386" max="14514" width="0.75" style="3" customWidth="1"/>
    <col min="14515" max="14517" width="2.125" style="3" customWidth="1"/>
    <col min="14518" max="14520" width="0.75" style="3" customWidth="1"/>
    <col min="14521" max="14523" width="1" style="3" customWidth="1"/>
    <col min="14524" max="14580" width="0.75" style="3" customWidth="1"/>
    <col min="14581" max="14641" width="0.75" style="3"/>
    <col min="14642" max="14770" width="0.75" style="3" customWidth="1"/>
    <col min="14771" max="14773" width="2.125" style="3" customWidth="1"/>
    <col min="14774" max="14776" width="0.75" style="3" customWidth="1"/>
    <col min="14777" max="14779" width="1" style="3" customWidth="1"/>
    <col min="14780" max="14836" width="0.75" style="3" customWidth="1"/>
    <col min="14837" max="14897" width="0.75" style="3"/>
    <col min="14898" max="15026" width="0.75" style="3" customWidth="1"/>
    <col min="15027" max="15029" width="2.125" style="3" customWidth="1"/>
    <col min="15030" max="15032" width="0.75" style="3" customWidth="1"/>
    <col min="15033" max="15035" width="1" style="3" customWidth="1"/>
    <col min="15036" max="15092" width="0.75" style="3" customWidth="1"/>
    <col min="15093" max="15153" width="0.75" style="3"/>
    <col min="15154" max="15282" width="0.75" style="3" customWidth="1"/>
    <col min="15283" max="15285" width="2.125" style="3" customWidth="1"/>
    <col min="15286" max="15288" width="0.75" style="3" customWidth="1"/>
    <col min="15289" max="15291" width="1" style="3" customWidth="1"/>
    <col min="15292" max="15348" width="0.75" style="3" customWidth="1"/>
    <col min="15349" max="15409" width="0.75" style="3"/>
    <col min="15410" max="15538" width="0.75" style="3" customWidth="1"/>
    <col min="15539" max="15541" width="2.125" style="3" customWidth="1"/>
    <col min="15542" max="15544" width="0.75" style="3" customWidth="1"/>
    <col min="15545" max="15547" width="1" style="3" customWidth="1"/>
    <col min="15548" max="15604" width="0.75" style="3" customWidth="1"/>
    <col min="15605" max="15665" width="0.75" style="3"/>
    <col min="15666" max="15794" width="0.75" style="3" customWidth="1"/>
    <col min="15795" max="15797" width="2.125" style="3" customWidth="1"/>
    <col min="15798" max="15800" width="0.75" style="3" customWidth="1"/>
    <col min="15801" max="15803" width="1" style="3" customWidth="1"/>
    <col min="15804" max="15860" width="0.75" style="3" customWidth="1"/>
    <col min="15861" max="15921" width="0.75" style="3"/>
    <col min="15922" max="16050" width="0.75" style="3" customWidth="1"/>
    <col min="16051" max="16053" width="2.125" style="3" customWidth="1"/>
    <col min="16054" max="16056" width="0.75" style="3" customWidth="1"/>
    <col min="16057" max="16059" width="1" style="3" customWidth="1"/>
    <col min="16060" max="16116" width="0.75" style="3" customWidth="1"/>
    <col min="16117" max="16384" width="0.75" style="3"/>
  </cols>
  <sheetData>
    <row r="1" spans="1:206" ht="4.5" customHeight="1">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5"/>
      <c r="BI1" s="525"/>
      <c r="BJ1" s="525"/>
      <c r="BK1" s="525"/>
      <c r="BL1" s="525"/>
      <c r="BM1" s="525"/>
      <c r="BN1" s="525"/>
      <c r="BO1" s="525"/>
      <c r="BP1" s="525"/>
      <c r="BQ1" s="525"/>
      <c r="BR1" s="525"/>
      <c r="BS1" s="525"/>
      <c r="BT1" s="525"/>
      <c r="BU1" s="525"/>
      <c r="BV1" s="525"/>
      <c r="BW1" s="525"/>
      <c r="BX1" s="525"/>
      <c r="BY1" s="525"/>
      <c r="BZ1" s="525"/>
      <c r="CA1" s="525"/>
      <c r="CB1" s="525"/>
      <c r="CC1" s="525"/>
      <c r="CD1" s="525"/>
      <c r="CE1" s="525"/>
      <c r="CF1" s="525"/>
      <c r="CG1" s="525"/>
      <c r="CH1" s="525"/>
      <c r="CI1" s="525"/>
      <c r="CJ1" s="525"/>
      <c r="CK1" s="525"/>
      <c r="CL1" s="525"/>
      <c r="CM1" s="525"/>
      <c r="CN1" s="525"/>
      <c r="CO1" s="525"/>
      <c r="CP1" s="525"/>
      <c r="CQ1" s="525"/>
      <c r="CR1" s="525"/>
      <c r="CS1" s="525"/>
      <c r="CT1" s="525"/>
      <c r="CU1" s="525"/>
      <c r="CV1" s="525"/>
      <c r="CW1" s="525"/>
      <c r="CX1" s="525"/>
      <c r="CY1" s="525"/>
      <c r="CZ1" s="525"/>
      <c r="DA1" s="525"/>
      <c r="DB1" s="525"/>
      <c r="DC1" s="525"/>
      <c r="DD1" s="525"/>
      <c r="DE1" s="525"/>
      <c r="DF1" s="525"/>
      <c r="DG1" s="525"/>
      <c r="DH1" s="525"/>
      <c r="DI1" s="525"/>
      <c r="DJ1" s="525"/>
      <c r="DK1" s="525"/>
      <c r="DL1" s="525"/>
      <c r="DM1" s="525"/>
    </row>
    <row r="2" spans="1:206" ht="4.5" customHeight="1">
      <c r="A2" s="1729" t="s">
        <v>2069</v>
      </c>
      <c r="B2" s="1729"/>
      <c r="C2" s="1729"/>
      <c r="D2" s="1729"/>
      <c r="E2" s="1729"/>
      <c r="F2" s="1729"/>
      <c r="G2" s="1729"/>
      <c r="L2" s="525"/>
      <c r="M2" s="525"/>
      <c r="N2" s="525"/>
      <c r="O2" s="525"/>
      <c r="P2" s="525"/>
      <c r="Q2" s="525"/>
      <c r="R2" s="525"/>
      <c r="S2" s="525"/>
      <c r="T2" s="1730" t="s">
        <v>169</v>
      </c>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730"/>
      <c r="AZ2" s="1730"/>
      <c r="BA2" s="1730"/>
      <c r="BB2" s="1730"/>
      <c r="BC2" s="1730"/>
      <c r="BD2" s="1730"/>
      <c r="BE2" s="1730"/>
      <c r="BF2" s="1730"/>
      <c r="BG2" s="1730"/>
      <c r="BH2" s="1730"/>
      <c r="BI2" s="1730"/>
      <c r="BJ2" s="1730"/>
      <c r="BK2" s="1730"/>
      <c r="BL2" s="1730"/>
      <c r="BM2" s="1730"/>
      <c r="BN2" s="1730"/>
      <c r="BO2" s="1730"/>
      <c r="BP2" s="1730"/>
      <c r="BQ2" s="1730"/>
      <c r="BR2" s="1730"/>
      <c r="BS2" s="1730"/>
      <c r="BT2" s="1730"/>
      <c r="BU2" s="1730"/>
      <c r="BV2" s="1730"/>
      <c r="BW2" s="1730"/>
      <c r="BX2" s="1730"/>
      <c r="BY2" s="1730"/>
      <c r="BZ2" s="1730"/>
      <c r="CA2" s="1730"/>
      <c r="CB2" s="1730"/>
      <c r="CC2" s="1730"/>
      <c r="CD2" s="1730"/>
      <c r="CE2" s="1730"/>
      <c r="CF2" s="1730"/>
      <c r="CG2" s="1730"/>
      <c r="CH2" s="1730"/>
      <c r="CI2" s="1730"/>
      <c r="CJ2" s="1730"/>
      <c r="CK2" s="1730"/>
      <c r="CL2" s="1730"/>
      <c r="CM2" s="1730"/>
      <c r="CN2" s="1730"/>
      <c r="CO2" s="1730"/>
      <c r="CP2" s="1730"/>
      <c r="CQ2" s="1730"/>
      <c r="CR2" s="1730"/>
      <c r="CS2" s="1730"/>
      <c r="CT2" s="1730"/>
      <c r="CU2" s="1730"/>
      <c r="CV2" s="1730"/>
      <c r="CW2" s="1730"/>
      <c r="CX2" s="1730"/>
      <c r="CY2" s="1730"/>
      <c r="CZ2" s="1730"/>
      <c r="DA2" s="1730"/>
      <c r="DB2" s="1730"/>
      <c r="DC2" s="1730"/>
      <c r="DD2" s="1730"/>
      <c r="DE2" s="1730"/>
      <c r="DF2" s="1730"/>
      <c r="DG2" s="1730"/>
      <c r="DH2" s="1730"/>
      <c r="DI2" s="1730"/>
      <c r="DJ2" s="1730"/>
      <c r="DK2" s="1730"/>
      <c r="DL2" s="1730"/>
      <c r="DM2" s="1730"/>
    </row>
    <row r="3" spans="1:206" ht="4.5" customHeight="1">
      <c r="A3" s="1729"/>
      <c r="B3" s="1729"/>
      <c r="C3" s="1729"/>
      <c r="D3" s="1729"/>
      <c r="E3" s="1729"/>
      <c r="F3" s="1729"/>
      <c r="G3" s="1729"/>
      <c r="L3" s="525"/>
      <c r="M3" s="525"/>
      <c r="N3" s="525"/>
      <c r="O3" s="525"/>
      <c r="P3" s="525"/>
      <c r="Q3" s="525"/>
      <c r="R3" s="525"/>
      <c r="S3" s="525"/>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730"/>
      <c r="AZ3" s="1730"/>
      <c r="BA3" s="1730"/>
      <c r="BB3" s="1730"/>
      <c r="BC3" s="1730"/>
      <c r="BD3" s="1730"/>
      <c r="BE3" s="1730"/>
      <c r="BF3" s="1730"/>
      <c r="BG3" s="1730"/>
      <c r="BH3" s="1730"/>
      <c r="BI3" s="1730"/>
      <c r="BJ3" s="1730"/>
      <c r="BK3" s="1730"/>
      <c r="BL3" s="1730"/>
      <c r="BM3" s="1730"/>
      <c r="BN3" s="1730"/>
      <c r="BO3" s="1730"/>
      <c r="BP3" s="1730"/>
      <c r="BQ3" s="1730"/>
      <c r="BR3" s="1730"/>
      <c r="BS3" s="1730"/>
      <c r="BT3" s="1730"/>
      <c r="BU3" s="1730"/>
      <c r="BV3" s="1730"/>
      <c r="BW3" s="1730"/>
      <c r="BX3" s="1730"/>
      <c r="BY3" s="1730"/>
      <c r="BZ3" s="1730"/>
      <c r="CA3" s="1730"/>
      <c r="CB3" s="1730"/>
      <c r="CC3" s="1730"/>
      <c r="CD3" s="1730"/>
      <c r="CE3" s="1730"/>
      <c r="CF3" s="1730"/>
      <c r="CG3" s="1730"/>
      <c r="CH3" s="1730"/>
      <c r="CI3" s="1730"/>
      <c r="CJ3" s="1730"/>
      <c r="CK3" s="1730"/>
      <c r="CL3" s="1730"/>
      <c r="CM3" s="1730"/>
      <c r="CN3" s="1730"/>
      <c r="CO3" s="1730"/>
      <c r="CP3" s="1730"/>
      <c r="CQ3" s="1730"/>
      <c r="CR3" s="1730"/>
      <c r="CS3" s="1730"/>
      <c r="CT3" s="1730"/>
      <c r="CU3" s="1730"/>
      <c r="CV3" s="1730"/>
      <c r="CW3" s="1730"/>
      <c r="CX3" s="1730"/>
      <c r="CY3" s="1730"/>
      <c r="CZ3" s="1730"/>
      <c r="DA3" s="1730"/>
      <c r="DB3" s="1730"/>
      <c r="DC3" s="1730"/>
      <c r="DD3" s="1730"/>
      <c r="DE3" s="1730"/>
      <c r="DF3" s="1730"/>
      <c r="DG3" s="1730"/>
      <c r="DH3" s="1730"/>
      <c r="DI3" s="1730"/>
      <c r="DJ3" s="1730"/>
      <c r="DK3" s="1730"/>
      <c r="DL3" s="1730"/>
      <c r="DM3" s="1730"/>
    </row>
    <row r="4" spans="1:206" ht="4.5" customHeight="1">
      <c r="A4" s="1729"/>
      <c r="B4" s="1729"/>
      <c r="C4" s="1729"/>
      <c r="D4" s="1729"/>
      <c r="E4" s="1729"/>
      <c r="F4" s="1729"/>
      <c r="G4" s="1729"/>
      <c r="L4" s="525"/>
      <c r="M4" s="525"/>
      <c r="N4" s="525"/>
      <c r="O4" s="525"/>
      <c r="P4" s="525"/>
      <c r="Q4" s="525"/>
      <c r="R4" s="525"/>
      <c r="S4" s="525"/>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0"/>
      <c r="BB4" s="1730"/>
      <c r="BC4" s="1730"/>
      <c r="BD4" s="1730"/>
      <c r="BE4" s="1730"/>
      <c r="BF4" s="1730"/>
      <c r="BG4" s="1730"/>
      <c r="BH4" s="1730"/>
      <c r="BI4" s="1730"/>
      <c r="BJ4" s="1730"/>
      <c r="BK4" s="1730"/>
      <c r="BL4" s="1730"/>
      <c r="BM4" s="1730"/>
      <c r="BN4" s="1730"/>
      <c r="BO4" s="1730"/>
      <c r="BP4" s="1730"/>
      <c r="BQ4" s="1730"/>
      <c r="BR4" s="1730"/>
      <c r="BS4" s="1730"/>
      <c r="BT4" s="1730"/>
      <c r="BU4" s="1730"/>
      <c r="BV4" s="1730"/>
      <c r="BW4" s="1730"/>
      <c r="BX4" s="1730"/>
      <c r="BY4" s="1730"/>
      <c r="BZ4" s="1730"/>
      <c r="CA4" s="1730"/>
      <c r="CB4" s="1730"/>
      <c r="CC4" s="1730"/>
      <c r="CD4" s="1730"/>
      <c r="CE4" s="1730"/>
      <c r="CF4" s="1730"/>
      <c r="CG4" s="1730"/>
      <c r="CH4" s="1730"/>
      <c r="CI4" s="1730"/>
      <c r="CJ4" s="1730"/>
      <c r="CK4" s="1730"/>
      <c r="CL4" s="1730"/>
      <c r="CM4" s="1730"/>
      <c r="CN4" s="1730"/>
      <c r="CO4" s="1730"/>
      <c r="CP4" s="1730"/>
      <c r="CQ4" s="1730"/>
      <c r="CR4" s="1730"/>
      <c r="CS4" s="1730"/>
      <c r="CT4" s="1730"/>
      <c r="CU4" s="1730"/>
      <c r="CV4" s="1730"/>
      <c r="CW4" s="1730"/>
      <c r="CX4" s="1730"/>
      <c r="CY4" s="1730"/>
      <c r="CZ4" s="1730"/>
      <c r="DA4" s="1730"/>
      <c r="DB4" s="1730"/>
      <c r="DC4" s="1730"/>
      <c r="DD4" s="1730"/>
      <c r="DE4" s="1730"/>
      <c r="DF4" s="1730"/>
      <c r="DG4" s="1730"/>
      <c r="DH4" s="1730"/>
      <c r="DI4" s="1730"/>
      <c r="DJ4" s="1730"/>
      <c r="DK4" s="1730"/>
      <c r="DL4" s="1730"/>
      <c r="DM4" s="1730"/>
      <c r="EH4" s="4"/>
      <c r="EI4" s="4"/>
      <c r="EJ4" s="4"/>
      <c r="EK4" s="4"/>
      <c r="EL4" s="4"/>
      <c r="EM4" s="4"/>
      <c r="EN4" s="4"/>
      <c r="EO4" s="4"/>
      <c r="EP4" s="4"/>
      <c r="EQ4" s="4"/>
      <c r="ER4" s="4"/>
      <c r="ES4" s="5"/>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row>
    <row r="5" spans="1:206" ht="4.5" customHeight="1">
      <c r="A5" s="1437" t="s">
        <v>80</v>
      </c>
      <c r="B5" s="1437"/>
      <c r="C5" s="1437"/>
      <c r="D5" s="1437"/>
      <c r="E5" s="1437"/>
      <c r="F5" s="1437"/>
      <c r="G5" s="1437"/>
      <c r="H5" s="1437"/>
      <c r="I5" s="1437"/>
      <c r="J5" s="1437"/>
      <c r="K5" s="1437"/>
      <c r="L5" s="1437"/>
      <c r="M5" s="1437"/>
      <c r="N5" s="1437"/>
      <c r="O5" s="1437"/>
      <c r="P5" s="1437"/>
      <c r="Q5" s="1437"/>
      <c r="R5" s="1437"/>
      <c r="S5" s="1437"/>
      <c r="T5" s="1437"/>
      <c r="U5" s="1437"/>
      <c r="V5" s="1437"/>
      <c r="W5" s="1437"/>
      <c r="X5" s="1437"/>
      <c r="Y5" s="1437"/>
      <c r="Z5" s="1437"/>
      <c r="AA5" s="1437"/>
      <c r="AB5" s="1437"/>
      <c r="AC5" s="1437"/>
      <c r="AD5" s="1437"/>
      <c r="AE5" s="1437"/>
      <c r="AF5" s="1437"/>
      <c r="AG5" s="1437"/>
      <c r="AH5" s="1437"/>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451"/>
      <c r="DY5" s="451"/>
      <c r="DZ5" s="451"/>
      <c r="EA5" s="451"/>
      <c r="EB5" s="451"/>
      <c r="EC5" s="451"/>
      <c r="ED5" s="451"/>
      <c r="EE5" s="451"/>
      <c r="EF5" s="451"/>
      <c r="EG5" s="451"/>
      <c r="EH5" s="451"/>
      <c r="EI5" s="451"/>
      <c r="EJ5" s="451"/>
      <c r="EK5" s="451"/>
      <c r="EL5" s="451"/>
      <c r="EM5" s="451"/>
      <c r="EN5" s="451"/>
      <c r="EO5" s="451"/>
      <c r="EP5" s="451"/>
      <c r="EQ5" s="451"/>
      <c r="ER5" s="451"/>
      <c r="ES5" s="451"/>
      <c r="ET5" s="451"/>
      <c r="EU5" s="451"/>
      <c r="EV5" s="451"/>
      <c r="EW5" s="451"/>
      <c r="EX5" s="451"/>
      <c r="EY5" s="451"/>
      <c r="EZ5" s="451"/>
      <c r="FA5" s="451"/>
      <c r="FB5" s="451"/>
      <c r="FC5" s="451"/>
      <c r="FD5" s="451"/>
      <c r="FE5" s="451"/>
      <c r="FF5" s="451"/>
      <c r="FG5" s="451"/>
      <c r="FH5" s="451"/>
      <c r="FI5" s="451"/>
      <c r="FJ5" s="451"/>
      <c r="FK5" s="451"/>
      <c r="FL5" s="451"/>
      <c r="FM5" s="451"/>
      <c r="FN5" s="451"/>
      <c r="FO5" s="451"/>
      <c r="FP5" s="451"/>
      <c r="FQ5" s="451"/>
      <c r="FR5" s="451"/>
      <c r="FS5" s="451"/>
      <c r="FT5" s="451"/>
      <c r="FU5" s="451"/>
      <c r="FV5" s="451"/>
      <c r="FW5" s="451"/>
      <c r="FX5" s="451"/>
      <c r="FY5" s="451"/>
      <c r="FZ5" s="451"/>
      <c r="GA5" s="451"/>
      <c r="GB5" s="451"/>
      <c r="GC5" s="451"/>
      <c r="GD5" s="451"/>
      <c r="GE5" s="451"/>
      <c r="GF5" s="451"/>
      <c r="GG5" s="451"/>
      <c r="GH5" s="451"/>
      <c r="GI5" s="451"/>
      <c r="GJ5" s="451"/>
      <c r="GK5" s="451"/>
      <c r="GL5" s="451"/>
      <c r="GM5" s="451"/>
      <c r="GN5" s="451"/>
      <c r="GO5" s="451"/>
      <c r="GP5" s="451"/>
      <c r="GQ5" s="451"/>
      <c r="GR5" s="451"/>
      <c r="GS5" s="451"/>
      <c r="GT5" s="6"/>
      <c r="GU5" s="7"/>
      <c r="GV5" s="7"/>
      <c r="GW5" s="7"/>
      <c r="GX5" s="7"/>
    </row>
    <row r="6" spans="1:206" ht="4.5" customHeight="1">
      <c r="A6" s="1437"/>
      <c r="B6" s="1437"/>
      <c r="C6" s="1437"/>
      <c r="D6" s="1437"/>
      <c r="E6" s="1437"/>
      <c r="F6" s="1437"/>
      <c r="G6" s="1437"/>
      <c r="H6" s="1437"/>
      <c r="I6" s="1437"/>
      <c r="J6" s="1437"/>
      <c r="K6" s="1437"/>
      <c r="L6" s="1437"/>
      <c r="M6" s="1437"/>
      <c r="N6" s="1437"/>
      <c r="O6" s="1437"/>
      <c r="P6" s="1437"/>
      <c r="Q6" s="1437"/>
      <c r="R6" s="1437"/>
      <c r="S6" s="1437"/>
      <c r="T6" s="1437"/>
      <c r="U6" s="1437"/>
      <c r="V6" s="1437"/>
      <c r="W6" s="1437"/>
      <c r="X6" s="1437"/>
      <c r="Y6" s="1437"/>
      <c r="Z6" s="1437"/>
      <c r="AA6" s="1437"/>
      <c r="AB6" s="1437"/>
      <c r="AC6" s="1437"/>
      <c r="AD6" s="1437"/>
      <c r="AE6" s="1437"/>
      <c r="AF6" s="1437"/>
      <c r="AG6" s="1437"/>
      <c r="AH6" s="1437"/>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451"/>
      <c r="DY6" s="451"/>
      <c r="DZ6" s="451"/>
      <c r="EA6" s="451"/>
      <c r="EB6" s="451"/>
      <c r="EC6" s="451"/>
      <c r="ED6" s="451"/>
      <c r="EE6" s="451"/>
      <c r="EF6" s="451"/>
      <c r="EG6" s="451"/>
      <c r="EH6" s="451"/>
      <c r="EI6" s="451"/>
      <c r="EJ6" s="451"/>
      <c r="EK6" s="451"/>
      <c r="EL6" s="451"/>
      <c r="EM6" s="451"/>
      <c r="EN6" s="451"/>
      <c r="EO6" s="451"/>
      <c r="EP6" s="451"/>
      <c r="EQ6" s="451"/>
      <c r="ER6" s="451"/>
      <c r="ES6" s="451"/>
      <c r="ET6" s="451"/>
      <c r="EU6" s="451"/>
      <c r="EV6" s="451"/>
      <c r="EW6" s="451"/>
      <c r="EX6" s="451"/>
      <c r="EY6" s="451"/>
      <c r="EZ6" s="451"/>
      <c r="FA6" s="451"/>
      <c r="FB6" s="451"/>
      <c r="FC6" s="451"/>
      <c r="FD6" s="451"/>
      <c r="FE6" s="451"/>
      <c r="FF6" s="451"/>
      <c r="FG6" s="451"/>
      <c r="FH6" s="451"/>
      <c r="FI6" s="451"/>
      <c r="FJ6" s="451"/>
      <c r="FK6" s="451"/>
      <c r="FL6" s="451"/>
      <c r="FM6" s="451"/>
      <c r="FN6" s="451"/>
      <c r="FO6" s="451"/>
      <c r="FP6" s="451"/>
      <c r="FQ6" s="451"/>
      <c r="FR6" s="451"/>
      <c r="FS6" s="451"/>
      <c r="FT6" s="451"/>
      <c r="FU6" s="451"/>
      <c r="FV6" s="451"/>
      <c r="FW6" s="451"/>
      <c r="FX6" s="451"/>
      <c r="FY6" s="451"/>
      <c r="FZ6" s="451"/>
      <c r="GA6" s="451"/>
      <c r="GB6" s="451"/>
      <c r="GC6" s="451"/>
      <c r="GD6" s="451"/>
      <c r="GE6" s="451"/>
      <c r="GF6" s="451"/>
      <c r="GG6" s="451"/>
      <c r="GH6" s="451"/>
      <c r="GI6" s="451"/>
      <c r="GJ6" s="451"/>
      <c r="GK6" s="451"/>
      <c r="GL6" s="451"/>
      <c r="GM6" s="451"/>
      <c r="GN6" s="451"/>
      <c r="GO6" s="451"/>
      <c r="GP6" s="451"/>
      <c r="GQ6" s="451"/>
      <c r="GR6" s="451"/>
      <c r="GS6" s="451"/>
      <c r="GT6" s="6"/>
      <c r="GU6" s="7"/>
      <c r="GV6" s="7"/>
      <c r="GW6" s="7"/>
      <c r="GX6" s="7"/>
    </row>
    <row r="7" spans="1:206" ht="4.5" customHeight="1">
      <c r="A7" s="1437"/>
      <c r="B7" s="1437"/>
      <c r="C7" s="1437"/>
      <c r="D7" s="1437"/>
      <c r="E7" s="1437"/>
      <c r="F7" s="1437"/>
      <c r="G7" s="1437"/>
      <c r="H7" s="1437"/>
      <c r="I7" s="1437"/>
      <c r="J7" s="1437"/>
      <c r="K7" s="1437"/>
      <c r="L7" s="1437"/>
      <c r="M7" s="1437"/>
      <c r="N7" s="1437"/>
      <c r="O7" s="1437"/>
      <c r="P7" s="1437"/>
      <c r="Q7" s="1437"/>
      <c r="R7" s="1437"/>
      <c r="S7" s="1437"/>
      <c r="T7" s="1437"/>
      <c r="U7" s="1437"/>
      <c r="V7" s="1437"/>
      <c r="W7" s="1437"/>
      <c r="X7" s="1437"/>
      <c r="Y7" s="1437"/>
      <c r="Z7" s="1437"/>
      <c r="AA7" s="1437"/>
      <c r="AB7" s="1437"/>
      <c r="AC7" s="1437"/>
      <c r="AD7" s="1437"/>
      <c r="AE7" s="1437"/>
      <c r="AF7" s="1437"/>
      <c r="AG7" s="1437"/>
      <c r="AH7" s="1437"/>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1731" t="s">
        <v>2046</v>
      </c>
      <c r="BY7" s="1731"/>
      <c r="BZ7" s="1731"/>
      <c r="CA7" s="1731"/>
      <c r="CB7" s="1731"/>
      <c r="CC7" s="1731"/>
      <c r="CD7" s="1731"/>
      <c r="CE7" s="1731"/>
      <c r="CF7" s="1731"/>
      <c r="CG7" s="1731"/>
      <c r="CH7" s="1731"/>
      <c r="CI7" s="1731"/>
      <c r="CJ7" s="1731"/>
      <c r="CK7" s="1731"/>
      <c r="CL7" s="1731"/>
      <c r="CM7" s="1731"/>
      <c r="CN7" s="1731"/>
      <c r="CO7" s="1731"/>
      <c r="CP7" s="1731"/>
      <c r="CQ7" s="1731"/>
      <c r="CR7" s="1731"/>
      <c r="CS7" s="1731"/>
      <c r="CT7" s="1731"/>
      <c r="CU7" s="1731"/>
      <c r="CV7" s="1731"/>
      <c r="CW7" s="1731"/>
      <c r="CX7" s="1731"/>
      <c r="CY7" s="1731"/>
      <c r="CZ7" s="1731"/>
      <c r="DA7" s="1731"/>
      <c r="DB7" s="1731"/>
      <c r="DC7" s="1731"/>
      <c r="DD7" s="1731"/>
      <c r="DE7" s="1731"/>
      <c r="DF7" s="1731"/>
      <c r="DG7" s="1731"/>
      <c r="DH7" s="1731"/>
      <c r="DI7" s="1731"/>
      <c r="DJ7" s="1731"/>
      <c r="DK7" s="1731"/>
      <c r="DL7" s="1731"/>
      <c r="DM7" s="1731"/>
      <c r="DN7" s="1731"/>
      <c r="DO7" s="1731"/>
      <c r="DP7" s="1731"/>
      <c r="DQ7" s="1731"/>
      <c r="DR7" s="1731"/>
      <c r="DS7" s="1731"/>
      <c r="DT7" s="1731"/>
      <c r="DU7" s="1731"/>
      <c r="DV7" s="1731"/>
      <c r="DW7" s="1731"/>
      <c r="DX7" s="1298" t="s">
        <v>2086</v>
      </c>
      <c r="DY7" s="1298"/>
      <c r="DZ7" s="1298"/>
      <c r="EA7" s="1298"/>
      <c r="EB7" s="1298"/>
      <c r="EC7" s="1298"/>
      <c r="ED7" s="1298"/>
      <c r="EE7" s="1298"/>
      <c r="EF7" s="1298"/>
      <c r="EG7" s="1298"/>
      <c r="EH7" s="1298"/>
      <c r="EI7" s="1298"/>
      <c r="EJ7" s="1298"/>
      <c r="EK7" s="1298"/>
      <c r="EL7" s="1298"/>
      <c r="EM7" s="1298"/>
      <c r="EN7" s="1298"/>
      <c r="EO7" s="1298"/>
      <c r="EP7" s="1298"/>
      <c r="EQ7" s="1298"/>
      <c r="ER7" s="1298"/>
      <c r="ES7" s="1298"/>
      <c r="ET7" s="1298"/>
      <c r="EU7" s="1298"/>
      <c r="EV7" s="1298"/>
      <c r="EW7" s="1298"/>
      <c r="EX7" s="1298"/>
      <c r="EY7" s="1298"/>
      <c r="EZ7" s="1298"/>
      <c r="FA7" s="1298"/>
      <c r="FB7" s="1298"/>
      <c r="FC7" s="1298"/>
      <c r="FD7" s="1298"/>
      <c r="FE7" s="1298"/>
      <c r="FF7" s="1298"/>
      <c r="FG7" s="1298"/>
      <c r="FH7" s="1298"/>
      <c r="FI7" s="1298"/>
      <c r="FJ7" s="1298"/>
      <c r="FK7" s="1298"/>
      <c r="FL7" s="1298"/>
      <c r="FM7" s="1298"/>
      <c r="FN7" s="1298"/>
      <c r="FO7" s="1298"/>
      <c r="FP7" s="1298"/>
      <c r="FQ7" s="1298"/>
      <c r="FR7" s="1298"/>
      <c r="FS7" s="1298"/>
      <c r="FT7" s="1298"/>
      <c r="FU7" s="1298"/>
      <c r="FV7" s="1298"/>
      <c r="FW7" s="1298"/>
      <c r="FX7" s="1298"/>
      <c r="FY7" s="1298"/>
      <c r="FZ7" s="1298"/>
      <c r="GA7" s="1298"/>
      <c r="GB7" s="1298"/>
      <c r="GC7" s="1298"/>
      <c r="GD7" s="1298"/>
      <c r="GE7" s="1298"/>
      <c r="GF7" s="1298"/>
      <c r="GG7" s="1298"/>
      <c r="GH7" s="1298"/>
      <c r="GI7" s="1298"/>
      <c r="GJ7" s="1298"/>
      <c r="GK7" s="1298"/>
      <c r="GL7" s="1298"/>
      <c r="GM7" s="1298"/>
      <c r="GN7" s="1298"/>
      <c r="GO7" s="1298"/>
      <c r="GP7" s="1298"/>
      <c r="GQ7" s="1298"/>
      <c r="GR7" s="1298"/>
      <c r="GS7" s="1298"/>
      <c r="GT7" s="1298"/>
      <c r="GU7" s="7"/>
      <c r="GV7" s="7"/>
      <c r="GW7" s="7"/>
      <c r="GX7" s="7"/>
    </row>
    <row r="8" spans="1:206" ht="4.5" customHeight="1">
      <c r="A8" s="1437"/>
      <c r="B8" s="1437"/>
      <c r="C8" s="1437"/>
      <c r="D8" s="1437"/>
      <c r="E8" s="1437"/>
      <c r="F8" s="1437"/>
      <c r="G8" s="1437"/>
      <c r="H8" s="1437"/>
      <c r="I8" s="1437"/>
      <c r="J8" s="1437"/>
      <c r="K8" s="1437"/>
      <c r="L8" s="1437"/>
      <c r="M8" s="1437"/>
      <c r="N8" s="1437"/>
      <c r="O8" s="1437"/>
      <c r="P8" s="1437"/>
      <c r="Q8" s="1437"/>
      <c r="R8" s="1437"/>
      <c r="S8" s="1437"/>
      <c r="T8" s="1437"/>
      <c r="U8" s="1437"/>
      <c r="V8" s="1437"/>
      <c r="W8" s="1437"/>
      <c r="X8" s="1437"/>
      <c r="Y8" s="1437"/>
      <c r="Z8" s="1437"/>
      <c r="AA8" s="1437"/>
      <c r="AB8" s="1437"/>
      <c r="AC8" s="1437"/>
      <c r="AD8" s="1437"/>
      <c r="AE8" s="1437"/>
      <c r="AF8" s="1437"/>
      <c r="AG8" s="1437"/>
      <c r="AH8" s="1437"/>
      <c r="BX8" s="1731"/>
      <c r="BY8" s="1731"/>
      <c r="BZ8" s="1731"/>
      <c r="CA8" s="1731"/>
      <c r="CB8" s="1731"/>
      <c r="CC8" s="1731"/>
      <c r="CD8" s="1731"/>
      <c r="CE8" s="1731"/>
      <c r="CF8" s="1731"/>
      <c r="CG8" s="1731"/>
      <c r="CH8" s="1731"/>
      <c r="CI8" s="1731"/>
      <c r="CJ8" s="1731"/>
      <c r="CK8" s="1731"/>
      <c r="CL8" s="1731"/>
      <c r="CM8" s="1731"/>
      <c r="CN8" s="1731"/>
      <c r="CO8" s="1731"/>
      <c r="CP8" s="1731"/>
      <c r="CQ8" s="1731"/>
      <c r="CR8" s="1731"/>
      <c r="CS8" s="1731"/>
      <c r="CT8" s="1731"/>
      <c r="CU8" s="1731"/>
      <c r="CV8" s="1731"/>
      <c r="CW8" s="1731"/>
      <c r="CX8" s="1731"/>
      <c r="CY8" s="1731"/>
      <c r="CZ8" s="1731"/>
      <c r="DA8" s="1731"/>
      <c r="DB8" s="1731"/>
      <c r="DC8" s="1731"/>
      <c r="DD8" s="1731"/>
      <c r="DE8" s="1731"/>
      <c r="DF8" s="1731"/>
      <c r="DG8" s="1731"/>
      <c r="DH8" s="1731"/>
      <c r="DI8" s="1731"/>
      <c r="DJ8" s="1731"/>
      <c r="DK8" s="1731"/>
      <c r="DL8" s="1731"/>
      <c r="DM8" s="1731"/>
      <c r="DN8" s="1731"/>
      <c r="DO8" s="1731"/>
      <c r="DP8" s="1731"/>
      <c r="DQ8" s="1731"/>
      <c r="DR8" s="1731"/>
      <c r="DS8" s="1731"/>
      <c r="DT8" s="1731"/>
      <c r="DU8" s="1731"/>
      <c r="DV8" s="1731"/>
      <c r="DW8" s="1731"/>
      <c r="DX8" s="1298"/>
      <c r="DY8" s="1298"/>
      <c r="DZ8" s="1298"/>
      <c r="EA8" s="1298"/>
      <c r="EB8" s="1298"/>
      <c r="EC8" s="1298"/>
      <c r="ED8" s="1298"/>
      <c r="EE8" s="1298"/>
      <c r="EF8" s="1298"/>
      <c r="EG8" s="1298"/>
      <c r="EH8" s="1298"/>
      <c r="EI8" s="1298"/>
      <c r="EJ8" s="1298"/>
      <c r="EK8" s="1298"/>
      <c r="EL8" s="1298"/>
      <c r="EM8" s="1298"/>
      <c r="EN8" s="1298"/>
      <c r="EO8" s="1298"/>
      <c r="EP8" s="1298"/>
      <c r="EQ8" s="1298"/>
      <c r="ER8" s="1298"/>
      <c r="ES8" s="1298"/>
      <c r="ET8" s="1298"/>
      <c r="EU8" s="1298"/>
      <c r="EV8" s="1298"/>
      <c r="EW8" s="1298"/>
      <c r="EX8" s="1298"/>
      <c r="EY8" s="1298"/>
      <c r="EZ8" s="1298"/>
      <c r="FA8" s="1298"/>
      <c r="FB8" s="1298"/>
      <c r="FC8" s="1298"/>
      <c r="FD8" s="1298"/>
      <c r="FE8" s="1298"/>
      <c r="FF8" s="1298"/>
      <c r="FG8" s="1298"/>
      <c r="FH8" s="1298"/>
      <c r="FI8" s="1298"/>
      <c r="FJ8" s="1298"/>
      <c r="FK8" s="1298"/>
      <c r="FL8" s="1298"/>
      <c r="FM8" s="1298"/>
      <c r="FN8" s="1298"/>
      <c r="FO8" s="1298"/>
      <c r="FP8" s="1298"/>
      <c r="FQ8" s="1298"/>
      <c r="FR8" s="1298"/>
      <c r="FS8" s="1298"/>
      <c r="FT8" s="1298"/>
      <c r="FU8" s="1298"/>
      <c r="FV8" s="1298"/>
      <c r="FW8" s="1298"/>
      <c r="FX8" s="1298"/>
      <c r="FY8" s="1298"/>
      <c r="FZ8" s="1298"/>
      <c r="GA8" s="1298"/>
      <c r="GB8" s="1298"/>
      <c r="GC8" s="1298"/>
      <c r="GD8" s="1298"/>
      <c r="GE8" s="1298"/>
      <c r="GF8" s="1298"/>
      <c r="GG8" s="1298"/>
      <c r="GH8" s="1298"/>
      <c r="GI8" s="1298"/>
      <c r="GJ8" s="1298"/>
      <c r="GK8" s="1298"/>
      <c r="GL8" s="1298"/>
      <c r="GM8" s="1298"/>
      <c r="GN8" s="1298"/>
      <c r="GO8" s="1298"/>
      <c r="GP8" s="1298"/>
      <c r="GQ8" s="1298"/>
      <c r="GR8" s="1298"/>
      <c r="GS8" s="1298"/>
      <c r="GT8" s="1298"/>
    </row>
    <row r="9" spans="1:206" ht="4.5" customHeight="1">
      <c r="A9" s="23"/>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BX9" s="1731"/>
      <c r="BY9" s="1731"/>
      <c r="BZ9" s="1731"/>
      <c r="CA9" s="1731"/>
      <c r="CB9" s="1731"/>
      <c r="CC9" s="1731"/>
      <c r="CD9" s="1731"/>
      <c r="CE9" s="1731"/>
      <c r="CF9" s="1731"/>
      <c r="CG9" s="1731"/>
      <c r="CH9" s="1731"/>
      <c r="CI9" s="1731"/>
      <c r="CJ9" s="1731"/>
      <c r="CK9" s="1731"/>
      <c r="CL9" s="1731"/>
      <c r="CM9" s="1731"/>
      <c r="CN9" s="1731"/>
      <c r="CO9" s="1731"/>
      <c r="CP9" s="1731"/>
      <c r="CQ9" s="1731"/>
      <c r="CR9" s="1731"/>
      <c r="CS9" s="1731"/>
      <c r="CT9" s="1731"/>
      <c r="CU9" s="1731"/>
      <c r="CV9" s="1731"/>
      <c r="CW9" s="1731"/>
      <c r="CX9" s="1731"/>
      <c r="CY9" s="1731"/>
      <c r="CZ9" s="1731"/>
      <c r="DA9" s="1731"/>
      <c r="DB9" s="1731"/>
      <c r="DC9" s="1731"/>
      <c r="DD9" s="1731"/>
      <c r="DE9" s="1731"/>
      <c r="DF9" s="1731"/>
      <c r="DG9" s="1731"/>
      <c r="DH9" s="1731"/>
      <c r="DI9" s="1731"/>
      <c r="DJ9" s="1731"/>
      <c r="DK9" s="1731"/>
      <c r="DL9" s="1731"/>
      <c r="DM9" s="1731"/>
      <c r="DN9" s="1731"/>
      <c r="DO9" s="1731"/>
      <c r="DP9" s="1731"/>
      <c r="DQ9" s="1731"/>
      <c r="DR9" s="1731"/>
      <c r="DS9" s="1731"/>
      <c r="DT9" s="1731"/>
      <c r="DU9" s="1731"/>
      <c r="DV9" s="1731"/>
      <c r="DW9" s="1731"/>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row>
    <row r="10" spans="1:206" ht="4.5" customHeight="1">
      <c r="A10" s="23"/>
      <c r="B10" s="23"/>
      <c r="C10" s="23"/>
      <c r="D10" s="23"/>
      <c r="E10" s="1413" t="s">
        <v>2066</v>
      </c>
      <c r="F10" s="1414"/>
      <c r="G10" s="1414"/>
      <c r="H10" s="1414"/>
      <c r="I10" s="1415"/>
      <c r="J10" s="1422" t="s">
        <v>2067</v>
      </c>
      <c r="K10" s="1423"/>
      <c r="L10" s="1423"/>
      <c r="M10" s="1423"/>
      <c r="N10" s="1423"/>
      <c r="O10" s="1423"/>
      <c r="P10" s="1423"/>
      <c r="Q10" s="1423"/>
      <c r="R10" s="1423"/>
      <c r="S10" s="1423"/>
      <c r="T10" s="1423"/>
      <c r="U10" s="1423"/>
      <c r="V10" s="1423"/>
      <c r="W10" s="1423"/>
      <c r="X10" s="1423"/>
      <c r="Y10" s="1423"/>
      <c r="Z10" s="1423"/>
      <c r="AA10" s="1423"/>
      <c r="AB10" s="1423"/>
      <c r="AC10" s="1423"/>
      <c r="AD10" s="1423"/>
      <c r="AE10" s="1423"/>
      <c r="AF10" s="1423"/>
      <c r="AG10" s="1423"/>
      <c r="AH10" s="1424"/>
      <c r="AI10" s="1305" t="s">
        <v>161</v>
      </c>
      <c r="AJ10" s="1306"/>
      <c r="AK10" s="1306"/>
      <c r="AL10" s="1306"/>
      <c r="AM10" s="1306"/>
      <c r="AN10" s="1306"/>
      <c r="AO10" s="1306"/>
      <c r="AP10" s="1306"/>
      <c r="AQ10" s="1306"/>
      <c r="AR10" s="1306"/>
      <c r="AS10" s="1306"/>
      <c r="AT10" s="1306"/>
      <c r="AU10" s="1306"/>
      <c r="AV10" s="1306"/>
      <c r="AW10" s="1306"/>
      <c r="AX10" s="1306"/>
      <c r="AY10" s="1306"/>
      <c r="AZ10" s="1306"/>
      <c r="BA10" s="1306"/>
      <c r="BB10" s="1306"/>
      <c r="BC10" s="1306"/>
      <c r="BD10" s="1306"/>
      <c r="BE10" s="1306"/>
      <c r="BF10" s="1306"/>
      <c r="BG10" s="1306"/>
      <c r="BH10" s="1306"/>
      <c r="BI10" s="1306"/>
      <c r="BJ10" s="1306"/>
      <c r="BK10" s="1306"/>
      <c r="BL10" s="1306"/>
      <c r="BM10" s="1306"/>
      <c r="BN10" s="1306"/>
      <c r="BO10" s="1306"/>
      <c r="BP10" s="1306"/>
      <c r="BQ10" s="1306"/>
      <c r="BR10" s="1306"/>
      <c r="BS10" s="1306"/>
      <c r="BT10" s="1306"/>
      <c r="BU10" s="1306"/>
      <c r="BV10" s="1307"/>
      <c r="BX10" s="1731"/>
      <c r="BY10" s="1731"/>
      <c r="BZ10" s="1731"/>
      <c r="CA10" s="1731"/>
      <c r="CB10" s="1731"/>
      <c r="CC10" s="1731"/>
      <c r="CD10" s="1731"/>
      <c r="CE10" s="1731"/>
      <c r="CF10" s="1731"/>
      <c r="CG10" s="1731"/>
      <c r="CH10" s="1731"/>
      <c r="CI10" s="1731"/>
      <c r="CJ10" s="1731"/>
      <c r="CK10" s="1731"/>
      <c r="CL10" s="1731"/>
      <c r="CM10" s="1731"/>
      <c r="CN10" s="1731"/>
      <c r="CO10" s="1731"/>
      <c r="CP10" s="1731"/>
      <c r="CQ10" s="1731"/>
      <c r="CR10" s="1731"/>
      <c r="CS10" s="1731"/>
      <c r="CT10" s="1731"/>
      <c r="CU10" s="1731"/>
      <c r="CV10" s="1731"/>
      <c r="CW10" s="1731"/>
      <c r="CX10" s="1731"/>
      <c r="CY10" s="1731"/>
      <c r="CZ10" s="1731"/>
      <c r="DA10" s="1731"/>
      <c r="DB10" s="1731"/>
      <c r="DC10" s="1731"/>
      <c r="DD10" s="1731"/>
      <c r="DE10" s="1731"/>
      <c r="DF10" s="1731"/>
      <c r="DG10" s="1731"/>
      <c r="DH10" s="1731"/>
      <c r="DI10" s="1731"/>
      <c r="DJ10" s="1731"/>
      <c r="DK10" s="1731"/>
      <c r="DL10" s="1731"/>
      <c r="DM10" s="1731"/>
      <c r="DN10" s="1731"/>
      <c r="DO10" s="1731"/>
      <c r="DP10" s="1731"/>
      <c r="DQ10" s="1731"/>
      <c r="DR10" s="1731"/>
      <c r="DS10" s="1731"/>
      <c r="DT10" s="1731"/>
      <c r="DU10" s="1731"/>
      <c r="DV10" s="1731"/>
      <c r="DW10" s="1731"/>
      <c r="DX10" s="1298"/>
      <c r="DY10" s="1298"/>
      <c r="DZ10" s="1298"/>
      <c r="EA10" s="1298"/>
      <c r="EB10" s="1298"/>
      <c r="EC10" s="1298"/>
      <c r="ED10" s="1298"/>
      <c r="EE10" s="1298"/>
      <c r="EF10" s="1298"/>
      <c r="EG10" s="1298"/>
      <c r="EH10" s="1298"/>
      <c r="EI10" s="1298"/>
      <c r="EJ10" s="1298"/>
      <c r="EK10" s="1298"/>
      <c r="EL10" s="1298"/>
      <c r="EM10" s="1298"/>
      <c r="EN10" s="1298"/>
      <c r="EO10" s="1298"/>
      <c r="EP10" s="1298"/>
      <c r="EQ10" s="1298"/>
      <c r="ER10" s="1298"/>
      <c r="ES10" s="1298"/>
      <c r="ET10" s="1298"/>
      <c r="EU10" s="1298"/>
      <c r="EV10" s="1298"/>
      <c r="EW10" s="1298"/>
      <c r="EX10" s="1298"/>
      <c r="EY10" s="1298"/>
      <c r="EZ10" s="1298"/>
      <c r="FA10" s="1298"/>
      <c r="FB10" s="1298"/>
      <c r="FC10" s="1298"/>
      <c r="FD10" s="1298"/>
      <c r="FE10" s="1298"/>
      <c r="FF10" s="1298"/>
      <c r="FG10" s="1298"/>
      <c r="FH10" s="1298"/>
      <c r="FI10" s="1298"/>
      <c r="FJ10" s="1298"/>
      <c r="FK10" s="1298"/>
      <c r="FL10" s="1298"/>
      <c r="FM10" s="1298"/>
      <c r="FN10" s="1298"/>
      <c r="FO10" s="1298"/>
      <c r="FP10" s="1298"/>
      <c r="FQ10" s="1298"/>
      <c r="FR10" s="1298"/>
      <c r="FS10" s="1298"/>
      <c r="FT10" s="1298"/>
      <c r="FU10" s="1298"/>
      <c r="FV10" s="1298"/>
      <c r="FW10" s="1298"/>
      <c r="FX10" s="1298"/>
      <c r="FY10" s="1298"/>
      <c r="FZ10" s="1298"/>
      <c r="GA10" s="1298"/>
      <c r="GB10" s="1298"/>
      <c r="GC10" s="1298"/>
      <c r="GD10" s="1298"/>
      <c r="GE10" s="1298"/>
      <c r="GF10" s="1298"/>
      <c r="GG10" s="1298"/>
      <c r="GH10" s="1298"/>
      <c r="GI10" s="1298"/>
      <c r="GJ10" s="1298"/>
      <c r="GK10" s="1298"/>
      <c r="GL10" s="1298"/>
      <c r="GM10" s="1298"/>
      <c r="GN10" s="1298"/>
      <c r="GO10" s="1298"/>
      <c r="GP10" s="1298"/>
      <c r="GQ10" s="1298"/>
      <c r="GR10" s="1298"/>
      <c r="GS10" s="1298"/>
      <c r="GT10" s="1298"/>
    </row>
    <row r="11" spans="1:206" ht="4.5" customHeight="1">
      <c r="B11" s="4"/>
      <c r="C11" s="4"/>
      <c r="D11" s="4"/>
      <c r="E11" s="1416"/>
      <c r="F11" s="1417"/>
      <c r="G11" s="1417"/>
      <c r="H11" s="1417"/>
      <c r="I11" s="1418"/>
      <c r="J11" s="1425"/>
      <c r="K11" s="1426"/>
      <c r="L11" s="1426"/>
      <c r="M11" s="1426"/>
      <c r="N11" s="1426"/>
      <c r="O11" s="1426"/>
      <c r="P11" s="1426"/>
      <c r="Q11" s="1426"/>
      <c r="R11" s="1426"/>
      <c r="S11" s="1426"/>
      <c r="T11" s="1426"/>
      <c r="U11" s="1426"/>
      <c r="V11" s="1426"/>
      <c r="W11" s="1426"/>
      <c r="X11" s="1426"/>
      <c r="Y11" s="1426"/>
      <c r="Z11" s="1426"/>
      <c r="AA11" s="1426"/>
      <c r="AB11" s="1426"/>
      <c r="AC11" s="1426"/>
      <c r="AD11" s="1426"/>
      <c r="AE11" s="1426"/>
      <c r="AF11" s="1426"/>
      <c r="AG11" s="1426"/>
      <c r="AH11" s="1427"/>
      <c r="AI11" s="1308"/>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10"/>
      <c r="BX11" s="1731"/>
      <c r="BY11" s="1731"/>
      <c r="BZ11" s="1731"/>
      <c r="CA11" s="1731"/>
      <c r="CB11" s="1731"/>
      <c r="CC11" s="1731"/>
      <c r="CD11" s="1731"/>
      <c r="CE11" s="1731"/>
      <c r="CF11" s="1731"/>
      <c r="CG11" s="1731"/>
      <c r="CH11" s="1731"/>
      <c r="CI11" s="1731"/>
      <c r="CJ11" s="1731"/>
      <c r="CK11" s="1731"/>
      <c r="CL11" s="1731"/>
      <c r="CM11" s="1731"/>
      <c r="CN11" s="1731"/>
      <c r="CO11" s="1731"/>
      <c r="CP11" s="1731"/>
      <c r="CQ11" s="1731"/>
      <c r="CR11" s="1731"/>
      <c r="CS11" s="1731"/>
      <c r="CT11" s="1731"/>
      <c r="CU11" s="1731"/>
      <c r="CV11" s="1731"/>
      <c r="CW11" s="1731"/>
      <c r="CX11" s="1731"/>
      <c r="CY11" s="1731"/>
      <c r="CZ11" s="1731"/>
      <c r="DA11" s="1731"/>
      <c r="DB11" s="1731"/>
      <c r="DC11" s="1731"/>
      <c r="DD11" s="1731"/>
      <c r="DE11" s="1731"/>
      <c r="DF11" s="1731"/>
      <c r="DG11" s="1731"/>
      <c r="DH11" s="1731"/>
      <c r="DI11" s="1731"/>
      <c r="DJ11" s="1731"/>
      <c r="DK11" s="1731"/>
      <c r="DL11" s="1731"/>
      <c r="DM11" s="1731"/>
      <c r="DN11" s="1731"/>
      <c r="DO11" s="1731"/>
      <c r="DP11" s="1731"/>
      <c r="DQ11" s="1731"/>
      <c r="DR11" s="1731"/>
      <c r="DS11" s="1731"/>
      <c r="DT11" s="1731"/>
      <c r="DU11" s="1731"/>
      <c r="DV11" s="1731"/>
      <c r="DW11" s="1731"/>
      <c r="DX11" s="1298"/>
      <c r="DY11" s="1298"/>
      <c r="DZ11" s="1298"/>
      <c r="EA11" s="1298"/>
      <c r="EB11" s="1298"/>
      <c r="EC11" s="1298"/>
      <c r="ED11" s="1298"/>
      <c r="EE11" s="1298"/>
      <c r="EF11" s="1298"/>
      <c r="EG11" s="1298"/>
      <c r="EH11" s="1298"/>
      <c r="EI11" s="1298"/>
      <c r="EJ11" s="1298"/>
      <c r="EK11" s="1298"/>
      <c r="EL11" s="1298"/>
      <c r="EM11" s="1298"/>
      <c r="EN11" s="1298"/>
      <c r="EO11" s="1298"/>
      <c r="EP11" s="1298"/>
      <c r="EQ11" s="1298"/>
      <c r="ER11" s="1298"/>
      <c r="ES11" s="1298"/>
      <c r="ET11" s="1298"/>
      <c r="EU11" s="1298"/>
      <c r="EV11" s="1298"/>
      <c r="EW11" s="1298"/>
      <c r="EX11" s="1298"/>
      <c r="EY11" s="1298"/>
      <c r="EZ11" s="1298"/>
      <c r="FA11" s="1298"/>
      <c r="FB11" s="1298"/>
      <c r="FC11" s="1298"/>
      <c r="FD11" s="1298"/>
      <c r="FE11" s="1298"/>
      <c r="FF11" s="1298"/>
      <c r="FG11" s="1298"/>
      <c r="FH11" s="1298"/>
      <c r="FI11" s="1298"/>
      <c r="FJ11" s="1298"/>
      <c r="FK11" s="1298"/>
      <c r="FL11" s="1298"/>
      <c r="FM11" s="1298"/>
      <c r="FN11" s="1298"/>
      <c r="FO11" s="1298"/>
      <c r="FP11" s="1298"/>
      <c r="FQ11" s="1298"/>
      <c r="FR11" s="1298"/>
      <c r="FS11" s="1298"/>
      <c r="FT11" s="1298"/>
      <c r="FU11" s="1298"/>
      <c r="FV11" s="1298"/>
      <c r="FW11" s="1298"/>
      <c r="FX11" s="1298"/>
      <c r="FY11" s="1298"/>
      <c r="FZ11" s="1298"/>
      <c r="GA11" s="1298"/>
      <c r="GB11" s="1298"/>
      <c r="GC11" s="1298"/>
      <c r="GD11" s="1298"/>
      <c r="GE11" s="1298"/>
      <c r="GF11" s="1298"/>
      <c r="GG11" s="1298"/>
      <c r="GH11" s="1298"/>
      <c r="GI11" s="1298"/>
      <c r="GJ11" s="1298"/>
      <c r="GK11" s="1298"/>
      <c r="GL11" s="1298"/>
      <c r="GM11" s="1298"/>
      <c r="GN11" s="1298"/>
      <c r="GO11" s="1298"/>
      <c r="GP11" s="1298"/>
      <c r="GQ11" s="1298"/>
      <c r="GR11" s="1298"/>
      <c r="GS11" s="1298"/>
      <c r="GT11" s="1298"/>
    </row>
    <row r="12" spans="1:206" ht="4.5" customHeight="1">
      <c r="A12" s="4"/>
      <c r="B12" s="4"/>
      <c r="C12" s="4"/>
      <c r="D12" s="4"/>
      <c r="E12" s="1416"/>
      <c r="F12" s="1417"/>
      <c r="G12" s="1417"/>
      <c r="H12" s="1417"/>
      <c r="I12" s="1418"/>
      <c r="J12" s="1425"/>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7"/>
      <c r="AI12" s="1308"/>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10"/>
      <c r="BX12" s="1731"/>
      <c r="BY12" s="1731"/>
      <c r="BZ12" s="1731"/>
      <c r="CA12" s="1731"/>
      <c r="CB12" s="1731"/>
      <c r="CC12" s="1731"/>
      <c r="CD12" s="1731"/>
      <c r="CE12" s="1731"/>
      <c r="CF12" s="1731"/>
      <c r="CG12" s="1731"/>
      <c r="CH12" s="1731"/>
      <c r="CI12" s="1731"/>
      <c r="CJ12" s="1731"/>
      <c r="CK12" s="1731"/>
      <c r="CL12" s="1731"/>
      <c r="CM12" s="1731"/>
      <c r="CN12" s="1731"/>
      <c r="CO12" s="1731"/>
      <c r="CP12" s="1731"/>
      <c r="CQ12" s="1731"/>
      <c r="CR12" s="1731"/>
      <c r="CS12" s="1731"/>
      <c r="CT12" s="1731"/>
      <c r="CU12" s="1731"/>
      <c r="CV12" s="1731"/>
      <c r="CW12" s="1731"/>
      <c r="CX12" s="1731"/>
      <c r="CY12" s="1731"/>
      <c r="CZ12" s="1731"/>
      <c r="DA12" s="1731"/>
      <c r="DB12" s="1731"/>
      <c r="DC12" s="1731"/>
      <c r="DD12" s="1731"/>
      <c r="DE12" s="1731"/>
      <c r="DF12" s="1731"/>
      <c r="DG12" s="1731"/>
      <c r="DH12" s="1731"/>
      <c r="DI12" s="1731"/>
      <c r="DJ12" s="1731"/>
      <c r="DK12" s="1731"/>
      <c r="DL12" s="1731"/>
      <c r="DM12" s="1731"/>
      <c r="DN12" s="1731"/>
      <c r="DO12" s="1731"/>
      <c r="DP12" s="1731"/>
      <c r="DQ12" s="1731"/>
      <c r="DR12" s="1731"/>
      <c r="DS12" s="1731"/>
      <c r="DT12" s="1731"/>
      <c r="DU12" s="1731"/>
      <c r="DV12" s="1731"/>
      <c r="DW12" s="1731"/>
      <c r="DX12" s="384"/>
      <c r="DY12" s="384"/>
      <c r="DZ12" s="384"/>
      <c r="EA12" s="384"/>
      <c r="EB12" s="384"/>
      <c r="EC12" s="384"/>
      <c r="ED12" s="384"/>
      <c r="EE12" s="384"/>
      <c r="EF12" s="384"/>
      <c r="EG12" s="386"/>
      <c r="EH12" s="386"/>
      <c r="EI12" s="386"/>
      <c r="EJ12" s="386"/>
      <c r="EK12" s="386"/>
      <c r="EL12" s="386"/>
      <c r="EM12" s="386"/>
      <c r="EN12" s="386"/>
      <c r="EO12" s="386"/>
      <c r="EP12" s="386"/>
      <c r="EQ12" s="386"/>
      <c r="ER12" s="386"/>
      <c r="ES12" s="386"/>
      <c r="ET12" s="386"/>
      <c r="EU12" s="386"/>
      <c r="EV12" s="378"/>
      <c r="EW12" s="378"/>
      <c r="EX12" s="378"/>
      <c r="EY12" s="383"/>
      <c r="EZ12" s="383"/>
      <c r="FA12" s="383"/>
      <c r="FB12" s="383"/>
      <c r="FC12" s="383"/>
      <c r="FD12" s="383"/>
      <c r="FE12" s="383"/>
      <c r="FF12" s="383"/>
      <c r="FG12" s="383"/>
      <c r="FH12" s="383"/>
      <c r="FI12" s="383"/>
      <c r="FJ12" s="383"/>
      <c r="FK12" s="383"/>
      <c r="FL12" s="383"/>
      <c r="FM12" s="383"/>
      <c r="FN12" s="383"/>
      <c r="FO12" s="383"/>
      <c r="FP12" s="383"/>
      <c r="FQ12" s="1311" t="s">
        <v>2087</v>
      </c>
      <c r="FR12" s="1312"/>
      <c r="FS12" s="1312"/>
      <c r="FT12" s="1312"/>
      <c r="FU12" s="1312"/>
      <c r="FV12" s="1312"/>
      <c r="FW12" s="1312"/>
      <c r="FX12" s="1312"/>
      <c r="FY12" s="1312"/>
      <c r="FZ12" s="1312"/>
      <c r="GA12" s="1312"/>
      <c r="GB12" s="1312"/>
      <c r="GC12" s="1312"/>
      <c r="GD12" s="1312"/>
      <c r="GE12" s="1312"/>
      <c r="GF12" s="1312"/>
      <c r="GG12" s="1312"/>
      <c r="GH12" s="1312"/>
      <c r="GI12" s="1312"/>
      <c r="GJ12" s="1312"/>
      <c r="GK12" s="1312"/>
      <c r="GL12" s="1312"/>
      <c r="GM12" s="1312"/>
      <c r="GN12" s="1312"/>
      <c r="GO12" s="1313"/>
      <c r="GP12" s="383"/>
      <c r="GQ12" s="383"/>
      <c r="GR12" s="383"/>
      <c r="GS12" s="383"/>
      <c r="GT12" s="383"/>
    </row>
    <row r="13" spans="1:206" ht="4.5" customHeight="1">
      <c r="A13" s="4"/>
      <c r="B13" s="4"/>
      <c r="C13" s="4"/>
      <c r="D13" s="4"/>
      <c r="E13" s="1416"/>
      <c r="F13" s="1417"/>
      <c r="G13" s="1417"/>
      <c r="H13" s="1417"/>
      <c r="I13" s="1418"/>
      <c r="J13" s="1425"/>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7"/>
      <c r="AI13" s="1308"/>
      <c r="AJ13" s="1309"/>
      <c r="AK13" s="1309"/>
      <c r="AL13" s="1309"/>
      <c r="AM13" s="1309"/>
      <c r="AN13" s="1309"/>
      <c r="AO13" s="1309"/>
      <c r="AP13" s="1309"/>
      <c r="AQ13" s="1309"/>
      <c r="AR13" s="1309"/>
      <c r="AS13" s="1309"/>
      <c r="AT13" s="1309"/>
      <c r="AU13" s="1309"/>
      <c r="AV13" s="1309"/>
      <c r="AW13" s="1309"/>
      <c r="AX13" s="1309"/>
      <c r="AY13" s="1309"/>
      <c r="AZ13" s="1309"/>
      <c r="BA13" s="1309"/>
      <c r="BB13" s="1309"/>
      <c r="BC13" s="1309"/>
      <c r="BD13" s="1309"/>
      <c r="BE13" s="1309"/>
      <c r="BF13" s="1309"/>
      <c r="BG13" s="1309"/>
      <c r="BH13" s="1309"/>
      <c r="BI13" s="1309"/>
      <c r="BJ13" s="1309"/>
      <c r="BK13" s="1309"/>
      <c r="BL13" s="1309"/>
      <c r="BM13" s="1309"/>
      <c r="BN13" s="1309"/>
      <c r="BO13" s="1309"/>
      <c r="BP13" s="1309"/>
      <c r="BQ13" s="1309"/>
      <c r="BR13" s="1309"/>
      <c r="BS13" s="1309"/>
      <c r="BT13" s="1309"/>
      <c r="BU13" s="1309"/>
      <c r="BV13" s="1310"/>
      <c r="BX13" s="387"/>
      <c r="BY13" s="387"/>
      <c r="BZ13" s="387"/>
      <c r="CA13" s="387"/>
      <c r="CB13" s="387"/>
      <c r="CC13" s="387"/>
      <c r="CD13" s="387"/>
      <c r="CE13" s="387"/>
      <c r="CF13" s="387"/>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c r="DJ13" s="386"/>
      <c r="DK13" s="386"/>
      <c r="DL13" s="386"/>
      <c r="DM13" s="386"/>
      <c r="DN13" s="386"/>
      <c r="DO13" s="386"/>
      <c r="DP13" s="386"/>
      <c r="DQ13" s="386"/>
      <c r="DR13" s="386"/>
      <c r="DS13" s="386"/>
      <c r="DT13" s="386"/>
      <c r="DU13" s="386"/>
      <c r="DV13" s="386"/>
      <c r="DW13" s="386"/>
      <c r="DX13" s="386"/>
      <c r="DY13" s="386"/>
      <c r="DZ13" s="386"/>
      <c r="EA13" s="386"/>
      <c r="EB13" s="386"/>
      <c r="EC13" s="386"/>
      <c r="ED13" s="386"/>
      <c r="EE13" s="386"/>
      <c r="EF13" s="386"/>
      <c r="EG13" s="386"/>
      <c r="EH13" s="386"/>
      <c r="EI13" s="386"/>
      <c r="EJ13" s="386"/>
      <c r="EK13" s="386"/>
      <c r="EL13" s="386"/>
      <c r="EM13" s="386"/>
      <c r="EN13" s="386"/>
      <c r="EO13" s="386"/>
      <c r="EP13" s="386"/>
      <c r="EQ13" s="386"/>
      <c r="ER13" s="386"/>
      <c r="ES13" s="386"/>
      <c r="ET13" s="386"/>
      <c r="EU13" s="386"/>
      <c r="EV13" s="378"/>
      <c r="EW13" s="378"/>
      <c r="EX13" s="378"/>
      <c r="EY13" s="378"/>
      <c r="EZ13" s="378"/>
      <c r="FA13" s="378"/>
      <c r="FB13" s="378"/>
      <c r="FC13" s="378"/>
      <c r="FD13" s="378"/>
      <c r="FE13" s="378"/>
      <c r="FF13" s="378"/>
      <c r="FG13" s="378"/>
      <c r="FH13" s="378"/>
      <c r="FI13" s="378"/>
      <c r="FJ13" s="378"/>
      <c r="FK13" s="378"/>
      <c r="FL13" s="378"/>
      <c r="FM13" s="378"/>
      <c r="FN13" s="378"/>
      <c r="FO13" s="378"/>
      <c r="FP13" s="383"/>
      <c r="FQ13" s="1314"/>
      <c r="FR13" s="1315"/>
      <c r="FS13" s="1315"/>
      <c r="FT13" s="1315"/>
      <c r="FU13" s="1315"/>
      <c r="FV13" s="1315"/>
      <c r="FW13" s="1315"/>
      <c r="FX13" s="1315"/>
      <c r="FY13" s="1315"/>
      <c r="FZ13" s="1315"/>
      <c r="GA13" s="1315"/>
      <c r="GB13" s="1315"/>
      <c r="GC13" s="1315"/>
      <c r="GD13" s="1315"/>
      <c r="GE13" s="1315"/>
      <c r="GF13" s="1315"/>
      <c r="GG13" s="1315"/>
      <c r="GH13" s="1315"/>
      <c r="GI13" s="1315"/>
      <c r="GJ13" s="1315"/>
      <c r="GK13" s="1315"/>
      <c r="GL13" s="1315"/>
      <c r="GM13" s="1315"/>
      <c r="GN13" s="1315"/>
      <c r="GO13" s="1316"/>
      <c r="GP13" s="383"/>
      <c r="GQ13" s="383"/>
      <c r="GR13" s="383"/>
      <c r="GS13" s="383"/>
      <c r="GT13" s="383"/>
    </row>
    <row r="14" spans="1:206" ht="4.5" customHeight="1">
      <c r="A14" s="4"/>
      <c r="B14" s="4"/>
      <c r="C14" s="4"/>
      <c r="D14" s="4"/>
      <c r="E14" s="1416"/>
      <c r="F14" s="1417"/>
      <c r="G14" s="1417"/>
      <c r="H14" s="1417"/>
      <c r="I14" s="1418"/>
      <c r="J14" s="1425"/>
      <c r="K14" s="1426"/>
      <c r="L14" s="1426"/>
      <c r="M14" s="1426"/>
      <c r="N14" s="1426"/>
      <c r="O14" s="1426"/>
      <c r="P14" s="1426"/>
      <c r="Q14" s="1426"/>
      <c r="R14" s="1426"/>
      <c r="S14" s="1426"/>
      <c r="T14" s="1426"/>
      <c r="U14" s="1426"/>
      <c r="V14" s="1426"/>
      <c r="W14" s="1426"/>
      <c r="X14" s="1426"/>
      <c r="Y14" s="1426"/>
      <c r="Z14" s="1426"/>
      <c r="AA14" s="1426"/>
      <c r="AB14" s="1426"/>
      <c r="AC14" s="1426"/>
      <c r="AD14" s="1426"/>
      <c r="AE14" s="1426"/>
      <c r="AF14" s="1426"/>
      <c r="AG14" s="1426"/>
      <c r="AH14" s="1427"/>
      <c r="AI14" s="1308"/>
      <c r="AJ14" s="1309"/>
      <c r="AK14" s="1309"/>
      <c r="AL14" s="1309"/>
      <c r="AM14" s="1309"/>
      <c r="AN14" s="1309"/>
      <c r="AO14" s="1309"/>
      <c r="AP14" s="1309"/>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c r="BO14" s="1309"/>
      <c r="BP14" s="1309"/>
      <c r="BQ14" s="1309"/>
      <c r="BR14" s="1309"/>
      <c r="BS14" s="1309"/>
      <c r="BT14" s="1309"/>
      <c r="BU14" s="1309"/>
      <c r="BV14" s="1310"/>
      <c r="BX14" s="1320" t="s">
        <v>271</v>
      </c>
      <c r="BY14" s="1321"/>
      <c r="BZ14" s="1321"/>
      <c r="CA14" s="1321"/>
      <c r="CB14" s="1321"/>
      <c r="CC14" s="1321"/>
      <c r="CD14" s="1321"/>
      <c r="CE14" s="1321"/>
      <c r="CF14" s="1322"/>
      <c r="CG14" s="1748" t="s">
        <v>2063</v>
      </c>
      <c r="CH14" s="1749"/>
      <c r="CI14" s="1749"/>
      <c r="CJ14" s="1749"/>
      <c r="CK14" s="1749"/>
      <c r="CL14" s="1749"/>
      <c r="CM14" s="1749"/>
      <c r="CN14" s="1749"/>
      <c r="CO14" s="1749"/>
      <c r="CP14" s="1749"/>
      <c r="CQ14" s="1749"/>
      <c r="CR14" s="1749"/>
      <c r="CS14" s="1749"/>
      <c r="CT14" s="1749"/>
      <c r="CU14" s="1749"/>
      <c r="CV14" s="1749"/>
      <c r="CW14" s="1749"/>
      <c r="CX14" s="1749"/>
      <c r="CY14" s="1749"/>
      <c r="CZ14" s="1749"/>
      <c r="DA14" s="1749"/>
      <c r="DB14" s="1749"/>
      <c r="DC14" s="1749"/>
      <c r="DD14" s="1749"/>
      <c r="DE14" s="1749"/>
      <c r="DF14" s="1749"/>
      <c r="DG14" s="1749"/>
      <c r="DH14" s="1749"/>
      <c r="DI14" s="1749"/>
      <c r="DJ14" s="1749"/>
      <c r="DK14" s="1749"/>
      <c r="DL14" s="1749"/>
      <c r="DM14" s="1749"/>
      <c r="DN14" s="1749"/>
      <c r="DO14" s="1749"/>
      <c r="DP14" s="1749"/>
      <c r="DQ14" s="1749"/>
      <c r="DR14" s="1749"/>
      <c r="DS14" s="1749"/>
      <c r="DT14" s="1749"/>
      <c r="DU14" s="1749"/>
      <c r="DV14" s="1749"/>
      <c r="DW14" s="1749"/>
      <c r="DX14" s="1749"/>
      <c r="DY14" s="1749"/>
      <c r="DZ14" s="1749"/>
      <c r="EA14" s="1749"/>
      <c r="EB14" s="1749"/>
      <c r="EC14" s="1749"/>
      <c r="ED14" s="1749"/>
      <c r="EE14" s="1749"/>
      <c r="EF14" s="1749"/>
      <c r="EG14" s="1749"/>
      <c r="EH14" s="1749"/>
      <c r="EI14" s="1749"/>
      <c r="EJ14" s="1749"/>
      <c r="EK14" s="1749"/>
      <c r="EL14" s="1749"/>
      <c r="EM14" s="1749"/>
      <c r="EN14" s="1749"/>
      <c r="EO14" s="1749"/>
      <c r="EP14" s="1749"/>
      <c r="EQ14" s="1749"/>
      <c r="ER14" s="1749"/>
      <c r="ES14" s="1749"/>
      <c r="ET14" s="1749"/>
      <c r="EU14" s="1750"/>
      <c r="EV14" s="378"/>
      <c r="EW14" s="378"/>
      <c r="EX14" s="388"/>
      <c r="EY14" s="388"/>
      <c r="EZ14" s="388"/>
      <c r="FA14" s="388"/>
      <c r="FB14" s="388"/>
      <c r="FC14" s="388"/>
      <c r="FD14" s="388"/>
      <c r="FE14" s="388"/>
      <c r="FF14" s="388"/>
      <c r="FG14" s="388"/>
      <c r="FH14" s="388"/>
      <c r="FI14" s="388"/>
      <c r="FJ14" s="388"/>
      <c r="FK14" s="388"/>
      <c r="FL14" s="388"/>
      <c r="FM14" s="388"/>
      <c r="FN14" s="378"/>
      <c r="FO14" s="378"/>
      <c r="FP14" s="383"/>
      <c r="FQ14" s="1314"/>
      <c r="FR14" s="1315"/>
      <c r="FS14" s="1315"/>
      <c r="FT14" s="1315"/>
      <c r="FU14" s="1315"/>
      <c r="FV14" s="1315"/>
      <c r="FW14" s="1315"/>
      <c r="FX14" s="1315"/>
      <c r="FY14" s="1315"/>
      <c r="FZ14" s="1315"/>
      <c r="GA14" s="1315"/>
      <c r="GB14" s="1315"/>
      <c r="GC14" s="1315"/>
      <c r="GD14" s="1315"/>
      <c r="GE14" s="1315"/>
      <c r="GF14" s="1315"/>
      <c r="GG14" s="1315"/>
      <c r="GH14" s="1315"/>
      <c r="GI14" s="1315"/>
      <c r="GJ14" s="1315"/>
      <c r="GK14" s="1315"/>
      <c r="GL14" s="1315"/>
      <c r="GM14" s="1315"/>
      <c r="GN14" s="1315"/>
      <c r="GO14" s="1316"/>
      <c r="GP14" s="383"/>
      <c r="GQ14" s="383"/>
      <c r="GR14" s="383"/>
      <c r="GS14" s="383"/>
      <c r="GT14" s="383"/>
    </row>
    <row r="15" spans="1:206" ht="4.5" customHeight="1">
      <c r="A15" s="4"/>
      <c r="B15" s="4"/>
      <c r="C15" s="4"/>
      <c r="D15" s="4"/>
      <c r="E15" s="1416"/>
      <c r="F15" s="1417"/>
      <c r="G15" s="1417"/>
      <c r="H15" s="1417"/>
      <c r="I15" s="1418"/>
      <c r="J15" s="1425" t="s">
        <v>2068</v>
      </c>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7"/>
      <c r="AI15" s="1308" t="s">
        <v>162</v>
      </c>
      <c r="AJ15" s="1309"/>
      <c r="AK15" s="1309"/>
      <c r="AL15" s="1309"/>
      <c r="AM15" s="1309"/>
      <c r="AN15" s="1309"/>
      <c r="AO15" s="1309"/>
      <c r="AP15" s="1309"/>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c r="BO15" s="1309"/>
      <c r="BP15" s="1309"/>
      <c r="BQ15" s="1309"/>
      <c r="BR15" s="1309"/>
      <c r="BS15" s="1309"/>
      <c r="BT15" s="1309"/>
      <c r="BU15" s="1309"/>
      <c r="BV15" s="1310"/>
      <c r="BX15" s="1323"/>
      <c r="BY15" s="1324"/>
      <c r="BZ15" s="1324"/>
      <c r="CA15" s="1324"/>
      <c r="CB15" s="1324"/>
      <c r="CC15" s="1324"/>
      <c r="CD15" s="1324"/>
      <c r="CE15" s="1324"/>
      <c r="CF15" s="1325"/>
      <c r="CG15" s="1751"/>
      <c r="CH15" s="1752"/>
      <c r="CI15" s="1752"/>
      <c r="CJ15" s="1752"/>
      <c r="CK15" s="1752"/>
      <c r="CL15" s="1752"/>
      <c r="CM15" s="1752"/>
      <c r="CN15" s="1752"/>
      <c r="CO15" s="1752"/>
      <c r="CP15" s="1752"/>
      <c r="CQ15" s="1752"/>
      <c r="CR15" s="1752"/>
      <c r="CS15" s="1752"/>
      <c r="CT15" s="1752"/>
      <c r="CU15" s="1752"/>
      <c r="CV15" s="1752"/>
      <c r="CW15" s="1752"/>
      <c r="CX15" s="1752"/>
      <c r="CY15" s="1752"/>
      <c r="CZ15" s="1752"/>
      <c r="DA15" s="1752"/>
      <c r="DB15" s="1752"/>
      <c r="DC15" s="1752"/>
      <c r="DD15" s="1752"/>
      <c r="DE15" s="1752"/>
      <c r="DF15" s="1752"/>
      <c r="DG15" s="1752"/>
      <c r="DH15" s="1752"/>
      <c r="DI15" s="1752"/>
      <c r="DJ15" s="1752"/>
      <c r="DK15" s="1752"/>
      <c r="DL15" s="1752"/>
      <c r="DM15" s="1752"/>
      <c r="DN15" s="1752"/>
      <c r="DO15" s="1752"/>
      <c r="DP15" s="1752"/>
      <c r="DQ15" s="1752"/>
      <c r="DR15" s="1752"/>
      <c r="DS15" s="1752"/>
      <c r="DT15" s="1752"/>
      <c r="DU15" s="1752"/>
      <c r="DV15" s="1752"/>
      <c r="DW15" s="1752"/>
      <c r="DX15" s="1752"/>
      <c r="DY15" s="1752"/>
      <c r="DZ15" s="1752"/>
      <c r="EA15" s="1752"/>
      <c r="EB15" s="1752"/>
      <c r="EC15" s="1752"/>
      <c r="ED15" s="1752"/>
      <c r="EE15" s="1752"/>
      <c r="EF15" s="1752"/>
      <c r="EG15" s="1752"/>
      <c r="EH15" s="1752"/>
      <c r="EI15" s="1752"/>
      <c r="EJ15" s="1752"/>
      <c r="EK15" s="1752"/>
      <c r="EL15" s="1752"/>
      <c r="EM15" s="1752"/>
      <c r="EN15" s="1752"/>
      <c r="EO15" s="1752"/>
      <c r="EP15" s="1752"/>
      <c r="EQ15" s="1752"/>
      <c r="ER15" s="1752"/>
      <c r="ES15" s="1752"/>
      <c r="ET15" s="1752"/>
      <c r="EU15" s="1753"/>
      <c r="EV15" s="378"/>
      <c r="EW15" s="388"/>
      <c r="EX15" s="388"/>
      <c r="EY15" s="388"/>
      <c r="EZ15" s="388"/>
      <c r="FA15" s="388"/>
      <c r="FB15" s="388"/>
      <c r="FC15" s="388"/>
      <c r="FD15" s="388"/>
      <c r="FE15" s="388"/>
      <c r="FF15" s="388"/>
      <c r="FG15" s="388"/>
      <c r="FH15" s="388"/>
      <c r="FI15" s="388"/>
      <c r="FJ15" s="388"/>
      <c r="FK15" s="388"/>
      <c r="FL15" s="388"/>
      <c r="FM15" s="388"/>
      <c r="FN15" s="378"/>
      <c r="FO15" s="378"/>
      <c r="FP15" s="383"/>
      <c r="FQ15" s="1317"/>
      <c r="FR15" s="1318"/>
      <c r="FS15" s="1318"/>
      <c r="FT15" s="1318"/>
      <c r="FU15" s="1318"/>
      <c r="FV15" s="1318"/>
      <c r="FW15" s="1318"/>
      <c r="FX15" s="1318"/>
      <c r="FY15" s="1318"/>
      <c r="FZ15" s="1318"/>
      <c r="GA15" s="1318"/>
      <c r="GB15" s="1318"/>
      <c r="GC15" s="1318"/>
      <c r="GD15" s="1318"/>
      <c r="GE15" s="1318"/>
      <c r="GF15" s="1318"/>
      <c r="GG15" s="1318"/>
      <c r="GH15" s="1318"/>
      <c r="GI15" s="1318"/>
      <c r="GJ15" s="1318"/>
      <c r="GK15" s="1318"/>
      <c r="GL15" s="1318"/>
      <c r="GM15" s="1318"/>
      <c r="GN15" s="1318"/>
      <c r="GO15" s="1319"/>
      <c r="GP15" s="383"/>
      <c r="GQ15" s="383"/>
      <c r="GR15" s="383"/>
      <c r="GS15" s="383"/>
      <c r="GT15" s="383"/>
    </row>
    <row r="16" spans="1:206" ht="4.5" customHeight="1">
      <c r="A16" s="4"/>
      <c r="B16" s="4"/>
      <c r="C16" s="4"/>
      <c r="D16" s="4"/>
      <c r="E16" s="1416"/>
      <c r="F16" s="1417"/>
      <c r="G16" s="1417"/>
      <c r="H16" s="1417"/>
      <c r="I16" s="1418"/>
      <c r="J16" s="1425"/>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7"/>
      <c r="AI16" s="1308"/>
      <c r="AJ16" s="1309"/>
      <c r="AK16" s="1309"/>
      <c r="AL16" s="1309"/>
      <c r="AM16" s="1309"/>
      <c r="AN16" s="1309"/>
      <c r="AO16" s="1309"/>
      <c r="AP16" s="1309"/>
      <c r="AQ16" s="1309"/>
      <c r="AR16" s="1309"/>
      <c r="AS16" s="1309"/>
      <c r="AT16" s="1309"/>
      <c r="AU16" s="1309"/>
      <c r="AV16" s="1309"/>
      <c r="AW16" s="1309"/>
      <c r="AX16" s="1309"/>
      <c r="AY16" s="1309"/>
      <c r="AZ16" s="1309"/>
      <c r="BA16" s="1309"/>
      <c r="BB16" s="1309"/>
      <c r="BC16" s="1309"/>
      <c r="BD16" s="1309"/>
      <c r="BE16" s="1309"/>
      <c r="BF16" s="1309"/>
      <c r="BG16" s="1309"/>
      <c r="BH16" s="1309"/>
      <c r="BI16" s="1309"/>
      <c r="BJ16" s="1309"/>
      <c r="BK16" s="1309"/>
      <c r="BL16" s="1309"/>
      <c r="BM16" s="1309"/>
      <c r="BN16" s="1309"/>
      <c r="BO16" s="1309"/>
      <c r="BP16" s="1309"/>
      <c r="BQ16" s="1309"/>
      <c r="BR16" s="1309"/>
      <c r="BS16" s="1309"/>
      <c r="BT16" s="1309"/>
      <c r="BU16" s="1309"/>
      <c r="BV16" s="1310"/>
      <c r="BX16" s="1323"/>
      <c r="BY16" s="1324"/>
      <c r="BZ16" s="1324"/>
      <c r="CA16" s="1324"/>
      <c r="CB16" s="1324"/>
      <c r="CC16" s="1324"/>
      <c r="CD16" s="1324"/>
      <c r="CE16" s="1324"/>
      <c r="CF16" s="1325"/>
      <c r="CG16" s="1751"/>
      <c r="CH16" s="1752"/>
      <c r="CI16" s="1752"/>
      <c r="CJ16" s="1752"/>
      <c r="CK16" s="1752"/>
      <c r="CL16" s="1752"/>
      <c r="CM16" s="1752"/>
      <c r="CN16" s="1752"/>
      <c r="CO16" s="1752"/>
      <c r="CP16" s="1752"/>
      <c r="CQ16" s="1752"/>
      <c r="CR16" s="1752"/>
      <c r="CS16" s="1752"/>
      <c r="CT16" s="1752"/>
      <c r="CU16" s="1752"/>
      <c r="CV16" s="1752"/>
      <c r="CW16" s="1752"/>
      <c r="CX16" s="1752"/>
      <c r="CY16" s="1752"/>
      <c r="CZ16" s="1752"/>
      <c r="DA16" s="1752"/>
      <c r="DB16" s="1752"/>
      <c r="DC16" s="1752"/>
      <c r="DD16" s="1752"/>
      <c r="DE16" s="1752"/>
      <c r="DF16" s="1752"/>
      <c r="DG16" s="1752"/>
      <c r="DH16" s="1752"/>
      <c r="DI16" s="1752"/>
      <c r="DJ16" s="1752"/>
      <c r="DK16" s="1752"/>
      <c r="DL16" s="1752"/>
      <c r="DM16" s="1752"/>
      <c r="DN16" s="1752"/>
      <c r="DO16" s="1752"/>
      <c r="DP16" s="1752"/>
      <c r="DQ16" s="1752"/>
      <c r="DR16" s="1752"/>
      <c r="DS16" s="1752"/>
      <c r="DT16" s="1752"/>
      <c r="DU16" s="1752"/>
      <c r="DV16" s="1752"/>
      <c r="DW16" s="1752"/>
      <c r="DX16" s="1752"/>
      <c r="DY16" s="1752"/>
      <c r="DZ16" s="1752"/>
      <c r="EA16" s="1752"/>
      <c r="EB16" s="1752"/>
      <c r="EC16" s="1752"/>
      <c r="ED16" s="1752"/>
      <c r="EE16" s="1752"/>
      <c r="EF16" s="1752"/>
      <c r="EG16" s="1752"/>
      <c r="EH16" s="1752"/>
      <c r="EI16" s="1752"/>
      <c r="EJ16" s="1752"/>
      <c r="EK16" s="1752"/>
      <c r="EL16" s="1752"/>
      <c r="EM16" s="1752"/>
      <c r="EN16" s="1752"/>
      <c r="EO16" s="1752"/>
      <c r="EP16" s="1752"/>
      <c r="EQ16" s="1752"/>
      <c r="ER16" s="1752"/>
      <c r="ES16" s="1752"/>
      <c r="ET16" s="1752"/>
      <c r="EU16" s="1753"/>
      <c r="EV16" s="390"/>
      <c r="EW16" s="1341" t="s">
        <v>93</v>
      </c>
      <c r="EX16" s="1342"/>
      <c r="EY16" s="1342"/>
      <c r="EZ16" s="1342"/>
      <c r="FA16" s="1342"/>
      <c r="FB16" s="1342"/>
      <c r="FC16" s="1342"/>
      <c r="FD16" s="1342"/>
      <c r="FE16" s="1342"/>
      <c r="FF16" s="1342"/>
      <c r="FG16" s="1342"/>
      <c r="FH16" s="1342"/>
      <c r="FI16" s="1342"/>
      <c r="FJ16" s="1342"/>
      <c r="FK16" s="1342"/>
      <c r="FL16" s="1342"/>
      <c r="FM16" s="1343"/>
      <c r="FN16" s="383"/>
      <c r="FO16" s="383"/>
      <c r="FP16" s="383"/>
      <c r="FQ16" s="1728"/>
      <c r="FR16" s="1728"/>
      <c r="FS16" s="1728"/>
      <c r="FT16" s="1728"/>
      <c r="FU16" s="1728"/>
      <c r="FV16" s="1728"/>
      <c r="FW16" s="1728"/>
      <c r="FX16" s="1728"/>
      <c r="FY16" s="1728"/>
      <c r="FZ16" s="1728"/>
      <c r="GA16" s="1728"/>
      <c r="GB16" s="1728"/>
      <c r="GC16" s="1728"/>
      <c r="GD16" s="1728"/>
      <c r="GE16" s="1728"/>
      <c r="GF16" s="1728"/>
      <c r="GG16" s="1728"/>
      <c r="GH16" s="1728"/>
      <c r="GI16" s="1728"/>
      <c r="GJ16" s="1728"/>
      <c r="GK16" s="1728"/>
      <c r="GL16" s="1728"/>
      <c r="GM16" s="1728"/>
      <c r="GN16" s="1728"/>
      <c r="GO16" s="1728"/>
      <c r="GP16" s="383"/>
      <c r="GQ16" s="383"/>
      <c r="GR16" s="383"/>
      <c r="GS16" s="383"/>
      <c r="GT16" s="383"/>
    </row>
    <row r="17" spans="1:202" ht="4.5" customHeight="1">
      <c r="A17" s="4"/>
      <c r="B17" s="4"/>
      <c r="C17" s="4"/>
      <c r="D17" s="4"/>
      <c r="E17" s="1416"/>
      <c r="F17" s="1417"/>
      <c r="G17" s="1417"/>
      <c r="H17" s="1417"/>
      <c r="I17" s="1418"/>
      <c r="J17" s="1425"/>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7"/>
      <c r="AI17" s="1308"/>
      <c r="AJ17" s="1309"/>
      <c r="AK17" s="1309"/>
      <c r="AL17" s="1309"/>
      <c r="AM17" s="1309"/>
      <c r="AN17" s="1309"/>
      <c r="AO17" s="1309"/>
      <c r="AP17" s="1309"/>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309"/>
      <c r="BV17" s="1310"/>
      <c r="BW17" s="450"/>
      <c r="BX17" s="1323"/>
      <c r="BY17" s="1324"/>
      <c r="BZ17" s="1324"/>
      <c r="CA17" s="1324"/>
      <c r="CB17" s="1324"/>
      <c r="CC17" s="1324"/>
      <c r="CD17" s="1324"/>
      <c r="CE17" s="1324"/>
      <c r="CF17" s="1325"/>
      <c r="CG17" s="1751"/>
      <c r="CH17" s="1752"/>
      <c r="CI17" s="1752"/>
      <c r="CJ17" s="1752"/>
      <c r="CK17" s="1752"/>
      <c r="CL17" s="1752"/>
      <c r="CM17" s="1752"/>
      <c r="CN17" s="1752"/>
      <c r="CO17" s="1752"/>
      <c r="CP17" s="1752"/>
      <c r="CQ17" s="1752"/>
      <c r="CR17" s="1752"/>
      <c r="CS17" s="1752"/>
      <c r="CT17" s="1752"/>
      <c r="CU17" s="1752"/>
      <c r="CV17" s="1752"/>
      <c r="CW17" s="1752"/>
      <c r="CX17" s="1752"/>
      <c r="CY17" s="1752"/>
      <c r="CZ17" s="1752"/>
      <c r="DA17" s="1752"/>
      <c r="DB17" s="1752"/>
      <c r="DC17" s="1752"/>
      <c r="DD17" s="1752"/>
      <c r="DE17" s="1752"/>
      <c r="DF17" s="1752"/>
      <c r="DG17" s="1752"/>
      <c r="DH17" s="1752"/>
      <c r="DI17" s="1752"/>
      <c r="DJ17" s="1752"/>
      <c r="DK17" s="1752"/>
      <c r="DL17" s="1752"/>
      <c r="DM17" s="1752"/>
      <c r="DN17" s="1752"/>
      <c r="DO17" s="1752"/>
      <c r="DP17" s="1752"/>
      <c r="DQ17" s="1752"/>
      <c r="DR17" s="1752"/>
      <c r="DS17" s="1752"/>
      <c r="DT17" s="1752"/>
      <c r="DU17" s="1752"/>
      <c r="DV17" s="1752"/>
      <c r="DW17" s="1752"/>
      <c r="DX17" s="1752"/>
      <c r="DY17" s="1752"/>
      <c r="DZ17" s="1752"/>
      <c r="EA17" s="1752"/>
      <c r="EB17" s="1752"/>
      <c r="EC17" s="1752"/>
      <c r="ED17" s="1752"/>
      <c r="EE17" s="1752"/>
      <c r="EF17" s="1752"/>
      <c r="EG17" s="1752"/>
      <c r="EH17" s="1752"/>
      <c r="EI17" s="1752"/>
      <c r="EJ17" s="1752"/>
      <c r="EK17" s="1752"/>
      <c r="EL17" s="1752"/>
      <c r="EM17" s="1752"/>
      <c r="EN17" s="1752"/>
      <c r="EO17" s="1752"/>
      <c r="EP17" s="1752"/>
      <c r="EQ17" s="1752"/>
      <c r="ER17" s="1752"/>
      <c r="ES17" s="1752"/>
      <c r="ET17" s="1752"/>
      <c r="EU17" s="1753"/>
      <c r="EV17" s="390"/>
      <c r="EW17" s="1344"/>
      <c r="EX17" s="1345"/>
      <c r="EY17" s="1345"/>
      <c r="EZ17" s="1345"/>
      <c r="FA17" s="1345"/>
      <c r="FB17" s="1345"/>
      <c r="FC17" s="1345"/>
      <c r="FD17" s="1345"/>
      <c r="FE17" s="1345"/>
      <c r="FF17" s="1345"/>
      <c r="FG17" s="1345"/>
      <c r="FH17" s="1345"/>
      <c r="FI17" s="1345"/>
      <c r="FJ17" s="1345"/>
      <c r="FK17" s="1345"/>
      <c r="FL17" s="1345"/>
      <c r="FM17" s="1346"/>
      <c r="FN17" s="383"/>
      <c r="FO17" s="378"/>
      <c r="FP17" s="378"/>
      <c r="FQ17" s="1728"/>
      <c r="FR17" s="1728"/>
      <c r="FS17" s="1728"/>
      <c r="FT17" s="1728"/>
      <c r="FU17" s="1728"/>
      <c r="FV17" s="1728"/>
      <c r="FW17" s="1728"/>
      <c r="FX17" s="1728"/>
      <c r="FY17" s="1728"/>
      <c r="FZ17" s="1728"/>
      <c r="GA17" s="1728"/>
      <c r="GB17" s="1728"/>
      <c r="GC17" s="1728"/>
      <c r="GD17" s="1728"/>
      <c r="GE17" s="1728"/>
      <c r="GF17" s="1728"/>
      <c r="GG17" s="1728"/>
      <c r="GH17" s="1728"/>
      <c r="GI17" s="1728"/>
      <c r="GJ17" s="1728"/>
      <c r="GK17" s="1728"/>
      <c r="GL17" s="1728"/>
      <c r="GM17" s="1728"/>
      <c r="GN17" s="1728"/>
      <c r="GO17" s="1728"/>
      <c r="GP17" s="526"/>
      <c r="GQ17" s="378"/>
      <c r="GR17" s="378"/>
      <c r="GS17" s="378"/>
      <c r="GT17" s="383"/>
    </row>
    <row r="18" spans="1:202" ht="4.5" customHeight="1">
      <c r="B18" s="4"/>
      <c r="C18" s="4"/>
      <c r="D18" s="4"/>
      <c r="E18" s="1416"/>
      <c r="F18" s="1417"/>
      <c r="G18" s="1417"/>
      <c r="H18" s="1417"/>
      <c r="I18" s="1418"/>
      <c r="J18" s="1425"/>
      <c r="K18" s="1426"/>
      <c r="L18" s="1426"/>
      <c r="M18" s="1426"/>
      <c r="N18" s="1426"/>
      <c r="O18" s="1426"/>
      <c r="P18" s="1426"/>
      <c r="Q18" s="1426"/>
      <c r="R18" s="1426"/>
      <c r="S18" s="1426"/>
      <c r="T18" s="1426"/>
      <c r="U18" s="1426"/>
      <c r="V18" s="1426"/>
      <c r="W18" s="1426"/>
      <c r="X18" s="1426"/>
      <c r="Y18" s="1426"/>
      <c r="Z18" s="1426"/>
      <c r="AA18" s="1426"/>
      <c r="AB18" s="1426"/>
      <c r="AC18" s="1426"/>
      <c r="AD18" s="1426"/>
      <c r="AE18" s="1426"/>
      <c r="AF18" s="1426"/>
      <c r="AG18" s="1426"/>
      <c r="AH18" s="1427"/>
      <c r="AI18" s="1308"/>
      <c r="AJ18" s="1309"/>
      <c r="AK18" s="1309"/>
      <c r="AL18" s="1309"/>
      <c r="AM18" s="1309"/>
      <c r="AN18" s="1309"/>
      <c r="AO18" s="1309"/>
      <c r="AP18" s="1309"/>
      <c r="AQ18" s="1309"/>
      <c r="AR18" s="1309"/>
      <c r="AS18" s="1309"/>
      <c r="AT18" s="1309"/>
      <c r="AU18" s="1309"/>
      <c r="AV18" s="1309"/>
      <c r="AW18" s="1309"/>
      <c r="AX18" s="1309"/>
      <c r="AY18" s="1309"/>
      <c r="AZ18" s="1309"/>
      <c r="BA18" s="1309"/>
      <c r="BB18" s="1309"/>
      <c r="BC18" s="1309"/>
      <c r="BD18" s="1309"/>
      <c r="BE18" s="1309"/>
      <c r="BF18" s="1309"/>
      <c r="BG18" s="1309"/>
      <c r="BH18" s="1309"/>
      <c r="BI18" s="1309"/>
      <c r="BJ18" s="1309"/>
      <c r="BK18" s="1309"/>
      <c r="BL18" s="1309"/>
      <c r="BM18" s="1309"/>
      <c r="BN18" s="1309"/>
      <c r="BO18" s="1309"/>
      <c r="BP18" s="1309"/>
      <c r="BQ18" s="1309"/>
      <c r="BR18" s="1309"/>
      <c r="BS18" s="1309"/>
      <c r="BT18" s="1309"/>
      <c r="BU18" s="1309"/>
      <c r="BV18" s="1310"/>
      <c r="BW18" s="450"/>
      <c r="BX18" s="1323"/>
      <c r="BY18" s="1324"/>
      <c r="BZ18" s="1324"/>
      <c r="CA18" s="1324"/>
      <c r="CB18" s="1324"/>
      <c r="CC18" s="1324"/>
      <c r="CD18" s="1324"/>
      <c r="CE18" s="1324"/>
      <c r="CF18" s="1325"/>
      <c r="CG18" s="1751"/>
      <c r="CH18" s="1752"/>
      <c r="CI18" s="1752"/>
      <c r="CJ18" s="1752"/>
      <c r="CK18" s="1752"/>
      <c r="CL18" s="1752"/>
      <c r="CM18" s="1752"/>
      <c r="CN18" s="1752"/>
      <c r="CO18" s="1752"/>
      <c r="CP18" s="1752"/>
      <c r="CQ18" s="1752"/>
      <c r="CR18" s="1752"/>
      <c r="CS18" s="1752"/>
      <c r="CT18" s="1752"/>
      <c r="CU18" s="1752"/>
      <c r="CV18" s="1752"/>
      <c r="CW18" s="1752"/>
      <c r="CX18" s="1752"/>
      <c r="CY18" s="1752"/>
      <c r="CZ18" s="1752"/>
      <c r="DA18" s="1752"/>
      <c r="DB18" s="1752"/>
      <c r="DC18" s="1752"/>
      <c r="DD18" s="1752"/>
      <c r="DE18" s="1752"/>
      <c r="DF18" s="1752"/>
      <c r="DG18" s="1752"/>
      <c r="DH18" s="1752"/>
      <c r="DI18" s="1752"/>
      <c r="DJ18" s="1752"/>
      <c r="DK18" s="1752"/>
      <c r="DL18" s="1752"/>
      <c r="DM18" s="1752"/>
      <c r="DN18" s="1752"/>
      <c r="DO18" s="1752"/>
      <c r="DP18" s="1752"/>
      <c r="DQ18" s="1752"/>
      <c r="DR18" s="1752"/>
      <c r="DS18" s="1752"/>
      <c r="DT18" s="1752"/>
      <c r="DU18" s="1752"/>
      <c r="DV18" s="1752"/>
      <c r="DW18" s="1752"/>
      <c r="DX18" s="1752"/>
      <c r="DY18" s="1752"/>
      <c r="DZ18" s="1752"/>
      <c r="EA18" s="1752"/>
      <c r="EB18" s="1752"/>
      <c r="EC18" s="1752"/>
      <c r="ED18" s="1752"/>
      <c r="EE18" s="1752"/>
      <c r="EF18" s="1752"/>
      <c r="EG18" s="1752"/>
      <c r="EH18" s="1752"/>
      <c r="EI18" s="1752"/>
      <c r="EJ18" s="1752"/>
      <c r="EK18" s="1752"/>
      <c r="EL18" s="1752"/>
      <c r="EM18" s="1752"/>
      <c r="EN18" s="1752"/>
      <c r="EO18" s="1752"/>
      <c r="EP18" s="1752"/>
      <c r="EQ18" s="1752"/>
      <c r="ER18" s="1752"/>
      <c r="ES18" s="1752"/>
      <c r="ET18" s="1752"/>
      <c r="EU18" s="1753"/>
      <c r="EV18" s="390"/>
      <c r="EW18" s="1344"/>
      <c r="EX18" s="1345"/>
      <c r="EY18" s="1345"/>
      <c r="EZ18" s="1345"/>
      <c r="FA18" s="1345"/>
      <c r="FB18" s="1345"/>
      <c r="FC18" s="1345"/>
      <c r="FD18" s="1345"/>
      <c r="FE18" s="1345"/>
      <c r="FF18" s="1345"/>
      <c r="FG18" s="1345"/>
      <c r="FH18" s="1345"/>
      <c r="FI18" s="1345"/>
      <c r="FJ18" s="1345"/>
      <c r="FK18" s="1345"/>
      <c r="FL18" s="1345"/>
      <c r="FM18" s="1346"/>
      <c r="FN18" s="383"/>
      <c r="FO18" s="378"/>
      <c r="FP18" s="378"/>
      <c r="FQ18" s="1728"/>
      <c r="FR18" s="1728"/>
      <c r="FS18" s="1728"/>
      <c r="FT18" s="1728"/>
      <c r="FU18" s="1728"/>
      <c r="FV18" s="1728"/>
      <c r="FW18" s="1728"/>
      <c r="FX18" s="1728"/>
      <c r="FY18" s="1728"/>
      <c r="FZ18" s="1728"/>
      <c r="GA18" s="1728"/>
      <c r="GB18" s="1728"/>
      <c r="GC18" s="1728"/>
      <c r="GD18" s="1728"/>
      <c r="GE18" s="1728"/>
      <c r="GF18" s="1728"/>
      <c r="GG18" s="1728"/>
      <c r="GH18" s="1728"/>
      <c r="GI18" s="1728"/>
      <c r="GJ18" s="1728"/>
      <c r="GK18" s="1728"/>
      <c r="GL18" s="1728"/>
      <c r="GM18" s="1728"/>
      <c r="GN18" s="1728"/>
      <c r="GO18" s="1728"/>
      <c r="GP18" s="526"/>
      <c r="GQ18" s="378"/>
      <c r="GR18" s="378"/>
      <c r="GS18" s="378"/>
      <c r="GT18" s="383"/>
    </row>
    <row r="19" spans="1:202" ht="4.5" customHeight="1">
      <c r="A19" s="4"/>
      <c r="B19" s="4"/>
      <c r="C19" s="4"/>
      <c r="D19" s="4"/>
      <c r="E19" s="1419"/>
      <c r="F19" s="1420"/>
      <c r="G19" s="1420"/>
      <c r="H19" s="1420"/>
      <c r="I19" s="1421"/>
      <c r="J19" s="1428"/>
      <c r="K19" s="1429"/>
      <c r="L19" s="1429"/>
      <c r="M19" s="1429"/>
      <c r="N19" s="1429"/>
      <c r="O19" s="1429"/>
      <c r="P19" s="1429"/>
      <c r="Q19" s="1429"/>
      <c r="R19" s="1429"/>
      <c r="S19" s="1429"/>
      <c r="T19" s="1429"/>
      <c r="U19" s="1429"/>
      <c r="V19" s="1429"/>
      <c r="W19" s="1429"/>
      <c r="X19" s="1429"/>
      <c r="Y19" s="1429"/>
      <c r="Z19" s="1429"/>
      <c r="AA19" s="1429"/>
      <c r="AB19" s="1429"/>
      <c r="AC19" s="1429"/>
      <c r="AD19" s="1429"/>
      <c r="AE19" s="1429"/>
      <c r="AF19" s="1429"/>
      <c r="AG19" s="1429"/>
      <c r="AH19" s="1430"/>
      <c r="AI19" s="1338"/>
      <c r="AJ19" s="1339"/>
      <c r="AK19" s="1339"/>
      <c r="AL19" s="1339"/>
      <c r="AM19" s="1339"/>
      <c r="AN19" s="1339"/>
      <c r="AO19" s="1339"/>
      <c r="AP19" s="1339"/>
      <c r="AQ19" s="1339"/>
      <c r="AR19" s="1339"/>
      <c r="AS19" s="1339"/>
      <c r="AT19" s="1339"/>
      <c r="AU19" s="1339"/>
      <c r="AV19" s="1339"/>
      <c r="AW19" s="1339"/>
      <c r="AX19" s="1339"/>
      <c r="AY19" s="1339"/>
      <c r="AZ19" s="1339"/>
      <c r="BA19" s="1339"/>
      <c r="BB19" s="1339"/>
      <c r="BC19" s="1339"/>
      <c r="BD19" s="1339"/>
      <c r="BE19" s="1339"/>
      <c r="BF19" s="1339"/>
      <c r="BG19" s="1339"/>
      <c r="BH19" s="1339"/>
      <c r="BI19" s="1339"/>
      <c r="BJ19" s="1339"/>
      <c r="BK19" s="1339"/>
      <c r="BL19" s="1339"/>
      <c r="BM19" s="1339"/>
      <c r="BN19" s="1339"/>
      <c r="BO19" s="1339"/>
      <c r="BP19" s="1339"/>
      <c r="BQ19" s="1339"/>
      <c r="BR19" s="1339"/>
      <c r="BS19" s="1339"/>
      <c r="BT19" s="1339"/>
      <c r="BU19" s="1339"/>
      <c r="BV19" s="1340"/>
      <c r="BW19" s="450"/>
      <c r="BX19" s="1323"/>
      <c r="BY19" s="1324"/>
      <c r="BZ19" s="1324"/>
      <c r="CA19" s="1324"/>
      <c r="CB19" s="1324"/>
      <c r="CC19" s="1324"/>
      <c r="CD19" s="1324"/>
      <c r="CE19" s="1324"/>
      <c r="CF19" s="1325"/>
      <c r="CG19" s="1751"/>
      <c r="CH19" s="1752"/>
      <c r="CI19" s="1752"/>
      <c r="CJ19" s="1752"/>
      <c r="CK19" s="1752"/>
      <c r="CL19" s="1752"/>
      <c r="CM19" s="1752"/>
      <c r="CN19" s="1752"/>
      <c r="CO19" s="1752"/>
      <c r="CP19" s="1752"/>
      <c r="CQ19" s="1752"/>
      <c r="CR19" s="1752"/>
      <c r="CS19" s="1752"/>
      <c r="CT19" s="1752"/>
      <c r="CU19" s="1752"/>
      <c r="CV19" s="1752"/>
      <c r="CW19" s="1752"/>
      <c r="CX19" s="1752"/>
      <c r="CY19" s="1752"/>
      <c r="CZ19" s="1752"/>
      <c r="DA19" s="1752"/>
      <c r="DB19" s="1752"/>
      <c r="DC19" s="1752"/>
      <c r="DD19" s="1752"/>
      <c r="DE19" s="1752"/>
      <c r="DF19" s="1752"/>
      <c r="DG19" s="1752"/>
      <c r="DH19" s="1752"/>
      <c r="DI19" s="1752"/>
      <c r="DJ19" s="1752"/>
      <c r="DK19" s="1752"/>
      <c r="DL19" s="1752"/>
      <c r="DM19" s="1752"/>
      <c r="DN19" s="1752"/>
      <c r="DO19" s="1752"/>
      <c r="DP19" s="1752"/>
      <c r="DQ19" s="1752"/>
      <c r="DR19" s="1752"/>
      <c r="DS19" s="1752"/>
      <c r="DT19" s="1752"/>
      <c r="DU19" s="1752"/>
      <c r="DV19" s="1752"/>
      <c r="DW19" s="1752"/>
      <c r="DX19" s="1752"/>
      <c r="DY19" s="1752"/>
      <c r="DZ19" s="1752"/>
      <c r="EA19" s="1752"/>
      <c r="EB19" s="1752"/>
      <c r="EC19" s="1752"/>
      <c r="ED19" s="1752"/>
      <c r="EE19" s="1752"/>
      <c r="EF19" s="1752"/>
      <c r="EG19" s="1752"/>
      <c r="EH19" s="1752"/>
      <c r="EI19" s="1752"/>
      <c r="EJ19" s="1752"/>
      <c r="EK19" s="1752"/>
      <c r="EL19" s="1752"/>
      <c r="EM19" s="1752"/>
      <c r="EN19" s="1752"/>
      <c r="EO19" s="1752"/>
      <c r="EP19" s="1752"/>
      <c r="EQ19" s="1752"/>
      <c r="ER19" s="1752"/>
      <c r="ES19" s="1752"/>
      <c r="ET19" s="1752"/>
      <c r="EU19" s="1753"/>
      <c r="EV19" s="390"/>
      <c r="EW19" s="1347"/>
      <c r="EX19" s="1348"/>
      <c r="EY19" s="1348"/>
      <c r="EZ19" s="1348"/>
      <c r="FA19" s="1348"/>
      <c r="FB19" s="1348"/>
      <c r="FC19" s="1348"/>
      <c r="FD19" s="1348"/>
      <c r="FE19" s="1348"/>
      <c r="FF19" s="1348"/>
      <c r="FG19" s="1348"/>
      <c r="FH19" s="1348"/>
      <c r="FI19" s="1348"/>
      <c r="FJ19" s="1348"/>
      <c r="FK19" s="1348"/>
      <c r="FL19" s="1348"/>
      <c r="FM19" s="1349"/>
      <c r="FN19" s="383"/>
      <c r="FO19" s="378"/>
      <c r="FP19" s="378"/>
      <c r="FQ19" s="1728"/>
      <c r="FR19" s="1728"/>
      <c r="FS19" s="1728"/>
      <c r="FT19" s="1728"/>
      <c r="FU19" s="1728"/>
      <c r="FV19" s="1728"/>
      <c r="FW19" s="1728"/>
      <c r="FX19" s="1728"/>
      <c r="FY19" s="1728"/>
      <c r="FZ19" s="1728"/>
      <c r="GA19" s="1728"/>
      <c r="GB19" s="1728"/>
      <c r="GC19" s="1728"/>
      <c r="GD19" s="1728"/>
      <c r="GE19" s="1728"/>
      <c r="GF19" s="1728"/>
      <c r="GG19" s="1728"/>
      <c r="GH19" s="1728"/>
      <c r="GI19" s="1728"/>
      <c r="GJ19" s="1728"/>
      <c r="GK19" s="1728"/>
      <c r="GL19" s="1728"/>
      <c r="GM19" s="1728"/>
      <c r="GN19" s="1728"/>
      <c r="GO19" s="1728"/>
      <c r="GP19" s="526"/>
      <c r="GQ19" s="378"/>
      <c r="GR19" s="378"/>
      <c r="GS19" s="378"/>
      <c r="GT19" s="383"/>
    </row>
    <row r="20" spans="1:202" ht="4.5" customHeight="1">
      <c r="A20" s="4"/>
      <c r="B20" s="4"/>
      <c r="C20" s="4"/>
      <c r="D20" s="4"/>
      <c r="E20" s="1438">
        <v>1</v>
      </c>
      <c r="F20" s="1439"/>
      <c r="G20" s="1439"/>
      <c r="H20" s="1439"/>
      <c r="I20" s="1440"/>
      <c r="J20" s="1763" t="s">
        <v>4</v>
      </c>
      <c r="K20" s="1764"/>
      <c r="L20" s="1764"/>
      <c r="M20" s="1764"/>
      <c r="N20" s="1764"/>
      <c r="O20" s="1764"/>
      <c r="P20" s="1764"/>
      <c r="Q20" s="1764"/>
      <c r="R20" s="1764"/>
      <c r="S20" s="1764"/>
      <c r="T20" s="1764"/>
      <c r="U20" s="1764"/>
      <c r="V20" s="1764"/>
      <c r="W20" s="1764"/>
      <c r="X20" s="1764"/>
      <c r="Y20" s="1764"/>
      <c r="Z20" s="1764"/>
      <c r="AA20" s="1764"/>
      <c r="AB20" s="1764"/>
      <c r="AC20" s="1764"/>
      <c r="AD20" s="1764"/>
      <c r="AE20" s="1764"/>
      <c r="AF20" s="1764"/>
      <c r="AG20" s="1764"/>
      <c r="AH20" s="1765"/>
      <c r="AI20" s="1772" t="s">
        <v>1968</v>
      </c>
      <c r="AJ20" s="1773"/>
      <c r="AK20" s="1773"/>
      <c r="AL20" s="1773"/>
      <c r="AM20" s="1773"/>
      <c r="AN20" s="1773"/>
      <c r="AO20" s="1773"/>
      <c r="AP20" s="1773"/>
      <c r="AQ20" s="1773"/>
      <c r="AR20" s="1773"/>
      <c r="AS20" s="1773"/>
      <c r="AT20" s="1773"/>
      <c r="AU20" s="1773"/>
      <c r="AV20" s="1773"/>
      <c r="AW20" s="1773"/>
      <c r="AX20" s="1773"/>
      <c r="AY20" s="1773"/>
      <c r="AZ20" s="1773"/>
      <c r="BA20" s="1773"/>
      <c r="BB20" s="1773"/>
      <c r="BC20" s="1773" t="s">
        <v>1969</v>
      </c>
      <c r="BD20" s="1773"/>
      <c r="BE20" s="1773"/>
      <c r="BF20" s="1773"/>
      <c r="BG20" s="1773"/>
      <c r="BH20" s="1773"/>
      <c r="BI20" s="1773"/>
      <c r="BJ20" s="1773"/>
      <c r="BK20" s="1773"/>
      <c r="BL20" s="1773"/>
      <c r="BM20" s="1773"/>
      <c r="BN20" s="1773"/>
      <c r="BO20" s="1773"/>
      <c r="BP20" s="1773"/>
      <c r="BQ20" s="1773"/>
      <c r="BR20" s="1773"/>
      <c r="BS20" s="1773"/>
      <c r="BT20" s="1773"/>
      <c r="BU20" s="1773"/>
      <c r="BV20" s="1776"/>
      <c r="BW20" s="450"/>
      <c r="BX20" s="1323"/>
      <c r="BY20" s="1324"/>
      <c r="BZ20" s="1324"/>
      <c r="CA20" s="1324"/>
      <c r="CB20" s="1324"/>
      <c r="CC20" s="1324"/>
      <c r="CD20" s="1324"/>
      <c r="CE20" s="1324"/>
      <c r="CF20" s="1325"/>
      <c r="CG20" s="1751"/>
      <c r="CH20" s="1752"/>
      <c r="CI20" s="1752"/>
      <c r="CJ20" s="1752"/>
      <c r="CK20" s="1752"/>
      <c r="CL20" s="1752"/>
      <c r="CM20" s="1752"/>
      <c r="CN20" s="1752"/>
      <c r="CO20" s="1752"/>
      <c r="CP20" s="1752"/>
      <c r="CQ20" s="1752"/>
      <c r="CR20" s="1752"/>
      <c r="CS20" s="1752"/>
      <c r="CT20" s="1752"/>
      <c r="CU20" s="1752"/>
      <c r="CV20" s="1752"/>
      <c r="CW20" s="1752"/>
      <c r="CX20" s="1752"/>
      <c r="CY20" s="1752"/>
      <c r="CZ20" s="1752"/>
      <c r="DA20" s="1752"/>
      <c r="DB20" s="1752"/>
      <c r="DC20" s="1752"/>
      <c r="DD20" s="1752"/>
      <c r="DE20" s="1752"/>
      <c r="DF20" s="1752"/>
      <c r="DG20" s="1752"/>
      <c r="DH20" s="1752"/>
      <c r="DI20" s="1752"/>
      <c r="DJ20" s="1752"/>
      <c r="DK20" s="1752"/>
      <c r="DL20" s="1752"/>
      <c r="DM20" s="1752"/>
      <c r="DN20" s="1752"/>
      <c r="DO20" s="1752"/>
      <c r="DP20" s="1752"/>
      <c r="DQ20" s="1752"/>
      <c r="DR20" s="1752"/>
      <c r="DS20" s="1752"/>
      <c r="DT20" s="1752"/>
      <c r="DU20" s="1752"/>
      <c r="DV20" s="1752"/>
      <c r="DW20" s="1752"/>
      <c r="DX20" s="1752"/>
      <c r="DY20" s="1752"/>
      <c r="DZ20" s="1752"/>
      <c r="EA20" s="1752"/>
      <c r="EB20" s="1752"/>
      <c r="EC20" s="1752"/>
      <c r="ED20" s="1752"/>
      <c r="EE20" s="1752"/>
      <c r="EF20" s="1752"/>
      <c r="EG20" s="1752"/>
      <c r="EH20" s="1752"/>
      <c r="EI20" s="1752"/>
      <c r="EJ20" s="1752"/>
      <c r="EK20" s="1752"/>
      <c r="EL20" s="1752"/>
      <c r="EM20" s="1752"/>
      <c r="EN20" s="1752"/>
      <c r="EO20" s="1752"/>
      <c r="EP20" s="1752"/>
      <c r="EQ20" s="1752"/>
      <c r="ER20" s="1752"/>
      <c r="ES20" s="1752"/>
      <c r="ET20" s="1752"/>
      <c r="EU20" s="1753"/>
      <c r="EV20" s="390"/>
      <c r="EW20" s="1363" t="s">
        <v>94</v>
      </c>
      <c r="EX20" s="1364"/>
      <c r="EY20" s="1364"/>
      <c r="EZ20" s="1364"/>
      <c r="FA20" s="1364"/>
      <c r="FB20" s="1364"/>
      <c r="FC20" s="1364"/>
      <c r="FD20" s="1364"/>
      <c r="FE20" s="1364"/>
      <c r="FF20" s="1364"/>
      <c r="FG20" s="1364"/>
      <c r="FH20" s="1364"/>
      <c r="FI20" s="1734">
        <v>2</v>
      </c>
      <c r="FJ20" s="1734"/>
      <c r="FK20" s="1734"/>
      <c r="FL20" s="1734"/>
      <c r="FM20" s="1735"/>
      <c r="FN20" s="383"/>
      <c r="FO20" s="378"/>
      <c r="FP20" s="378"/>
      <c r="FQ20" s="1728"/>
      <c r="FR20" s="1728"/>
      <c r="FS20" s="1728"/>
      <c r="FT20" s="1728"/>
      <c r="FU20" s="1728"/>
      <c r="FV20" s="1728"/>
      <c r="FW20" s="1728"/>
      <c r="FX20" s="1728"/>
      <c r="FY20" s="1728"/>
      <c r="FZ20" s="1728"/>
      <c r="GA20" s="1728"/>
      <c r="GB20" s="1728"/>
      <c r="GC20" s="1728"/>
      <c r="GD20" s="1728"/>
      <c r="GE20" s="1728"/>
      <c r="GF20" s="1728"/>
      <c r="GG20" s="1728"/>
      <c r="GH20" s="1728"/>
      <c r="GI20" s="1728"/>
      <c r="GJ20" s="1728"/>
      <c r="GK20" s="1728"/>
      <c r="GL20" s="1728"/>
      <c r="GM20" s="1728"/>
      <c r="GN20" s="1728"/>
      <c r="GO20" s="1728"/>
      <c r="GP20" s="526"/>
      <c r="GQ20" s="378"/>
      <c r="GR20" s="378"/>
      <c r="GS20" s="378"/>
      <c r="GT20" s="383"/>
    </row>
    <row r="21" spans="1:202" ht="4.5" customHeight="1">
      <c r="A21" s="4"/>
      <c r="B21" s="4"/>
      <c r="C21" s="4"/>
      <c r="D21" s="4"/>
      <c r="E21" s="1438"/>
      <c r="F21" s="1439"/>
      <c r="G21" s="1439"/>
      <c r="H21" s="1439"/>
      <c r="I21" s="1440"/>
      <c r="J21" s="1766"/>
      <c r="K21" s="1767"/>
      <c r="L21" s="1767"/>
      <c r="M21" s="1767"/>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8"/>
      <c r="AI21" s="1774"/>
      <c r="AJ21" s="1775"/>
      <c r="AK21" s="1775"/>
      <c r="AL21" s="1775"/>
      <c r="AM21" s="1775"/>
      <c r="AN21" s="1775"/>
      <c r="AO21" s="1775"/>
      <c r="AP21" s="1775"/>
      <c r="AQ21" s="1775"/>
      <c r="AR21" s="1775"/>
      <c r="AS21" s="1775"/>
      <c r="AT21" s="1775"/>
      <c r="AU21" s="1775"/>
      <c r="AV21" s="1775"/>
      <c r="AW21" s="1775"/>
      <c r="AX21" s="1775"/>
      <c r="AY21" s="1775"/>
      <c r="AZ21" s="1775"/>
      <c r="BA21" s="1775"/>
      <c r="BB21" s="1775"/>
      <c r="BC21" s="1775"/>
      <c r="BD21" s="1775"/>
      <c r="BE21" s="1775"/>
      <c r="BF21" s="1775"/>
      <c r="BG21" s="1775"/>
      <c r="BH21" s="1775"/>
      <c r="BI21" s="1775"/>
      <c r="BJ21" s="1775"/>
      <c r="BK21" s="1775"/>
      <c r="BL21" s="1775"/>
      <c r="BM21" s="1775"/>
      <c r="BN21" s="1775"/>
      <c r="BO21" s="1775"/>
      <c r="BP21" s="1775"/>
      <c r="BQ21" s="1775"/>
      <c r="BR21" s="1775"/>
      <c r="BS21" s="1775"/>
      <c r="BT21" s="1775"/>
      <c r="BU21" s="1775"/>
      <c r="BV21" s="1777"/>
      <c r="BW21" s="450"/>
      <c r="BX21" s="1323"/>
      <c r="BY21" s="1324"/>
      <c r="BZ21" s="1324"/>
      <c r="CA21" s="1324"/>
      <c r="CB21" s="1324"/>
      <c r="CC21" s="1324"/>
      <c r="CD21" s="1324"/>
      <c r="CE21" s="1324"/>
      <c r="CF21" s="1325"/>
      <c r="CG21" s="1751"/>
      <c r="CH21" s="1752"/>
      <c r="CI21" s="1752"/>
      <c r="CJ21" s="1752"/>
      <c r="CK21" s="1752"/>
      <c r="CL21" s="1752"/>
      <c r="CM21" s="1752"/>
      <c r="CN21" s="1752"/>
      <c r="CO21" s="1752"/>
      <c r="CP21" s="1752"/>
      <c r="CQ21" s="1752"/>
      <c r="CR21" s="1752"/>
      <c r="CS21" s="1752"/>
      <c r="CT21" s="1752"/>
      <c r="CU21" s="1752"/>
      <c r="CV21" s="1752"/>
      <c r="CW21" s="1752"/>
      <c r="CX21" s="1752"/>
      <c r="CY21" s="1752"/>
      <c r="CZ21" s="1752"/>
      <c r="DA21" s="1752"/>
      <c r="DB21" s="1752"/>
      <c r="DC21" s="1752"/>
      <c r="DD21" s="1752"/>
      <c r="DE21" s="1752"/>
      <c r="DF21" s="1752"/>
      <c r="DG21" s="1752"/>
      <c r="DH21" s="1752"/>
      <c r="DI21" s="1752"/>
      <c r="DJ21" s="1752"/>
      <c r="DK21" s="1752"/>
      <c r="DL21" s="1752"/>
      <c r="DM21" s="1752"/>
      <c r="DN21" s="1752"/>
      <c r="DO21" s="1752"/>
      <c r="DP21" s="1752"/>
      <c r="DQ21" s="1752"/>
      <c r="DR21" s="1752"/>
      <c r="DS21" s="1752"/>
      <c r="DT21" s="1752"/>
      <c r="DU21" s="1752"/>
      <c r="DV21" s="1752"/>
      <c r="DW21" s="1752"/>
      <c r="DX21" s="1752"/>
      <c r="DY21" s="1752"/>
      <c r="DZ21" s="1752"/>
      <c r="EA21" s="1752"/>
      <c r="EB21" s="1752"/>
      <c r="EC21" s="1752"/>
      <c r="ED21" s="1752"/>
      <c r="EE21" s="1752"/>
      <c r="EF21" s="1752"/>
      <c r="EG21" s="1752"/>
      <c r="EH21" s="1752"/>
      <c r="EI21" s="1752"/>
      <c r="EJ21" s="1752"/>
      <c r="EK21" s="1752"/>
      <c r="EL21" s="1752"/>
      <c r="EM21" s="1752"/>
      <c r="EN21" s="1752"/>
      <c r="EO21" s="1752"/>
      <c r="EP21" s="1752"/>
      <c r="EQ21" s="1752"/>
      <c r="ER21" s="1752"/>
      <c r="ES21" s="1752"/>
      <c r="ET21" s="1752"/>
      <c r="EU21" s="1753"/>
      <c r="EV21" s="390"/>
      <c r="EW21" s="1365"/>
      <c r="EX21" s="1366"/>
      <c r="EY21" s="1366"/>
      <c r="EZ21" s="1366"/>
      <c r="FA21" s="1366"/>
      <c r="FB21" s="1366"/>
      <c r="FC21" s="1366"/>
      <c r="FD21" s="1366"/>
      <c r="FE21" s="1366"/>
      <c r="FF21" s="1366"/>
      <c r="FG21" s="1366"/>
      <c r="FH21" s="1366"/>
      <c r="FI21" s="1736"/>
      <c r="FJ21" s="1736"/>
      <c r="FK21" s="1736"/>
      <c r="FL21" s="1736"/>
      <c r="FM21" s="1737"/>
      <c r="FN21" s="383"/>
      <c r="FO21" s="378"/>
      <c r="FP21" s="378"/>
      <c r="FQ21" s="1728"/>
      <c r="FR21" s="1728"/>
      <c r="FS21" s="1728"/>
      <c r="FT21" s="1728"/>
      <c r="FU21" s="1728"/>
      <c r="FV21" s="1728"/>
      <c r="FW21" s="1728"/>
      <c r="FX21" s="1728"/>
      <c r="FY21" s="1728"/>
      <c r="FZ21" s="1728"/>
      <c r="GA21" s="1728"/>
      <c r="GB21" s="1728"/>
      <c r="GC21" s="1728"/>
      <c r="GD21" s="1728"/>
      <c r="GE21" s="1728"/>
      <c r="GF21" s="1728"/>
      <c r="GG21" s="1728"/>
      <c r="GH21" s="1728"/>
      <c r="GI21" s="1728"/>
      <c r="GJ21" s="1728"/>
      <c r="GK21" s="1728"/>
      <c r="GL21" s="1728"/>
      <c r="GM21" s="1728"/>
      <c r="GN21" s="1728"/>
      <c r="GO21" s="1728"/>
      <c r="GP21" s="526"/>
      <c r="GQ21" s="378"/>
      <c r="GR21" s="378"/>
      <c r="GS21" s="378"/>
      <c r="GT21" s="383"/>
    </row>
    <row r="22" spans="1:202" ht="4.5" customHeight="1">
      <c r="A22" s="4"/>
      <c r="B22" s="4"/>
      <c r="C22" s="4"/>
      <c r="D22" s="4"/>
      <c r="E22" s="1438"/>
      <c r="F22" s="1439"/>
      <c r="G22" s="1439"/>
      <c r="H22" s="1439"/>
      <c r="I22" s="1440"/>
      <c r="J22" s="1766"/>
      <c r="K22" s="1767"/>
      <c r="L22" s="1767"/>
      <c r="M22" s="1767"/>
      <c r="N22" s="1767"/>
      <c r="O22" s="1767"/>
      <c r="P22" s="1767"/>
      <c r="Q22" s="1767"/>
      <c r="R22" s="1767"/>
      <c r="S22" s="1767"/>
      <c r="T22" s="1767"/>
      <c r="U22" s="1767"/>
      <c r="V22" s="1767"/>
      <c r="W22" s="1767"/>
      <c r="X22" s="1767"/>
      <c r="Y22" s="1767"/>
      <c r="Z22" s="1767"/>
      <c r="AA22" s="1767"/>
      <c r="AB22" s="1767"/>
      <c r="AC22" s="1767"/>
      <c r="AD22" s="1767"/>
      <c r="AE22" s="1767"/>
      <c r="AF22" s="1767"/>
      <c r="AG22" s="1767"/>
      <c r="AH22" s="1768"/>
      <c r="AI22" s="1774"/>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1775"/>
      <c r="BG22" s="1775"/>
      <c r="BH22" s="1775"/>
      <c r="BI22" s="1775"/>
      <c r="BJ22" s="1775"/>
      <c r="BK22" s="1775"/>
      <c r="BL22" s="1775"/>
      <c r="BM22" s="1775"/>
      <c r="BN22" s="1775"/>
      <c r="BO22" s="1775"/>
      <c r="BP22" s="1775"/>
      <c r="BQ22" s="1775"/>
      <c r="BR22" s="1775"/>
      <c r="BS22" s="1775"/>
      <c r="BT22" s="1775"/>
      <c r="BU22" s="1775"/>
      <c r="BV22" s="1777"/>
      <c r="BW22" s="450"/>
      <c r="BX22" s="1323"/>
      <c r="BY22" s="1324"/>
      <c r="BZ22" s="1324"/>
      <c r="CA22" s="1324"/>
      <c r="CB22" s="1324"/>
      <c r="CC22" s="1324"/>
      <c r="CD22" s="1324"/>
      <c r="CE22" s="1324"/>
      <c r="CF22" s="1325"/>
      <c r="CG22" s="1751"/>
      <c r="CH22" s="1752"/>
      <c r="CI22" s="1752"/>
      <c r="CJ22" s="1752"/>
      <c r="CK22" s="1752"/>
      <c r="CL22" s="1752"/>
      <c r="CM22" s="1752"/>
      <c r="CN22" s="1752"/>
      <c r="CO22" s="1752"/>
      <c r="CP22" s="1752"/>
      <c r="CQ22" s="1752"/>
      <c r="CR22" s="1752"/>
      <c r="CS22" s="1752"/>
      <c r="CT22" s="1752"/>
      <c r="CU22" s="1752"/>
      <c r="CV22" s="1752"/>
      <c r="CW22" s="1752"/>
      <c r="CX22" s="1752"/>
      <c r="CY22" s="1752"/>
      <c r="CZ22" s="1752"/>
      <c r="DA22" s="1752"/>
      <c r="DB22" s="1752"/>
      <c r="DC22" s="1752"/>
      <c r="DD22" s="1752"/>
      <c r="DE22" s="1752"/>
      <c r="DF22" s="1752"/>
      <c r="DG22" s="1752"/>
      <c r="DH22" s="1752"/>
      <c r="DI22" s="1752"/>
      <c r="DJ22" s="1752"/>
      <c r="DK22" s="1752"/>
      <c r="DL22" s="1752"/>
      <c r="DM22" s="1752"/>
      <c r="DN22" s="1752"/>
      <c r="DO22" s="1752"/>
      <c r="DP22" s="1752"/>
      <c r="DQ22" s="1752"/>
      <c r="DR22" s="1752"/>
      <c r="DS22" s="1752"/>
      <c r="DT22" s="1752"/>
      <c r="DU22" s="1752"/>
      <c r="DV22" s="1752"/>
      <c r="DW22" s="1752"/>
      <c r="DX22" s="1752"/>
      <c r="DY22" s="1752"/>
      <c r="DZ22" s="1752"/>
      <c r="EA22" s="1752"/>
      <c r="EB22" s="1752"/>
      <c r="EC22" s="1752"/>
      <c r="ED22" s="1752"/>
      <c r="EE22" s="1752"/>
      <c r="EF22" s="1752"/>
      <c r="EG22" s="1752"/>
      <c r="EH22" s="1752"/>
      <c r="EI22" s="1752"/>
      <c r="EJ22" s="1752"/>
      <c r="EK22" s="1752"/>
      <c r="EL22" s="1752"/>
      <c r="EM22" s="1752"/>
      <c r="EN22" s="1752"/>
      <c r="EO22" s="1752"/>
      <c r="EP22" s="1752"/>
      <c r="EQ22" s="1752"/>
      <c r="ER22" s="1752"/>
      <c r="ES22" s="1752"/>
      <c r="ET22" s="1752"/>
      <c r="EU22" s="1753"/>
      <c r="EV22" s="390"/>
      <c r="EW22" s="1365"/>
      <c r="EX22" s="1366"/>
      <c r="EY22" s="1366"/>
      <c r="EZ22" s="1366"/>
      <c r="FA22" s="1366"/>
      <c r="FB22" s="1366"/>
      <c r="FC22" s="1366"/>
      <c r="FD22" s="1366"/>
      <c r="FE22" s="1366"/>
      <c r="FF22" s="1366"/>
      <c r="FG22" s="1366"/>
      <c r="FH22" s="1366"/>
      <c r="FI22" s="1736"/>
      <c r="FJ22" s="1736"/>
      <c r="FK22" s="1736"/>
      <c r="FL22" s="1736"/>
      <c r="FM22" s="1737"/>
      <c r="FN22" s="383"/>
      <c r="FO22" s="378"/>
      <c r="FP22" s="378"/>
      <c r="FQ22" s="1728"/>
      <c r="FR22" s="1728"/>
      <c r="FS22" s="1728"/>
      <c r="FT22" s="1728"/>
      <c r="FU22" s="1728"/>
      <c r="FV22" s="1728"/>
      <c r="FW22" s="1728"/>
      <c r="FX22" s="1728"/>
      <c r="FY22" s="1728"/>
      <c r="FZ22" s="1728"/>
      <c r="GA22" s="1728"/>
      <c r="GB22" s="1728"/>
      <c r="GC22" s="1728"/>
      <c r="GD22" s="1728"/>
      <c r="GE22" s="1728"/>
      <c r="GF22" s="1728"/>
      <c r="GG22" s="1728"/>
      <c r="GH22" s="1728"/>
      <c r="GI22" s="1728"/>
      <c r="GJ22" s="1728"/>
      <c r="GK22" s="1728"/>
      <c r="GL22" s="1728"/>
      <c r="GM22" s="1728"/>
      <c r="GN22" s="1728"/>
      <c r="GO22" s="1728"/>
      <c r="GP22" s="526"/>
      <c r="GQ22" s="378"/>
      <c r="GR22" s="378"/>
      <c r="GS22" s="378"/>
      <c r="GT22" s="383"/>
    </row>
    <row r="23" spans="1:202" ht="4.5" customHeight="1">
      <c r="A23" s="4"/>
      <c r="B23" s="4"/>
      <c r="C23" s="4"/>
      <c r="D23" s="4"/>
      <c r="E23" s="1438"/>
      <c r="F23" s="1439"/>
      <c r="G23" s="1439"/>
      <c r="H23" s="1439"/>
      <c r="I23" s="1440"/>
      <c r="J23" s="1766"/>
      <c r="K23" s="1767"/>
      <c r="L23" s="1767"/>
      <c r="M23" s="1767"/>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8"/>
      <c r="AI23" s="1774"/>
      <c r="AJ23" s="1775"/>
      <c r="AK23" s="1775"/>
      <c r="AL23" s="1775"/>
      <c r="AM23" s="1775"/>
      <c r="AN23" s="1775"/>
      <c r="AO23" s="1775"/>
      <c r="AP23" s="1775"/>
      <c r="AQ23" s="1775"/>
      <c r="AR23" s="1775"/>
      <c r="AS23" s="1775"/>
      <c r="AT23" s="1775"/>
      <c r="AU23" s="1775"/>
      <c r="AV23" s="1775"/>
      <c r="AW23" s="1775"/>
      <c r="AX23" s="1775"/>
      <c r="AY23" s="1775"/>
      <c r="AZ23" s="1775"/>
      <c r="BA23" s="1775"/>
      <c r="BB23" s="1775"/>
      <c r="BC23" s="1775"/>
      <c r="BD23" s="1775"/>
      <c r="BE23" s="1775"/>
      <c r="BF23" s="1775"/>
      <c r="BG23" s="1775"/>
      <c r="BH23" s="1775"/>
      <c r="BI23" s="1775"/>
      <c r="BJ23" s="1775"/>
      <c r="BK23" s="1775"/>
      <c r="BL23" s="1775"/>
      <c r="BM23" s="1775"/>
      <c r="BN23" s="1775"/>
      <c r="BO23" s="1775"/>
      <c r="BP23" s="1775"/>
      <c r="BQ23" s="1775"/>
      <c r="BR23" s="1775"/>
      <c r="BS23" s="1775"/>
      <c r="BT23" s="1775"/>
      <c r="BU23" s="1775"/>
      <c r="BV23" s="1777"/>
      <c r="BW23" s="450"/>
      <c r="BX23" s="1323"/>
      <c r="BY23" s="1324"/>
      <c r="BZ23" s="1324"/>
      <c r="CA23" s="1324"/>
      <c r="CB23" s="1324"/>
      <c r="CC23" s="1324"/>
      <c r="CD23" s="1324"/>
      <c r="CE23" s="1324"/>
      <c r="CF23" s="1325"/>
      <c r="CG23" s="1751"/>
      <c r="CH23" s="1752"/>
      <c r="CI23" s="1752"/>
      <c r="CJ23" s="1752"/>
      <c r="CK23" s="1752"/>
      <c r="CL23" s="1752"/>
      <c r="CM23" s="1752"/>
      <c r="CN23" s="1752"/>
      <c r="CO23" s="1752"/>
      <c r="CP23" s="1752"/>
      <c r="CQ23" s="1752"/>
      <c r="CR23" s="1752"/>
      <c r="CS23" s="1752"/>
      <c r="CT23" s="1752"/>
      <c r="CU23" s="1752"/>
      <c r="CV23" s="1752"/>
      <c r="CW23" s="1752"/>
      <c r="CX23" s="1752"/>
      <c r="CY23" s="1752"/>
      <c r="CZ23" s="1752"/>
      <c r="DA23" s="1752"/>
      <c r="DB23" s="1752"/>
      <c r="DC23" s="1752"/>
      <c r="DD23" s="1752"/>
      <c r="DE23" s="1752"/>
      <c r="DF23" s="1752"/>
      <c r="DG23" s="1752"/>
      <c r="DH23" s="1752"/>
      <c r="DI23" s="1752"/>
      <c r="DJ23" s="1752"/>
      <c r="DK23" s="1752"/>
      <c r="DL23" s="1752"/>
      <c r="DM23" s="1752"/>
      <c r="DN23" s="1752"/>
      <c r="DO23" s="1752"/>
      <c r="DP23" s="1752"/>
      <c r="DQ23" s="1752"/>
      <c r="DR23" s="1752"/>
      <c r="DS23" s="1752"/>
      <c r="DT23" s="1752"/>
      <c r="DU23" s="1752"/>
      <c r="DV23" s="1752"/>
      <c r="DW23" s="1752"/>
      <c r="DX23" s="1752"/>
      <c r="DY23" s="1752"/>
      <c r="DZ23" s="1752"/>
      <c r="EA23" s="1752"/>
      <c r="EB23" s="1752"/>
      <c r="EC23" s="1752"/>
      <c r="ED23" s="1752"/>
      <c r="EE23" s="1752"/>
      <c r="EF23" s="1752"/>
      <c r="EG23" s="1752"/>
      <c r="EH23" s="1752"/>
      <c r="EI23" s="1752"/>
      <c r="EJ23" s="1752"/>
      <c r="EK23" s="1752"/>
      <c r="EL23" s="1752"/>
      <c r="EM23" s="1752"/>
      <c r="EN23" s="1752"/>
      <c r="EO23" s="1752"/>
      <c r="EP23" s="1752"/>
      <c r="EQ23" s="1752"/>
      <c r="ER23" s="1752"/>
      <c r="ES23" s="1752"/>
      <c r="ET23" s="1752"/>
      <c r="EU23" s="1753"/>
      <c r="EV23" s="390"/>
      <c r="EW23" s="1365"/>
      <c r="EX23" s="1366"/>
      <c r="EY23" s="1366"/>
      <c r="EZ23" s="1366"/>
      <c r="FA23" s="1366"/>
      <c r="FB23" s="1366"/>
      <c r="FC23" s="1366"/>
      <c r="FD23" s="1366"/>
      <c r="FE23" s="1366"/>
      <c r="FF23" s="1366"/>
      <c r="FG23" s="1366"/>
      <c r="FH23" s="1366"/>
      <c r="FI23" s="1736"/>
      <c r="FJ23" s="1736"/>
      <c r="FK23" s="1736"/>
      <c r="FL23" s="1736"/>
      <c r="FM23" s="1737"/>
      <c r="FN23" s="383"/>
      <c r="FO23" s="378"/>
      <c r="FP23" s="378"/>
      <c r="FQ23" s="1728"/>
      <c r="FR23" s="1728"/>
      <c r="FS23" s="1728"/>
      <c r="FT23" s="1728"/>
      <c r="FU23" s="1728"/>
      <c r="FV23" s="1728"/>
      <c r="FW23" s="1728"/>
      <c r="FX23" s="1728"/>
      <c r="FY23" s="1728"/>
      <c r="FZ23" s="1728"/>
      <c r="GA23" s="1728"/>
      <c r="GB23" s="1728"/>
      <c r="GC23" s="1728"/>
      <c r="GD23" s="1728"/>
      <c r="GE23" s="1728"/>
      <c r="GF23" s="1728"/>
      <c r="GG23" s="1728"/>
      <c r="GH23" s="1728"/>
      <c r="GI23" s="1728"/>
      <c r="GJ23" s="1728"/>
      <c r="GK23" s="1728"/>
      <c r="GL23" s="1728"/>
      <c r="GM23" s="1728"/>
      <c r="GN23" s="1728"/>
      <c r="GO23" s="1728"/>
      <c r="GP23" s="526"/>
      <c r="GQ23" s="378"/>
      <c r="GR23" s="378"/>
      <c r="GS23" s="378"/>
      <c r="GT23" s="383"/>
    </row>
    <row r="24" spans="1:202" ht="4.5" customHeight="1">
      <c r="A24" s="4"/>
      <c r="B24" s="4"/>
      <c r="C24" s="4"/>
      <c r="D24" s="4"/>
      <c r="E24" s="1438"/>
      <c r="F24" s="1439"/>
      <c r="G24" s="1439"/>
      <c r="H24" s="1439"/>
      <c r="I24" s="1440"/>
      <c r="J24" s="1766"/>
      <c r="K24" s="1767"/>
      <c r="L24" s="1767"/>
      <c r="M24" s="1767"/>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8"/>
      <c r="AI24" s="1774"/>
      <c r="AJ24" s="1775"/>
      <c r="AK24" s="1775"/>
      <c r="AL24" s="1775"/>
      <c r="AM24" s="1775"/>
      <c r="AN24" s="1775"/>
      <c r="AO24" s="1775"/>
      <c r="AP24" s="1775"/>
      <c r="AQ24" s="1775"/>
      <c r="AR24" s="1775"/>
      <c r="AS24" s="1775"/>
      <c r="AT24" s="1775"/>
      <c r="AU24" s="1775"/>
      <c r="AV24" s="1775"/>
      <c r="AW24" s="1775"/>
      <c r="AX24" s="1775"/>
      <c r="AY24" s="1775"/>
      <c r="AZ24" s="1775"/>
      <c r="BA24" s="1775"/>
      <c r="BB24" s="1775"/>
      <c r="BC24" s="1775"/>
      <c r="BD24" s="1775"/>
      <c r="BE24" s="1775"/>
      <c r="BF24" s="1775"/>
      <c r="BG24" s="1775"/>
      <c r="BH24" s="1775"/>
      <c r="BI24" s="1775"/>
      <c r="BJ24" s="1775"/>
      <c r="BK24" s="1775"/>
      <c r="BL24" s="1775"/>
      <c r="BM24" s="1775"/>
      <c r="BN24" s="1775"/>
      <c r="BO24" s="1775"/>
      <c r="BP24" s="1775"/>
      <c r="BQ24" s="1775"/>
      <c r="BR24" s="1775"/>
      <c r="BS24" s="1775"/>
      <c r="BT24" s="1775"/>
      <c r="BU24" s="1775"/>
      <c r="BV24" s="1777"/>
      <c r="BW24" s="450"/>
      <c r="BX24" s="1323"/>
      <c r="BY24" s="1324"/>
      <c r="BZ24" s="1324"/>
      <c r="CA24" s="1324"/>
      <c r="CB24" s="1324"/>
      <c r="CC24" s="1324"/>
      <c r="CD24" s="1324"/>
      <c r="CE24" s="1324"/>
      <c r="CF24" s="1325"/>
      <c r="CG24" s="1751"/>
      <c r="CH24" s="1752"/>
      <c r="CI24" s="1752"/>
      <c r="CJ24" s="1752"/>
      <c r="CK24" s="1752"/>
      <c r="CL24" s="1752"/>
      <c r="CM24" s="1752"/>
      <c r="CN24" s="1752"/>
      <c r="CO24" s="1752"/>
      <c r="CP24" s="1752"/>
      <c r="CQ24" s="1752"/>
      <c r="CR24" s="1752"/>
      <c r="CS24" s="1752"/>
      <c r="CT24" s="1752"/>
      <c r="CU24" s="1752"/>
      <c r="CV24" s="1752"/>
      <c r="CW24" s="1752"/>
      <c r="CX24" s="1752"/>
      <c r="CY24" s="1752"/>
      <c r="CZ24" s="1752"/>
      <c r="DA24" s="1752"/>
      <c r="DB24" s="1752"/>
      <c r="DC24" s="1752"/>
      <c r="DD24" s="1752"/>
      <c r="DE24" s="1752"/>
      <c r="DF24" s="1752"/>
      <c r="DG24" s="1752"/>
      <c r="DH24" s="1752"/>
      <c r="DI24" s="1752"/>
      <c r="DJ24" s="1752"/>
      <c r="DK24" s="1752"/>
      <c r="DL24" s="1752"/>
      <c r="DM24" s="1752"/>
      <c r="DN24" s="1752"/>
      <c r="DO24" s="1752"/>
      <c r="DP24" s="1752"/>
      <c r="DQ24" s="1752"/>
      <c r="DR24" s="1752"/>
      <c r="DS24" s="1752"/>
      <c r="DT24" s="1752"/>
      <c r="DU24" s="1752"/>
      <c r="DV24" s="1752"/>
      <c r="DW24" s="1752"/>
      <c r="DX24" s="1752"/>
      <c r="DY24" s="1752"/>
      <c r="DZ24" s="1752"/>
      <c r="EA24" s="1752"/>
      <c r="EB24" s="1752"/>
      <c r="EC24" s="1752"/>
      <c r="ED24" s="1752"/>
      <c r="EE24" s="1752"/>
      <c r="EF24" s="1752"/>
      <c r="EG24" s="1752"/>
      <c r="EH24" s="1752"/>
      <c r="EI24" s="1752"/>
      <c r="EJ24" s="1752"/>
      <c r="EK24" s="1752"/>
      <c r="EL24" s="1752"/>
      <c r="EM24" s="1752"/>
      <c r="EN24" s="1752"/>
      <c r="EO24" s="1752"/>
      <c r="EP24" s="1752"/>
      <c r="EQ24" s="1752"/>
      <c r="ER24" s="1752"/>
      <c r="ES24" s="1752"/>
      <c r="ET24" s="1752"/>
      <c r="EU24" s="1753"/>
      <c r="EV24" s="390"/>
      <c r="EW24" s="1365"/>
      <c r="EX24" s="1366"/>
      <c r="EY24" s="1366"/>
      <c r="EZ24" s="1366"/>
      <c r="FA24" s="1366"/>
      <c r="FB24" s="1366"/>
      <c r="FC24" s="1366"/>
      <c r="FD24" s="1366"/>
      <c r="FE24" s="1366"/>
      <c r="FF24" s="1366"/>
      <c r="FG24" s="1366"/>
      <c r="FH24" s="1366"/>
      <c r="FI24" s="1736"/>
      <c r="FJ24" s="1736"/>
      <c r="FK24" s="1736"/>
      <c r="FL24" s="1736"/>
      <c r="FM24" s="1737"/>
      <c r="FN24" s="383"/>
      <c r="FO24" s="378"/>
      <c r="FP24" s="378"/>
      <c r="FQ24" s="1728"/>
      <c r="FR24" s="1728"/>
      <c r="FS24" s="1728"/>
      <c r="FT24" s="1728"/>
      <c r="FU24" s="1728"/>
      <c r="FV24" s="1728"/>
      <c r="FW24" s="1728"/>
      <c r="FX24" s="1728"/>
      <c r="FY24" s="1728"/>
      <c r="FZ24" s="1728"/>
      <c r="GA24" s="1728"/>
      <c r="GB24" s="1728"/>
      <c r="GC24" s="1728"/>
      <c r="GD24" s="1728"/>
      <c r="GE24" s="1728"/>
      <c r="GF24" s="1728"/>
      <c r="GG24" s="1728"/>
      <c r="GH24" s="1728"/>
      <c r="GI24" s="1728"/>
      <c r="GJ24" s="1728"/>
      <c r="GK24" s="1728"/>
      <c r="GL24" s="1728"/>
      <c r="GM24" s="1728"/>
      <c r="GN24" s="1728"/>
      <c r="GO24" s="1728"/>
      <c r="GP24" s="526"/>
      <c r="GQ24" s="378"/>
      <c r="GR24" s="378"/>
      <c r="GS24" s="378"/>
      <c r="GT24" s="383"/>
    </row>
    <row r="25" spans="1:202" ht="4.5" customHeight="1">
      <c r="A25" s="4"/>
      <c r="B25" s="4"/>
      <c r="C25" s="4"/>
      <c r="D25" s="4"/>
      <c r="E25" s="1438"/>
      <c r="F25" s="1439"/>
      <c r="G25" s="1439"/>
      <c r="H25" s="1439"/>
      <c r="I25" s="1440"/>
      <c r="J25" s="1769"/>
      <c r="K25" s="1770"/>
      <c r="L25" s="1770"/>
      <c r="M25" s="1770"/>
      <c r="N25" s="1770"/>
      <c r="O25" s="1770"/>
      <c r="P25" s="1770"/>
      <c r="Q25" s="1770"/>
      <c r="R25" s="1770"/>
      <c r="S25" s="1770"/>
      <c r="T25" s="1770"/>
      <c r="U25" s="1770"/>
      <c r="V25" s="1770"/>
      <c r="W25" s="1770"/>
      <c r="X25" s="1770"/>
      <c r="Y25" s="1770"/>
      <c r="Z25" s="1770"/>
      <c r="AA25" s="1770"/>
      <c r="AB25" s="1770"/>
      <c r="AC25" s="1770"/>
      <c r="AD25" s="1770"/>
      <c r="AE25" s="1770"/>
      <c r="AF25" s="1770"/>
      <c r="AG25" s="1770"/>
      <c r="AH25" s="1771"/>
      <c r="AI25" s="1774"/>
      <c r="AJ25" s="1775"/>
      <c r="AK25" s="1775"/>
      <c r="AL25" s="1775"/>
      <c r="AM25" s="1775"/>
      <c r="AN25" s="1775"/>
      <c r="AO25" s="1775"/>
      <c r="AP25" s="1775"/>
      <c r="AQ25" s="1775"/>
      <c r="AR25" s="1775"/>
      <c r="AS25" s="1775"/>
      <c r="AT25" s="1775"/>
      <c r="AU25" s="1775"/>
      <c r="AV25" s="1775"/>
      <c r="AW25" s="1775"/>
      <c r="AX25" s="1775"/>
      <c r="AY25" s="1775"/>
      <c r="AZ25" s="1775"/>
      <c r="BA25" s="1775"/>
      <c r="BB25" s="1775"/>
      <c r="BC25" s="1775"/>
      <c r="BD25" s="1775"/>
      <c r="BE25" s="1775"/>
      <c r="BF25" s="1775"/>
      <c r="BG25" s="1775"/>
      <c r="BH25" s="1775"/>
      <c r="BI25" s="1775"/>
      <c r="BJ25" s="1775"/>
      <c r="BK25" s="1775"/>
      <c r="BL25" s="1775"/>
      <c r="BM25" s="1775"/>
      <c r="BN25" s="1775"/>
      <c r="BO25" s="1775"/>
      <c r="BP25" s="1775"/>
      <c r="BQ25" s="1775"/>
      <c r="BR25" s="1775"/>
      <c r="BS25" s="1775"/>
      <c r="BT25" s="1775"/>
      <c r="BU25" s="1775"/>
      <c r="BV25" s="1777"/>
      <c r="BW25" s="450"/>
      <c r="BX25" s="1323"/>
      <c r="BY25" s="1324"/>
      <c r="BZ25" s="1324"/>
      <c r="CA25" s="1324"/>
      <c r="CB25" s="1324"/>
      <c r="CC25" s="1324"/>
      <c r="CD25" s="1324"/>
      <c r="CE25" s="1324"/>
      <c r="CF25" s="1325"/>
      <c r="CG25" s="1751"/>
      <c r="CH25" s="1752"/>
      <c r="CI25" s="1752"/>
      <c r="CJ25" s="1752"/>
      <c r="CK25" s="1752"/>
      <c r="CL25" s="1752"/>
      <c r="CM25" s="1752"/>
      <c r="CN25" s="1752"/>
      <c r="CO25" s="1752"/>
      <c r="CP25" s="1752"/>
      <c r="CQ25" s="1752"/>
      <c r="CR25" s="1752"/>
      <c r="CS25" s="1752"/>
      <c r="CT25" s="1752"/>
      <c r="CU25" s="1752"/>
      <c r="CV25" s="1752"/>
      <c r="CW25" s="1752"/>
      <c r="CX25" s="1752"/>
      <c r="CY25" s="1752"/>
      <c r="CZ25" s="1752"/>
      <c r="DA25" s="1752"/>
      <c r="DB25" s="1752"/>
      <c r="DC25" s="1752"/>
      <c r="DD25" s="1752"/>
      <c r="DE25" s="1752"/>
      <c r="DF25" s="1752"/>
      <c r="DG25" s="1752"/>
      <c r="DH25" s="1752"/>
      <c r="DI25" s="1752"/>
      <c r="DJ25" s="1752"/>
      <c r="DK25" s="1752"/>
      <c r="DL25" s="1752"/>
      <c r="DM25" s="1752"/>
      <c r="DN25" s="1752"/>
      <c r="DO25" s="1752"/>
      <c r="DP25" s="1752"/>
      <c r="DQ25" s="1752"/>
      <c r="DR25" s="1752"/>
      <c r="DS25" s="1752"/>
      <c r="DT25" s="1752"/>
      <c r="DU25" s="1752"/>
      <c r="DV25" s="1752"/>
      <c r="DW25" s="1752"/>
      <c r="DX25" s="1752"/>
      <c r="DY25" s="1752"/>
      <c r="DZ25" s="1752"/>
      <c r="EA25" s="1752"/>
      <c r="EB25" s="1752"/>
      <c r="EC25" s="1752"/>
      <c r="ED25" s="1752"/>
      <c r="EE25" s="1752"/>
      <c r="EF25" s="1752"/>
      <c r="EG25" s="1752"/>
      <c r="EH25" s="1752"/>
      <c r="EI25" s="1752"/>
      <c r="EJ25" s="1752"/>
      <c r="EK25" s="1752"/>
      <c r="EL25" s="1752"/>
      <c r="EM25" s="1752"/>
      <c r="EN25" s="1752"/>
      <c r="EO25" s="1752"/>
      <c r="EP25" s="1752"/>
      <c r="EQ25" s="1752"/>
      <c r="ER25" s="1752"/>
      <c r="ES25" s="1752"/>
      <c r="ET25" s="1752"/>
      <c r="EU25" s="1753"/>
      <c r="EV25" s="390"/>
      <c r="EW25" s="1367"/>
      <c r="EX25" s="1368"/>
      <c r="EY25" s="1368"/>
      <c r="EZ25" s="1368"/>
      <c r="FA25" s="1368"/>
      <c r="FB25" s="1368"/>
      <c r="FC25" s="1368"/>
      <c r="FD25" s="1368"/>
      <c r="FE25" s="1368"/>
      <c r="FF25" s="1368"/>
      <c r="FG25" s="1368"/>
      <c r="FH25" s="1368"/>
      <c r="FI25" s="1738"/>
      <c r="FJ25" s="1738"/>
      <c r="FK25" s="1738"/>
      <c r="FL25" s="1738"/>
      <c r="FM25" s="1739"/>
      <c r="FN25" s="383"/>
      <c r="FO25" s="378"/>
      <c r="FP25" s="378"/>
      <c r="FQ25" s="1728"/>
      <c r="FR25" s="1728"/>
      <c r="FS25" s="1728"/>
      <c r="FT25" s="1728"/>
      <c r="FU25" s="1728"/>
      <c r="FV25" s="1728"/>
      <c r="FW25" s="1728"/>
      <c r="FX25" s="1728"/>
      <c r="FY25" s="1728"/>
      <c r="FZ25" s="1728"/>
      <c r="GA25" s="1728"/>
      <c r="GB25" s="1728"/>
      <c r="GC25" s="1728"/>
      <c r="GD25" s="1728"/>
      <c r="GE25" s="1728"/>
      <c r="GF25" s="1728"/>
      <c r="GG25" s="1728"/>
      <c r="GH25" s="1728"/>
      <c r="GI25" s="1728"/>
      <c r="GJ25" s="1728"/>
      <c r="GK25" s="1728"/>
      <c r="GL25" s="1728"/>
      <c r="GM25" s="1728"/>
      <c r="GN25" s="1728"/>
      <c r="GO25" s="1728"/>
      <c r="GP25" s="526"/>
      <c r="GQ25" s="378"/>
      <c r="GR25" s="378"/>
      <c r="GS25" s="378"/>
      <c r="GT25" s="383"/>
    </row>
    <row r="26" spans="1:202" ht="4.5" customHeight="1">
      <c r="A26" s="4"/>
      <c r="B26" s="4"/>
      <c r="C26" s="4"/>
      <c r="D26" s="4"/>
      <c r="E26" s="1438"/>
      <c r="F26" s="1439"/>
      <c r="G26" s="1439"/>
      <c r="H26" s="1439"/>
      <c r="I26" s="1440"/>
      <c r="J26" s="1740">
        <v>6</v>
      </c>
      <c r="K26" s="1741"/>
      <c r="L26" s="1741"/>
      <c r="M26" s="1741"/>
      <c r="N26" s="1742"/>
      <c r="O26" s="1757">
        <v>5</v>
      </c>
      <c r="P26" s="1741"/>
      <c r="Q26" s="1741"/>
      <c r="R26" s="1741"/>
      <c r="S26" s="1742"/>
      <c r="T26" s="1757">
        <v>4</v>
      </c>
      <c r="U26" s="1741"/>
      <c r="V26" s="1741"/>
      <c r="W26" s="1741"/>
      <c r="X26" s="1742"/>
      <c r="Y26" s="1757">
        <v>3</v>
      </c>
      <c r="Z26" s="1741"/>
      <c r="AA26" s="1741"/>
      <c r="AB26" s="1741"/>
      <c r="AC26" s="1742"/>
      <c r="AD26" s="1757">
        <v>2</v>
      </c>
      <c r="AE26" s="1741"/>
      <c r="AF26" s="1741"/>
      <c r="AG26" s="1741"/>
      <c r="AH26" s="1759"/>
      <c r="AI26" s="1761">
        <v>1</v>
      </c>
      <c r="AJ26" s="1746"/>
      <c r="AK26" s="1746"/>
      <c r="AL26" s="1746"/>
      <c r="AM26" s="1746"/>
      <c r="AN26" s="1746">
        <v>2</v>
      </c>
      <c r="AO26" s="1746"/>
      <c r="AP26" s="1746"/>
      <c r="AQ26" s="1746"/>
      <c r="AR26" s="1746"/>
      <c r="AS26" s="1746">
        <v>3</v>
      </c>
      <c r="AT26" s="1746"/>
      <c r="AU26" s="1746"/>
      <c r="AV26" s="1746"/>
      <c r="AW26" s="1746"/>
      <c r="AX26" s="1746">
        <v>4</v>
      </c>
      <c r="AY26" s="1746"/>
      <c r="AZ26" s="1746"/>
      <c r="BA26" s="1746"/>
      <c r="BB26" s="1746"/>
      <c r="BC26" s="1746">
        <v>5</v>
      </c>
      <c r="BD26" s="1746"/>
      <c r="BE26" s="1746"/>
      <c r="BF26" s="1746"/>
      <c r="BG26" s="1746"/>
      <c r="BH26" s="1746">
        <v>6</v>
      </c>
      <c r="BI26" s="1746"/>
      <c r="BJ26" s="1746"/>
      <c r="BK26" s="1746"/>
      <c r="BL26" s="1746"/>
      <c r="BM26" s="1747">
        <v>7</v>
      </c>
      <c r="BN26" s="1747"/>
      <c r="BO26" s="1747"/>
      <c r="BP26" s="1747"/>
      <c r="BQ26" s="1747"/>
      <c r="BR26" s="1747">
        <v>8</v>
      </c>
      <c r="BS26" s="1747"/>
      <c r="BT26" s="1747"/>
      <c r="BU26" s="1747"/>
      <c r="BV26" s="1755"/>
      <c r="BW26" s="450"/>
      <c r="BX26" s="1323"/>
      <c r="BY26" s="1324"/>
      <c r="BZ26" s="1324"/>
      <c r="CA26" s="1324"/>
      <c r="CB26" s="1324"/>
      <c r="CC26" s="1324"/>
      <c r="CD26" s="1324"/>
      <c r="CE26" s="1324"/>
      <c r="CF26" s="1325"/>
      <c r="CG26" s="1751"/>
      <c r="CH26" s="1752"/>
      <c r="CI26" s="1752"/>
      <c r="CJ26" s="1752"/>
      <c r="CK26" s="1752"/>
      <c r="CL26" s="1752"/>
      <c r="CM26" s="1752"/>
      <c r="CN26" s="1752"/>
      <c r="CO26" s="1752"/>
      <c r="CP26" s="1752"/>
      <c r="CQ26" s="1752"/>
      <c r="CR26" s="1752"/>
      <c r="CS26" s="1752"/>
      <c r="CT26" s="1752"/>
      <c r="CU26" s="1752"/>
      <c r="CV26" s="1752"/>
      <c r="CW26" s="1752"/>
      <c r="CX26" s="1752"/>
      <c r="CY26" s="1752"/>
      <c r="CZ26" s="1752"/>
      <c r="DA26" s="1752"/>
      <c r="DB26" s="1752"/>
      <c r="DC26" s="1752"/>
      <c r="DD26" s="1752"/>
      <c r="DE26" s="1752"/>
      <c r="DF26" s="1752"/>
      <c r="DG26" s="1752"/>
      <c r="DH26" s="1752"/>
      <c r="DI26" s="1752"/>
      <c r="DJ26" s="1752"/>
      <c r="DK26" s="1752"/>
      <c r="DL26" s="1752"/>
      <c r="DM26" s="1752"/>
      <c r="DN26" s="1752"/>
      <c r="DO26" s="1752"/>
      <c r="DP26" s="1752"/>
      <c r="DQ26" s="1752"/>
      <c r="DR26" s="1752"/>
      <c r="DS26" s="1752"/>
      <c r="DT26" s="1752"/>
      <c r="DU26" s="1752"/>
      <c r="DV26" s="1752"/>
      <c r="DW26" s="1752"/>
      <c r="DX26" s="1752"/>
      <c r="DY26" s="1752"/>
      <c r="DZ26" s="1752"/>
      <c r="EA26" s="1752"/>
      <c r="EB26" s="1752"/>
      <c r="EC26" s="1752"/>
      <c r="ED26" s="1752"/>
      <c r="EE26" s="1752"/>
      <c r="EF26" s="1752"/>
      <c r="EG26" s="1752"/>
      <c r="EH26" s="1752"/>
      <c r="EI26" s="1752"/>
      <c r="EJ26" s="1752"/>
      <c r="EK26" s="1752"/>
      <c r="EL26" s="1752"/>
      <c r="EM26" s="1752"/>
      <c r="EN26" s="1752"/>
      <c r="EO26" s="1752"/>
      <c r="EP26" s="1752"/>
      <c r="EQ26" s="1752"/>
      <c r="ER26" s="1752"/>
      <c r="ES26" s="1752"/>
      <c r="ET26" s="1752"/>
      <c r="EU26" s="1753"/>
      <c r="EV26" s="390"/>
      <c r="EW26" s="1290" t="s">
        <v>168</v>
      </c>
      <c r="EX26" s="1291"/>
      <c r="EY26" s="1291"/>
      <c r="EZ26" s="1291"/>
      <c r="FA26" s="1291"/>
      <c r="FB26" s="1291"/>
      <c r="FC26" s="1291"/>
      <c r="FD26" s="1291"/>
      <c r="FE26" s="1291"/>
      <c r="FF26" s="1291"/>
      <c r="FG26" s="1291"/>
      <c r="FH26" s="1291"/>
      <c r="FI26" s="1269"/>
      <c r="FJ26" s="1269"/>
      <c r="FK26" s="1269"/>
      <c r="FL26" s="1269"/>
      <c r="FM26" s="1270"/>
      <c r="FN26" s="383"/>
      <c r="FO26" s="378"/>
      <c r="FP26" s="378"/>
      <c r="FQ26" s="1728"/>
      <c r="FR26" s="1728"/>
      <c r="FS26" s="1728"/>
      <c r="FT26" s="1728"/>
      <c r="FU26" s="1728"/>
      <c r="FV26" s="1728"/>
      <c r="FW26" s="1728"/>
      <c r="FX26" s="1728"/>
      <c r="FY26" s="1728"/>
      <c r="FZ26" s="1728"/>
      <c r="GA26" s="1728"/>
      <c r="GB26" s="1728"/>
      <c r="GC26" s="1728"/>
      <c r="GD26" s="1728"/>
      <c r="GE26" s="1728"/>
      <c r="GF26" s="1728"/>
      <c r="GG26" s="1728"/>
      <c r="GH26" s="1728"/>
      <c r="GI26" s="1728"/>
      <c r="GJ26" s="1728"/>
      <c r="GK26" s="1728"/>
      <c r="GL26" s="1728"/>
      <c r="GM26" s="1728"/>
      <c r="GN26" s="1728"/>
      <c r="GO26" s="1728"/>
      <c r="GP26" s="526"/>
      <c r="GQ26" s="378"/>
      <c r="GR26" s="378"/>
      <c r="GS26" s="378"/>
      <c r="GT26" s="383"/>
    </row>
    <row r="27" spans="1:202" ht="4.5" customHeight="1">
      <c r="A27" s="4"/>
      <c r="B27" s="4"/>
      <c r="C27" s="4"/>
      <c r="D27" s="4"/>
      <c r="E27" s="1438"/>
      <c r="F27" s="1439"/>
      <c r="G27" s="1439"/>
      <c r="H27" s="1439"/>
      <c r="I27" s="1440"/>
      <c r="J27" s="1743"/>
      <c r="K27" s="1744"/>
      <c r="L27" s="1744"/>
      <c r="M27" s="1744"/>
      <c r="N27" s="1745"/>
      <c r="O27" s="1758"/>
      <c r="P27" s="1744"/>
      <c r="Q27" s="1744"/>
      <c r="R27" s="1744"/>
      <c r="S27" s="1745"/>
      <c r="T27" s="1758"/>
      <c r="U27" s="1744"/>
      <c r="V27" s="1744"/>
      <c r="W27" s="1744"/>
      <c r="X27" s="1745"/>
      <c r="Y27" s="1758"/>
      <c r="Z27" s="1744"/>
      <c r="AA27" s="1744"/>
      <c r="AB27" s="1744"/>
      <c r="AC27" s="1745"/>
      <c r="AD27" s="1758"/>
      <c r="AE27" s="1744"/>
      <c r="AF27" s="1744"/>
      <c r="AG27" s="1744"/>
      <c r="AH27" s="1760"/>
      <c r="AI27" s="1761"/>
      <c r="AJ27" s="1746"/>
      <c r="AK27" s="1746"/>
      <c r="AL27" s="1746"/>
      <c r="AM27" s="1746"/>
      <c r="AN27" s="1746"/>
      <c r="AO27" s="1746"/>
      <c r="AP27" s="1746"/>
      <c r="AQ27" s="1746"/>
      <c r="AR27" s="1746"/>
      <c r="AS27" s="1746"/>
      <c r="AT27" s="1746"/>
      <c r="AU27" s="1746"/>
      <c r="AV27" s="1746"/>
      <c r="AW27" s="1746"/>
      <c r="AX27" s="1746"/>
      <c r="AY27" s="1746"/>
      <c r="AZ27" s="1746"/>
      <c r="BA27" s="1746"/>
      <c r="BB27" s="1746"/>
      <c r="BC27" s="1746"/>
      <c r="BD27" s="1746"/>
      <c r="BE27" s="1746"/>
      <c r="BF27" s="1746"/>
      <c r="BG27" s="1746"/>
      <c r="BH27" s="1746"/>
      <c r="BI27" s="1746"/>
      <c r="BJ27" s="1746"/>
      <c r="BK27" s="1746"/>
      <c r="BL27" s="1746"/>
      <c r="BM27" s="1754"/>
      <c r="BN27" s="1754"/>
      <c r="BO27" s="1754"/>
      <c r="BP27" s="1754"/>
      <c r="BQ27" s="1754"/>
      <c r="BR27" s="1754"/>
      <c r="BS27" s="1754"/>
      <c r="BT27" s="1754"/>
      <c r="BU27" s="1754"/>
      <c r="BV27" s="1756"/>
      <c r="BW27" s="450"/>
      <c r="BX27" s="1323"/>
      <c r="BY27" s="1324"/>
      <c r="BZ27" s="1324"/>
      <c r="CA27" s="1324"/>
      <c r="CB27" s="1324"/>
      <c r="CC27" s="1324"/>
      <c r="CD27" s="1324"/>
      <c r="CE27" s="1324"/>
      <c r="CF27" s="1325"/>
      <c r="CG27" s="1751"/>
      <c r="CH27" s="1752"/>
      <c r="CI27" s="1752"/>
      <c r="CJ27" s="1752"/>
      <c r="CK27" s="1752"/>
      <c r="CL27" s="1752"/>
      <c r="CM27" s="1752"/>
      <c r="CN27" s="1752"/>
      <c r="CO27" s="1752"/>
      <c r="CP27" s="1752"/>
      <c r="CQ27" s="1752"/>
      <c r="CR27" s="1752"/>
      <c r="CS27" s="1752"/>
      <c r="CT27" s="1752"/>
      <c r="CU27" s="1752"/>
      <c r="CV27" s="1752"/>
      <c r="CW27" s="1752"/>
      <c r="CX27" s="1752"/>
      <c r="CY27" s="1752"/>
      <c r="CZ27" s="1752"/>
      <c r="DA27" s="1752"/>
      <c r="DB27" s="1752"/>
      <c r="DC27" s="1752"/>
      <c r="DD27" s="1752"/>
      <c r="DE27" s="1752"/>
      <c r="DF27" s="1752"/>
      <c r="DG27" s="1752"/>
      <c r="DH27" s="1752"/>
      <c r="DI27" s="1752"/>
      <c r="DJ27" s="1752"/>
      <c r="DK27" s="1752"/>
      <c r="DL27" s="1752"/>
      <c r="DM27" s="1752"/>
      <c r="DN27" s="1752"/>
      <c r="DO27" s="1752"/>
      <c r="DP27" s="1752"/>
      <c r="DQ27" s="1752"/>
      <c r="DR27" s="1752"/>
      <c r="DS27" s="1752"/>
      <c r="DT27" s="1752"/>
      <c r="DU27" s="1752"/>
      <c r="DV27" s="1752"/>
      <c r="DW27" s="1752"/>
      <c r="DX27" s="1752"/>
      <c r="DY27" s="1752"/>
      <c r="DZ27" s="1752"/>
      <c r="EA27" s="1752"/>
      <c r="EB27" s="1752"/>
      <c r="EC27" s="1752"/>
      <c r="ED27" s="1752"/>
      <c r="EE27" s="1752"/>
      <c r="EF27" s="1752"/>
      <c r="EG27" s="1752"/>
      <c r="EH27" s="1752"/>
      <c r="EI27" s="1752"/>
      <c r="EJ27" s="1752"/>
      <c r="EK27" s="1752"/>
      <c r="EL27" s="1752"/>
      <c r="EM27" s="1752"/>
      <c r="EN27" s="1752"/>
      <c r="EO27" s="1752"/>
      <c r="EP27" s="1752"/>
      <c r="EQ27" s="1752"/>
      <c r="ER27" s="1752"/>
      <c r="ES27" s="1752"/>
      <c r="ET27" s="1752"/>
      <c r="EU27" s="1753"/>
      <c r="EV27" s="390"/>
      <c r="EW27" s="1292"/>
      <c r="EX27" s="1293"/>
      <c r="EY27" s="1293"/>
      <c r="EZ27" s="1293"/>
      <c r="FA27" s="1293"/>
      <c r="FB27" s="1293"/>
      <c r="FC27" s="1293"/>
      <c r="FD27" s="1293"/>
      <c r="FE27" s="1293"/>
      <c r="FF27" s="1293"/>
      <c r="FG27" s="1293"/>
      <c r="FH27" s="1293"/>
      <c r="FI27" s="1271"/>
      <c r="FJ27" s="1271"/>
      <c r="FK27" s="1271"/>
      <c r="FL27" s="1271"/>
      <c r="FM27" s="1272"/>
      <c r="FN27" s="383"/>
      <c r="FO27" s="378"/>
      <c r="FP27" s="378"/>
      <c r="FQ27" s="1728"/>
      <c r="FR27" s="1728"/>
      <c r="FS27" s="1728"/>
      <c r="FT27" s="1728"/>
      <c r="FU27" s="1728"/>
      <c r="FV27" s="1728"/>
      <c r="FW27" s="1728"/>
      <c r="FX27" s="1728"/>
      <c r="FY27" s="1728"/>
      <c r="FZ27" s="1728"/>
      <c r="GA27" s="1728"/>
      <c r="GB27" s="1728"/>
      <c r="GC27" s="1728"/>
      <c r="GD27" s="1728"/>
      <c r="GE27" s="1728"/>
      <c r="GF27" s="1728"/>
      <c r="GG27" s="1728"/>
      <c r="GH27" s="1728"/>
      <c r="GI27" s="1728"/>
      <c r="GJ27" s="1728"/>
      <c r="GK27" s="1728"/>
      <c r="GL27" s="1728"/>
      <c r="GM27" s="1728"/>
      <c r="GN27" s="1728"/>
      <c r="GO27" s="1728"/>
      <c r="GP27" s="526"/>
      <c r="GQ27" s="378"/>
      <c r="GR27" s="378"/>
      <c r="GS27" s="378"/>
      <c r="GT27" s="383"/>
    </row>
    <row r="28" spans="1:202" ht="4.5" customHeight="1">
      <c r="A28" s="4"/>
      <c r="B28" s="4"/>
      <c r="C28" s="4"/>
      <c r="D28" s="4"/>
      <c r="E28" s="1438"/>
      <c r="F28" s="1439"/>
      <c r="G28" s="1439"/>
      <c r="H28" s="1439"/>
      <c r="I28" s="1440"/>
      <c r="J28" s="1743"/>
      <c r="K28" s="1744"/>
      <c r="L28" s="1744"/>
      <c r="M28" s="1744"/>
      <c r="N28" s="1745"/>
      <c r="O28" s="1758"/>
      <c r="P28" s="1744"/>
      <c r="Q28" s="1744"/>
      <c r="R28" s="1744"/>
      <c r="S28" s="1745"/>
      <c r="T28" s="1758"/>
      <c r="U28" s="1744"/>
      <c r="V28" s="1744"/>
      <c r="W28" s="1744"/>
      <c r="X28" s="1745"/>
      <c r="Y28" s="1758"/>
      <c r="Z28" s="1744"/>
      <c r="AA28" s="1744"/>
      <c r="AB28" s="1744"/>
      <c r="AC28" s="1745"/>
      <c r="AD28" s="1758"/>
      <c r="AE28" s="1744"/>
      <c r="AF28" s="1744"/>
      <c r="AG28" s="1744"/>
      <c r="AH28" s="1760"/>
      <c r="AI28" s="1761"/>
      <c r="AJ28" s="1746"/>
      <c r="AK28" s="1746"/>
      <c r="AL28" s="1746"/>
      <c r="AM28" s="1746"/>
      <c r="AN28" s="1746"/>
      <c r="AO28" s="1746"/>
      <c r="AP28" s="1746"/>
      <c r="AQ28" s="1746"/>
      <c r="AR28" s="1746"/>
      <c r="AS28" s="1746"/>
      <c r="AT28" s="1746"/>
      <c r="AU28" s="1746"/>
      <c r="AV28" s="1746"/>
      <c r="AW28" s="1746"/>
      <c r="AX28" s="1746"/>
      <c r="AY28" s="1746"/>
      <c r="AZ28" s="1746"/>
      <c r="BA28" s="1746"/>
      <c r="BB28" s="1746"/>
      <c r="BC28" s="1746"/>
      <c r="BD28" s="1746"/>
      <c r="BE28" s="1746"/>
      <c r="BF28" s="1746"/>
      <c r="BG28" s="1746"/>
      <c r="BH28" s="1746"/>
      <c r="BI28" s="1746"/>
      <c r="BJ28" s="1746"/>
      <c r="BK28" s="1746"/>
      <c r="BL28" s="1746"/>
      <c r="BM28" s="1754"/>
      <c r="BN28" s="1754"/>
      <c r="BO28" s="1754"/>
      <c r="BP28" s="1754"/>
      <c r="BQ28" s="1754"/>
      <c r="BR28" s="1754"/>
      <c r="BS28" s="1754"/>
      <c r="BT28" s="1754"/>
      <c r="BU28" s="1754"/>
      <c r="BV28" s="1756"/>
      <c r="BW28" s="450"/>
      <c r="BX28" s="1323"/>
      <c r="BY28" s="1324"/>
      <c r="BZ28" s="1324"/>
      <c r="CA28" s="1324"/>
      <c r="CB28" s="1324"/>
      <c r="CC28" s="1324"/>
      <c r="CD28" s="1324"/>
      <c r="CE28" s="1324"/>
      <c r="CF28" s="1325"/>
      <c r="CG28" s="1751"/>
      <c r="CH28" s="1752"/>
      <c r="CI28" s="1752"/>
      <c r="CJ28" s="1752"/>
      <c r="CK28" s="1752"/>
      <c r="CL28" s="1752"/>
      <c r="CM28" s="1752"/>
      <c r="CN28" s="1752"/>
      <c r="CO28" s="1752"/>
      <c r="CP28" s="1752"/>
      <c r="CQ28" s="1752"/>
      <c r="CR28" s="1752"/>
      <c r="CS28" s="1752"/>
      <c r="CT28" s="1752"/>
      <c r="CU28" s="1752"/>
      <c r="CV28" s="1752"/>
      <c r="CW28" s="1752"/>
      <c r="CX28" s="1752"/>
      <c r="CY28" s="1752"/>
      <c r="CZ28" s="1752"/>
      <c r="DA28" s="1752"/>
      <c r="DB28" s="1752"/>
      <c r="DC28" s="1752"/>
      <c r="DD28" s="1752"/>
      <c r="DE28" s="1752"/>
      <c r="DF28" s="1752"/>
      <c r="DG28" s="1752"/>
      <c r="DH28" s="1752"/>
      <c r="DI28" s="1752"/>
      <c r="DJ28" s="1752"/>
      <c r="DK28" s="1752"/>
      <c r="DL28" s="1752"/>
      <c r="DM28" s="1752"/>
      <c r="DN28" s="1752"/>
      <c r="DO28" s="1752"/>
      <c r="DP28" s="1752"/>
      <c r="DQ28" s="1752"/>
      <c r="DR28" s="1752"/>
      <c r="DS28" s="1752"/>
      <c r="DT28" s="1752"/>
      <c r="DU28" s="1752"/>
      <c r="DV28" s="1752"/>
      <c r="DW28" s="1752"/>
      <c r="DX28" s="1752"/>
      <c r="DY28" s="1752"/>
      <c r="DZ28" s="1752"/>
      <c r="EA28" s="1752"/>
      <c r="EB28" s="1752"/>
      <c r="EC28" s="1752"/>
      <c r="ED28" s="1752"/>
      <c r="EE28" s="1752"/>
      <c r="EF28" s="1752"/>
      <c r="EG28" s="1752"/>
      <c r="EH28" s="1752"/>
      <c r="EI28" s="1752"/>
      <c r="EJ28" s="1752"/>
      <c r="EK28" s="1752"/>
      <c r="EL28" s="1752"/>
      <c r="EM28" s="1752"/>
      <c r="EN28" s="1752"/>
      <c r="EO28" s="1752"/>
      <c r="EP28" s="1752"/>
      <c r="EQ28" s="1752"/>
      <c r="ER28" s="1752"/>
      <c r="ES28" s="1752"/>
      <c r="ET28" s="1752"/>
      <c r="EU28" s="1753"/>
      <c r="EV28" s="378"/>
      <c r="EW28" s="1292"/>
      <c r="EX28" s="1293"/>
      <c r="EY28" s="1293"/>
      <c r="EZ28" s="1293"/>
      <c r="FA28" s="1293"/>
      <c r="FB28" s="1293"/>
      <c r="FC28" s="1293"/>
      <c r="FD28" s="1293"/>
      <c r="FE28" s="1293"/>
      <c r="FF28" s="1293"/>
      <c r="FG28" s="1293"/>
      <c r="FH28" s="1293"/>
      <c r="FI28" s="1271"/>
      <c r="FJ28" s="1271"/>
      <c r="FK28" s="1271"/>
      <c r="FL28" s="1271"/>
      <c r="FM28" s="1272"/>
      <c r="FN28" s="383"/>
      <c r="FO28" s="378"/>
      <c r="FP28" s="378"/>
      <c r="FQ28" s="1728"/>
      <c r="FR28" s="1728"/>
      <c r="FS28" s="1728"/>
      <c r="FT28" s="1728"/>
      <c r="FU28" s="1728"/>
      <c r="FV28" s="1728"/>
      <c r="FW28" s="1728"/>
      <c r="FX28" s="1728"/>
      <c r="FY28" s="1728"/>
      <c r="FZ28" s="1728"/>
      <c r="GA28" s="1728"/>
      <c r="GB28" s="1728"/>
      <c r="GC28" s="1728"/>
      <c r="GD28" s="1728"/>
      <c r="GE28" s="1728"/>
      <c r="GF28" s="1728"/>
      <c r="GG28" s="1728"/>
      <c r="GH28" s="1728"/>
      <c r="GI28" s="1728"/>
      <c r="GJ28" s="1728"/>
      <c r="GK28" s="1728"/>
      <c r="GL28" s="1728"/>
      <c r="GM28" s="1728"/>
      <c r="GN28" s="1728"/>
      <c r="GO28" s="1728"/>
      <c r="GP28" s="526"/>
      <c r="GQ28" s="378"/>
      <c r="GR28" s="378"/>
      <c r="GS28" s="378"/>
      <c r="GT28" s="383"/>
    </row>
    <row r="29" spans="1:202" ht="4.5" customHeight="1">
      <c r="A29" s="4"/>
      <c r="B29" s="4"/>
      <c r="C29" s="4"/>
      <c r="D29" s="4"/>
      <c r="E29" s="1438"/>
      <c r="F29" s="1439"/>
      <c r="G29" s="1439"/>
      <c r="H29" s="1439"/>
      <c r="I29" s="1440"/>
      <c r="J29" s="1743"/>
      <c r="K29" s="1744"/>
      <c r="L29" s="1744"/>
      <c r="M29" s="1744"/>
      <c r="N29" s="1745"/>
      <c r="O29" s="1758"/>
      <c r="P29" s="1744"/>
      <c r="Q29" s="1744"/>
      <c r="R29" s="1744"/>
      <c r="S29" s="1745"/>
      <c r="T29" s="1758"/>
      <c r="U29" s="1744"/>
      <c r="V29" s="1744"/>
      <c r="W29" s="1744"/>
      <c r="X29" s="1745"/>
      <c r="Y29" s="1758"/>
      <c r="Z29" s="1744"/>
      <c r="AA29" s="1744"/>
      <c r="AB29" s="1744"/>
      <c r="AC29" s="1745"/>
      <c r="AD29" s="1758"/>
      <c r="AE29" s="1744"/>
      <c r="AF29" s="1744"/>
      <c r="AG29" s="1744"/>
      <c r="AH29" s="1760"/>
      <c r="AI29" s="1761"/>
      <c r="AJ29" s="1746"/>
      <c r="AK29" s="1746"/>
      <c r="AL29" s="1746"/>
      <c r="AM29" s="1746"/>
      <c r="AN29" s="1746"/>
      <c r="AO29" s="1746"/>
      <c r="AP29" s="1746"/>
      <c r="AQ29" s="1746"/>
      <c r="AR29" s="1746"/>
      <c r="AS29" s="1746"/>
      <c r="AT29" s="1746"/>
      <c r="AU29" s="1746"/>
      <c r="AV29" s="1746"/>
      <c r="AW29" s="1746"/>
      <c r="AX29" s="1746"/>
      <c r="AY29" s="1746"/>
      <c r="AZ29" s="1746"/>
      <c r="BA29" s="1746"/>
      <c r="BB29" s="1746"/>
      <c r="BC29" s="1746"/>
      <c r="BD29" s="1746"/>
      <c r="BE29" s="1746"/>
      <c r="BF29" s="1746"/>
      <c r="BG29" s="1746"/>
      <c r="BH29" s="1746"/>
      <c r="BI29" s="1746"/>
      <c r="BJ29" s="1746"/>
      <c r="BK29" s="1746"/>
      <c r="BL29" s="1746"/>
      <c r="BM29" s="1754"/>
      <c r="BN29" s="1754"/>
      <c r="BO29" s="1754"/>
      <c r="BP29" s="1754"/>
      <c r="BQ29" s="1754"/>
      <c r="BR29" s="1754"/>
      <c r="BS29" s="1754"/>
      <c r="BT29" s="1754"/>
      <c r="BU29" s="1754"/>
      <c r="BV29" s="1756"/>
      <c r="BW29" s="450"/>
      <c r="BX29" s="1323"/>
      <c r="BY29" s="1324"/>
      <c r="BZ29" s="1324"/>
      <c r="CA29" s="1324"/>
      <c r="CB29" s="1324"/>
      <c r="CC29" s="1324"/>
      <c r="CD29" s="1324"/>
      <c r="CE29" s="1324"/>
      <c r="CF29" s="1325"/>
      <c r="CG29" s="1435" t="s">
        <v>92</v>
      </c>
      <c r="CH29" s="968"/>
      <c r="CI29" s="968"/>
      <c r="CJ29" s="968"/>
      <c r="CK29" s="968"/>
      <c r="CL29" s="968"/>
      <c r="CM29" s="968"/>
      <c r="CN29" s="968"/>
      <c r="CO29" s="968"/>
      <c r="CP29" s="968"/>
      <c r="CQ29" s="968"/>
      <c r="CR29" s="968"/>
      <c r="CS29" s="968"/>
      <c r="CT29" s="968"/>
      <c r="CU29" s="968"/>
      <c r="CV29" s="968"/>
      <c r="CW29" s="968"/>
      <c r="CX29" s="968"/>
      <c r="CY29" s="968"/>
      <c r="CZ29" s="968"/>
      <c r="DA29" s="968"/>
      <c r="DB29" s="968"/>
      <c r="DC29" s="968"/>
      <c r="DD29" s="968"/>
      <c r="DE29" s="968"/>
      <c r="DF29" s="968"/>
      <c r="DG29" s="968"/>
      <c r="DH29" s="968"/>
      <c r="DI29" s="968"/>
      <c r="DJ29" s="968"/>
      <c r="DK29" s="968"/>
      <c r="DL29" s="378"/>
      <c r="DM29" s="389"/>
      <c r="DN29" s="968" t="s">
        <v>2058</v>
      </c>
      <c r="DO29" s="968"/>
      <c r="DP29" s="968"/>
      <c r="DQ29" s="968"/>
      <c r="DR29" s="968"/>
      <c r="DS29" s="968"/>
      <c r="DT29" s="968"/>
      <c r="DU29" s="968"/>
      <c r="DV29" s="968"/>
      <c r="DW29" s="1732" t="s">
        <v>2003</v>
      </c>
      <c r="DX29" s="1732"/>
      <c r="DY29" s="1732"/>
      <c r="DZ29" s="1732"/>
      <c r="EA29" s="1277" t="s">
        <v>117</v>
      </c>
      <c r="EB29" s="1732">
        <v>5</v>
      </c>
      <c r="EC29" s="1732"/>
      <c r="ED29" s="1732"/>
      <c r="EE29" s="1732"/>
      <c r="EF29" s="1277" t="s">
        <v>118</v>
      </c>
      <c r="EG29" s="1277"/>
      <c r="EH29" s="1732">
        <v>7</v>
      </c>
      <c r="EI29" s="1732"/>
      <c r="EJ29" s="1732"/>
      <c r="EK29" s="1732"/>
      <c r="EL29" s="1732"/>
      <c r="EM29" s="1732"/>
      <c r="EN29" s="1277" t="s">
        <v>119</v>
      </c>
      <c r="EO29" s="1277"/>
      <c r="EP29" s="1277"/>
      <c r="EQ29" s="1279"/>
      <c r="ER29" s="1279"/>
      <c r="ES29" s="1279"/>
      <c r="ET29" s="1279"/>
      <c r="EU29" s="1280"/>
      <c r="EV29" s="378"/>
      <c r="EW29" s="1292"/>
      <c r="EX29" s="1293"/>
      <c r="EY29" s="1293"/>
      <c r="EZ29" s="1293"/>
      <c r="FA29" s="1293"/>
      <c r="FB29" s="1293"/>
      <c r="FC29" s="1293"/>
      <c r="FD29" s="1293"/>
      <c r="FE29" s="1293"/>
      <c r="FF29" s="1293"/>
      <c r="FG29" s="1293"/>
      <c r="FH29" s="1293"/>
      <c r="FI29" s="1271"/>
      <c r="FJ29" s="1271"/>
      <c r="FK29" s="1271"/>
      <c r="FL29" s="1271"/>
      <c r="FM29" s="1272"/>
      <c r="FN29" s="383"/>
      <c r="FO29" s="378"/>
      <c r="FP29" s="378"/>
      <c r="FQ29" s="1728"/>
      <c r="FR29" s="1728"/>
      <c r="FS29" s="1728"/>
      <c r="FT29" s="1728"/>
      <c r="FU29" s="1728"/>
      <c r="FV29" s="1728"/>
      <c r="FW29" s="1728"/>
      <c r="FX29" s="1728"/>
      <c r="FY29" s="1728"/>
      <c r="FZ29" s="1728"/>
      <c r="GA29" s="1728"/>
      <c r="GB29" s="1728"/>
      <c r="GC29" s="1728"/>
      <c r="GD29" s="1728"/>
      <c r="GE29" s="1728"/>
      <c r="GF29" s="1728"/>
      <c r="GG29" s="1728"/>
      <c r="GH29" s="1728"/>
      <c r="GI29" s="1728"/>
      <c r="GJ29" s="1728"/>
      <c r="GK29" s="1728"/>
      <c r="GL29" s="1728"/>
      <c r="GM29" s="1728"/>
      <c r="GN29" s="1728"/>
      <c r="GO29" s="1728"/>
      <c r="GP29" s="526"/>
      <c r="GQ29" s="378"/>
      <c r="GR29" s="378"/>
      <c r="GS29" s="378"/>
      <c r="GT29" s="383"/>
    </row>
    <row r="30" spans="1:202" ht="4.5" customHeight="1">
      <c r="A30" s="4"/>
      <c r="B30" s="4"/>
      <c r="C30" s="4"/>
      <c r="D30" s="4"/>
      <c r="E30" s="1438"/>
      <c r="F30" s="1439"/>
      <c r="G30" s="1439"/>
      <c r="H30" s="1439"/>
      <c r="I30" s="1440"/>
      <c r="J30" s="1743"/>
      <c r="K30" s="1744"/>
      <c r="L30" s="1744"/>
      <c r="M30" s="1744"/>
      <c r="N30" s="1745"/>
      <c r="O30" s="1758"/>
      <c r="P30" s="1744"/>
      <c r="Q30" s="1744"/>
      <c r="R30" s="1744"/>
      <c r="S30" s="1745"/>
      <c r="T30" s="1758"/>
      <c r="U30" s="1744"/>
      <c r="V30" s="1744"/>
      <c r="W30" s="1744"/>
      <c r="X30" s="1745"/>
      <c r="Y30" s="1758"/>
      <c r="Z30" s="1744"/>
      <c r="AA30" s="1744"/>
      <c r="AB30" s="1744"/>
      <c r="AC30" s="1745"/>
      <c r="AD30" s="1758"/>
      <c r="AE30" s="1744"/>
      <c r="AF30" s="1744"/>
      <c r="AG30" s="1744"/>
      <c r="AH30" s="1760"/>
      <c r="AI30" s="1762"/>
      <c r="AJ30" s="1747"/>
      <c r="AK30" s="1747"/>
      <c r="AL30" s="1747"/>
      <c r="AM30" s="1747"/>
      <c r="AN30" s="1747"/>
      <c r="AO30" s="1747"/>
      <c r="AP30" s="1747"/>
      <c r="AQ30" s="1747"/>
      <c r="AR30" s="1747"/>
      <c r="AS30" s="1747"/>
      <c r="AT30" s="1747"/>
      <c r="AU30" s="1747"/>
      <c r="AV30" s="1747"/>
      <c r="AW30" s="1747"/>
      <c r="AX30" s="1747"/>
      <c r="AY30" s="1747"/>
      <c r="AZ30" s="1747"/>
      <c r="BA30" s="1747"/>
      <c r="BB30" s="1747"/>
      <c r="BC30" s="1747"/>
      <c r="BD30" s="1747"/>
      <c r="BE30" s="1747"/>
      <c r="BF30" s="1747"/>
      <c r="BG30" s="1747"/>
      <c r="BH30" s="1747"/>
      <c r="BI30" s="1747"/>
      <c r="BJ30" s="1747"/>
      <c r="BK30" s="1747"/>
      <c r="BL30" s="1747"/>
      <c r="BM30" s="1754"/>
      <c r="BN30" s="1754"/>
      <c r="BO30" s="1754"/>
      <c r="BP30" s="1754"/>
      <c r="BQ30" s="1754"/>
      <c r="BR30" s="1754"/>
      <c r="BS30" s="1754"/>
      <c r="BT30" s="1754"/>
      <c r="BU30" s="1754"/>
      <c r="BV30" s="1756"/>
      <c r="BW30" s="450"/>
      <c r="BX30" s="1323"/>
      <c r="BY30" s="1324"/>
      <c r="BZ30" s="1324"/>
      <c r="CA30" s="1324"/>
      <c r="CB30" s="1324"/>
      <c r="CC30" s="1324"/>
      <c r="CD30" s="1324"/>
      <c r="CE30" s="1324"/>
      <c r="CF30" s="1325"/>
      <c r="CG30" s="1435"/>
      <c r="CH30" s="968"/>
      <c r="CI30" s="968"/>
      <c r="CJ30" s="968"/>
      <c r="CK30" s="968"/>
      <c r="CL30" s="968"/>
      <c r="CM30" s="968"/>
      <c r="CN30" s="968"/>
      <c r="CO30" s="968"/>
      <c r="CP30" s="968"/>
      <c r="CQ30" s="968"/>
      <c r="CR30" s="968"/>
      <c r="CS30" s="968"/>
      <c r="CT30" s="968"/>
      <c r="CU30" s="968"/>
      <c r="CV30" s="968"/>
      <c r="CW30" s="968"/>
      <c r="CX30" s="968"/>
      <c r="CY30" s="968"/>
      <c r="CZ30" s="968"/>
      <c r="DA30" s="968"/>
      <c r="DB30" s="968"/>
      <c r="DC30" s="968"/>
      <c r="DD30" s="968"/>
      <c r="DE30" s="968"/>
      <c r="DF30" s="968"/>
      <c r="DG30" s="968"/>
      <c r="DH30" s="968"/>
      <c r="DI30" s="968"/>
      <c r="DJ30" s="968"/>
      <c r="DK30" s="968"/>
      <c r="DL30" s="378"/>
      <c r="DM30" s="389"/>
      <c r="DN30" s="968"/>
      <c r="DO30" s="968"/>
      <c r="DP30" s="968"/>
      <c r="DQ30" s="968"/>
      <c r="DR30" s="968"/>
      <c r="DS30" s="968"/>
      <c r="DT30" s="968"/>
      <c r="DU30" s="968"/>
      <c r="DV30" s="968"/>
      <c r="DW30" s="1732"/>
      <c r="DX30" s="1732"/>
      <c r="DY30" s="1732"/>
      <c r="DZ30" s="1732"/>
      <c r="EA30" s="1277"/>
      <c r="EB30" s="1732"/>
      <c r="EC30" s="1732"/>
      <c r="ED30" s="1732"/>
      <c r="EE30" s="1732"/>
      <c r="EF30" s="1277"/>
      <c r="EG30" s="1277"/>
      <c r="EH30" s="1732"/>
      <c r="EI30" s="1732"/>
      <c r="EJ30" s="1732"/>
      <c r="EK30" s="1732"/>
      <c r="EL30" s="1732"/>
      <c r="EM30" s="1732"/>
      <c r="EN30" s="1277"/>
      <c r="EO30" s="1277"/>
      <c r="EP30" s="1277"/>
      <c r="EQ30" s="1279"/>
      <c r="ER30" s="1279"/>
      <c r="ES30" s="1279"/>
      <c r="ET30" s="1279"/>
      <c r="EU30" s="1280"/>
      <c r="EV30" s="378"/>
      <c r="EW30" s="1292"/>
      <c r="EX30" s="1293"/>
      <c r="EY30" s="1293"/>
      <c r="EZ30" s="1293"/>
      <c r="FA30" s="1293"/>
      <c r="FB30" s="1293"/>
      <c r="FC30" s="1293"/>
      <c r="FD30" s="1293"/>
      <c r="FE30" s="1293"/>
      <c r="FF30" s="1293"/>
      <c r="FG30" s="1293"/>
      <c r="FH30" s="1293"/>
      <c r="FI30" s="1271"/>
      <c r="FJ30" s="1271"/>
      <c r="FK30" s="1271"/>
      <c r="FL30" s="1271"/>
      <c r="FM30" s="1272"/>
      <c r="FN30" s="383"/>
      <c r="FO30" s="378"/>
      <c r="FP30" s="378"/>
      <c r="FQ30" s="1728"/>
      <c r="FR30" s="1728"/>
      <c r="FS30" s="1728"/>
      <c r="FT30" s="1728"/>
      <c r="FU30" s="1728"/>
      <c r="FV30" s="1728"/>
      <c r="FW30" s="1728"/>
      <c r="FX30" s="1728"/>
      <c r="FY30" s="1728"/>
      <c r="FZ30" s="1728"/>
      <c r="GA30" s="1728"/>
      <c r="GB30" s="1728"/>
      <c r="GC30" s="1728"/>
      <c r="GD30" s="1728"/>
      <c r="GE30" s="1728"/>
      <c r="GF30" s="1728"/>
      <c r="GG30" s="1728"/>
      <c r="GH30" s="1728"/>
      <c r="GI30" s="1728"/>
      <c r="GJ30" s="1728"/>
      <c r="GK30" s="1728"/>
      <c r="GL30" s="1728"/>
      <c r="GM30" s="1728"/>
      <c r="GN30" s="1728"/>
      <c r="GO30" s="1728"/>
      <c r="GP30" s="526"/>
      <c r="GQ30" s="378"/>
      <c r="GR30" s="378"/>
      <c r="GS30" s="378"/>
      <c r="GT30" s="383"/>
    </row>
    <row r="31" spans="1:202" ht="5.25" customHeight="1">
      <c r="B31" s="8"/>
      <c r="C31" s="8"/>
      <c r="D31" s="8"/>
      <c r="E31" s="1382">
        <v>1</v>
      </c>
      <c r="F31" s="1383"/>
      <c r="G31" s="1383"/>
      <c r="H31" s="1383"/>
      <c r="I31" s="1384"/>
      <c r="J31" s="1385">
        <v>2</v>
      </c>
      <c r="K31" s="1386"/>
      <c r="L31" s="1386"/>
      <c r="M31" s="1386"/>
      <c r="N31" s="1386"/>
      <c r="O31" s="1387"/>
      <c r="P31" s="1387"/>
      <c r="Q31" s="1387"/>
      <c r="R31" s="1387"/>
      <c r="S31" s="1387"/>
      <c r="T31" s="1387"/>
      <c r="U31" s="1387"/>
      <c r="V31" s="1387"/>
      <c r="W31" s="1387"/>
      <c r="X31" s="1387"/>
      <c r="Y31" s="1387"/>
      <c r="Z31" s="1387"/>
      <c r="AA31" s="1387"/>
      <c r="AB31" s="1387"/>
      <c r="AC31" s="1387"/>
      <c r="AD31" s="1387"/>
      <c r="AE31" s="1387"/>
      <c r="AF31" s="1387"/>
      <c r="AG31" s="1387"/>
      <c r="AH31" s="1388"/>
      <c r="AI31" s="1267">
        <v>7</v>
      </c>
      <c r="AJ31" s="1268"/>
      <c r="AK31" s="1268"/>
      <c r="AL31" s="1268"/>
      <c r="AM31" s="1268"/>
      <c r="AN31" s="1146"/>
      <c r="AO31" s="1146"/>
      <c r="AP31" s="1146"/>
      <c r="AQ31" s="1146"/>
      <c r="AR31" s="1146"/>
      <c r="AS31" s="1146"/>
      <c r="AT31" s="1146"/>
      <c r="AU31" s="1146"/>
      <c r="AV31" s="1146"/>
      <c r="AW31" s="1146"/>
      <c r="AX31" s="1146"/>
      <c r="AY31" s="1146"/>
      <c r="AZ31" s="1146"/>
      <c r="BA31" s="1146"/>
      <c r="BB31" s="1146"/>
      <c r="BC31" s="1146"/>
      <c r="BD31" s="1146"/>
      <c r="BE31" s="1146"/>
      <c r="BF31" s="1146"/>
      <c r="BG31" s="1146"/>
      <c r="BH31" s="1146"/>
      <c r="BI31" s="1146"/>
      <c r="BJ31" s="1146"/>
      <c r="BK31" s="1146"/>
      <c r="BL31" s="1146"/>
      <c r="BM31" s="1146"/>
      <c r="BN31" s="1146"/>
      <c r="BO31" s="1146"/>
      <c r="BP31" s="1146"/>
      <c r="BQ31" s="1146"/>
      <c r="BR31" s="1146"/>
      <c r="BS31" s="1146"/>
      <c r="BT31" s="1146"/>
      <c r="BU31" s="1146"/>
      <c r="BV31" s="1149"/>
      <c r="BW31" s="9"/>
      <c r="BX31" s="1326"/>
      <c r="BY31" s="1327"/>
      <c r="BZ31" s="1327"/>
      <c r="CA31" s="1327"/>
      <c r="CB31" s="1327"/>
      <c r="CC31" s="1327"/>
      <c r="CD31" s="1327"/>
      <c r="CE31" s="1327"/>
      <c r="CF31" s="1328"/>
      <c r="CG31" s="1436"/>
      <c r="CH31" s="971"/>
      <c r="CI31" s="971"/>
      <c r="CJ31" s="971"/>
      <c r="CK31" s="971"/>
      <c r="CL31" s="971"/>
      <c r="CM31" s="971"/>
      <c r="CN31" s="971"/>
      <c r="CO31" s="971"/>
      <c r="CP31" s="971"/>
      <c r="CQ31" s="971"/>
      <c r="CR31" s="971"/>
      <c r="CS31" s="971"/>
      <c r="CT31" s="971"/>
      <c r="CU31" s="971"/>
      <c r="CV31" s="971"/>
      <c r="CW31" s="971"/>
      <c r="CX31" s="971"/>
      <c r="CY31" s="971"/>
      <c r="CZ31" s="971"/>
      <c r="DA31" s="971"/>
      <c r="DB31" s="971"/>
      <c r="DC31" s="971"/>
      <c r="DD31" s="971"/>
      <c r="DE31" s="971"/>
      <c r="DF31" s="971"/>
      <c r="DG31" s="971"/>
      <c r="DH31" s="971"/>
      <c r="DI31" s="971"/>
      <c r="DJ31" s="971"/>
      <c r="DK31" s="971"/>
      <c r="DL31" s="493"/>
      <c r="DM31" s="501"/>
      <c r="DN31" s="971"/>
      <c r="DO31" s="971"/>
      <c r="DP31" s="971"/>
      <c r="DQ31" s="971"/>
      <c r="DR31" s="971"/>
      <c r="DS31" s="971"/>
      <c r="DT31" s="971"/>
      <c r="DU31" s="971"/>
      <c r="DV31" s="971"/>
      <c r="DW31" s="1733"/>
      <c r="DX31" s="1733"/>
      <c r="DY31" s="1733"/>
      <c r="DZ31" s="1733"/>
      <c r="EA31" s="1278"/>
      <c r="EB31" s="1733"/>
      <c r="EC31" s="1733"/>
      <c r="ED31" s="1733"/>
      <c r="EE31" s="1733"/>
      <c r="EF31" s="1278"/>
      <c r="EG31" s="1278"/>
      <c r="EH31" s="1733"/>
      <c r="EI31" s="1733"/>
      <c r="EJ31" s="1733"/>
      <c r="EK31" s="1733"/>
      <c r="EL31" s="1733"/>
      <c r="EM31" s="1733"/>
      <c r="EN31" s="1278"/>
      <c r="EO31" s="1278"/>
      <c r="EP31" s="1278"/>
      <c r="EQ31" s="1281"/>
      <c r="ER31" s="1281"/>
      <c r="ES31" s="1281"/>
      <c r="ET31" s="1281"/>
      <c r="EU31" s="1282"/>
      <c r="EV31" s="393"/>
      <c r="EW31" s="1294"/>
      <c r="EX31" s="1295"/>
      <c r="EY31" s="1295"/>
      <c r="EZ31" s="1295"/>
      <c r="FA31" s="1295"/>
      <c r="FB31" s="1295"/>
      <c r="FC31" s="1295"/>
      <c r="FD31" s="1295"/>
      <c r="FE31" s="1295"/>
      <c r="FF31" s="1295"/>
      <c r="FG31" s="1295"/>
      <c r="FH31" s="1295"/>
      <c r="FI31" s="1273"/>
      <c r="FJ31" s="1273"/>
      <c r="FK31" s="1273"/>
      <c r="FL31" s="1273"/>
      <c r="FM31" s="1274"/>
      <c r="FN31" s="394"/>
      <c r="FO31" s="378"/>
      <c r="FP31" s="378"/>
      <c r="FQ31" s="1728"/>
      <c r="FR31" s="1728"/>
      <c r="FS31" s="1728"/>
      <c r="FT31" s="1728"/>
      <c r="FU31" s="1728"/>
      <c r="FV31" s="1728"/>
      <c r="FW31" s="1728"/>
      <c r="FX31" s="1728"/>
      <c r="FY31" s="1728"/>
      <c r="FZ31" s="1728"/>
      <c r="GA31" s="1728"/>
      <c r="GB31" s="1728"/>
      <c r="GC31" s="1728"/>
      <c r="GD31" s="1728"/>
      <c r="GE31" s="1728"/>
      <c r="GF31" s="1728"/>
      <c r="GG31" s="1728"/>
      <c r="GH31" s="1728"/>
      <c r="GI31" s="1728"/>
      <c r="GJ31" s="1728"/>
      <c r="GK31" s="1728"/>
      <c r="GL31" s="1728"/>
      <c r="GM31" s="1728"/>
      <c r="GN31" s="1728"/>
      <c r="GO31" s="1728"/>
      <c r="GP31" s="378"/>
      <c r="GQ31" s="378"/>
      <c r="GR31" s="378"/>
      <c r="GS31" s="378"/>
      <c r="GT31" s="383"/>
    </row>
    <row r="32" spans="1:202" ht="4.5" customHeight="1">
      <c r="A32" s="9"/>
      <c r="B32" s="9"/>
      <c r="C32" s="9"/>
      <c r="D32" s="9"/>
      <c r="E32" s="9"/>
      <c r="F32" s="9"/>
      <c r="G32" s="9"/>
      <c r="H32" s="9"/>
      <c r="I32" s="9"/>
      <c r="J32" s="10"/>
      <c r="K32" s="10"/>
      <c r="L32" s="10"/>
      <c r="M32" s="10"/>
      <c r="N32" s="11"/>
      <c r="O32" s="11"/>
      <c r="P32" s="11"/>
      <c r="Q32" s="11"/>
      <c r="R32" s="11"/>
      <c r="S32" s="11"/>
      <c r="T32" s="11"/>
      <c r="U32" s="11"/>
      <c r="V32" s="11"/>
      <c r="W32" s="11"/>
      <c r="X32" s="11"/>
      <c r="Y32" s="11"/>
      <c r="Z32" s="11"/>
      <c r="AA32" s="11"/>
      <c r="AB32" s="11"/>
      <c r="AC32" s="11"/>
      <c r="AD32" s="10"/>
      <c r="AE32" s="10"/>
      <c r="AF32" s="10"/>
      <c r="AG32" s="10"/>
      <c r="AH32" s="11"/>
      <c r="AI32" s="11"/>
      <c r="AJ32" s="11"/>
      <c r="AK32" s="11"/>
      <c r="AL32" s="11"/>
      <c r="AM32" s="11"/>
      <c r="AN32" s="11"/>
      <c r="AO32" s="11"/>
      <c r="AP32" s="11"/>
      <c r="AQ32" s="11"/>
      <c r="AR32" s="11"/>
      <c r="AS32" s="11"/>
      <c r="AT32" s="11"/>
      <c r="AU32" s="11"/>
      <c r="AV32" s="11"/>
      <c r="AW32" s="11"/>
      <c r="AX32" s="11"/>
      <c r="AY32" s="11"/>
      <c r="AZ32" s="11"/>
      <c r="BA32" s="11"/>
      <c r="BM32" s="9"/>
      <c r="BN32" s="9"/>
      <c r="BO32" s="9"/>
      <c r="BP32" s="9"/>
      <c r="BQ32" s="9"/>
      <c r="BR32" s="9"/>
      <c r="BV32" s="12"/>
      <c r="BW32" s="12"/>
      <c r="BX32" s="12"/>
      <c r="BY32" s="12"/>
      <c r="BZ32" s="12"/>
      <c r="CA32" s="12"/>
      <c r="CB32" s="12"/>
      <c r="CC32" s="12"/>
      <c r="CD32" s="12"/>
      <c r="CE32" s="12"/>
      <c r="CF32" s="12"/>
      <c r="CG32" s="12"/>
      <c r="CH32" s="12"/>
      <c r="CI32" s="12"/>
      <c r="CJ32" s="12"/>
      <c r="CK32" s="12"/>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GG32" s="13"/>
      <c r="GH32" s="13"/>
      <c r="GQ32" s="23"/>
      <c r="GR32" s="23"/>
      <c r="GS32" s="23"/>
      <c r="GT32" s="23"/>
    </row>
    <row r="33" spans="5:202" ht="4.5" customHeight="1">
      <c r="E33" s="1450" t="s">
        <v>83</v>
      </c>
      <c r="F33" s="1451"/>
      <c r="G33" s="1451"/>
      <c r="H33" s="1452"/>
      <c r="I33" s="1450" t="s">
        <v>84</v>
      </c>
      <c r="J33" s="1451"/>
      <c r="K33" s="1451"/>
      <c r="L33" s="1452"/>
      <c r="M33" s="1456" t="s">
        <v>32</v>
      </c>
      <c r="N33" s="1457"/>
      <c r="O33" s="1457"/>
      <c r="P33" s="1457"/>
      <c r="Q33" s="1457"/>
      <c r="R33" s="1457"/>
      <c r="S33" s="1457"/>
      <c r="T33" s="1457"/>
      <c r="U33" s="1457"/>
      <c r="V33" s="1457"/>
      <c r="W33" s="1457"/>
      <c r="X33" s="1457"/>
      <c r="Y33" s="1457"/>
      <c r="Z33" s="1457"/>
      <c r="AA33" s="1457"/>
      <c r="AB33" s="1457"/>
      <c r="AC33" s="1457"/>
      <c r="AD33" s="1457"/>
      <c r="AE33" s="1457"/>
      <c r="AF33" s="1457"/>
      <c r="AG33" s="1457"/>
      <c r="AH33" s="1457"/>
      <c r="AI33" s="1457"/>
      <c r="AJ33" s="1458"/>
      <c r="AK33" s="1462" t="s">
        <v>63</v>
      </c>
      <c r="AL33" s="1463"/>
      <c r="AM33" s="1464"/>
      <c r="AN33" s="1471" t="s">
        <v>109</v>
      </c>
      <c r="AO33" s="1472"/>
      <c r="AP33" s="1472"/>
      <c r="AQ33" s="1472"/>
      <c r="AR33" s="1472"/>
      <c r="AS33" s="1472"/>
      <c r="AT33" s="1472"/>
      <c r="AU33" s="1472"/>
      <c r="AV33" s="1472"/>
      <c r="AW33" s="1472"/>
      <c r="AX33" s="1472"/>
      <c r="AY33" s="1472"/>
      <c r="AZ33" s="1472"/>
      <c r="BA33" s="1472"/>
      <c r="BB33" s="1472"/>
      <c r="BC33" s="1472"/>
      <c r="BD33" s="1472"/>
      <c r="BE33" s="1472"/>
      <c r="BF33" s="1472"/>
      <c r="BG33" s="1472"/>
      <c r="BH33" s="1472"/>
      <c r="BI33" s="1472"/>
      <c r="BJ33" s="1472"/>
      <c r="BK33" s="1472"/>
      <c r="BL33" s="1472"/>
      <c r="BM33" s="1472"/>
      <c r="BN33" s="1472"/>
      <c r="BO33" s="1472"/>
      <c r="BP33" s="1472"/>
      <c r="BQ33" s="1472"/>
      <c r="BR33" s="1472"/>
      <c r="BS33" s="1472"/>
      <c r="BT33" s="1472"/>
      <c r="BU33" s="1472"/>
      <c r="BV33" s="1472"/>
      <c r="BW33" s="1472"/>
      <c r="BX33" s="1472"/>
      <c r="BY33" s="1472"/>
      <c r="BZ33" s="1472"/>
      <c r="CA33" s="1472"/>
      <c r="CB33" s="1472"/>
      <c r="CC33" s="1472"/>
      <c r="CD33" s="1413" t="s">
        <v>59</v>
      </c>
      <c r="CE33" s="1414"/>
      <c r="CF33" s="1414"/>
      <c r="CG33" s="1414"/>
      <c r="CH33" s="1414"/>
      <c r="CI33" s="1414"/>
      <c r="CJ33" s="1414"/>
      <c r="CK33" s="1414"/>
      <c r="CL33" s="1414"/>
      <c r="CM33" s="1414"/>
      <c r="CN33" s="1414"/>
      <c r="CO33" s="1414"/>
      <c r="CP33" s="1414"/>
      <c r="CQ33" s="1414"/>
      <c r="CR33" s="1414"/>
      <c r="CS33" s="1414"/>
      <c r="CT33" s="1414"/>
      <c r="CU33" s="1414"/>
      <c r="CV33" s="1414"/>
      <c r="CW33" s="1414"/>
      <c r="CX33" s="1415"/>
      <c r="CY33" s="1413" t="s">
        <v>60</v>
      </c>
      <c r="CZ33" s="1414"/>
      <c r="DA33" s="1414"/>
      <c r="DB33" s="1414"/>
      <c r="DC33" s="1414"/>
      <c r="DD33" s="1414"/>
      <c r="DE33" s="1414"/>
      <c r="DF33" s="1414"/>
      <c r="DG33" s="1414"/>
      <c r="DH33" s="1414"/>
      <c r="DI33" s="1414"/>
      <c r="DJ33" s="1414"/>
      <c r="DK33" s="1414"/>
      <c r="DL33" s="1414"/>
      <c r="DM33" s="1414"/>
      <c r="DN33" s="1414"/>
      <c r="DO33" s="1414"/>
      <c r="DP33" s="1414"/>
      <c r="DQ33" s="1414"/>
      <c r="DR33" s="1414"/>
      <c r="DS33" s="1415"/>
      <c r="DT33" s="1508" t="s">
        <v>64</v>
      </c>
      <c r="DU33" s="1509"/>
      <c r="DV33" s="1509"/>
      <c r="DW33" s="1509"/>
      <c r="DX33" s="1509"/>
      <c r="DY33" s="1510"/>
      <c r="DZ33" s="1494" t="s">
        <v>2004</v>
      </c>
      <c r="EA33" s="1495"/>
      <c r="EB33" s="1496"/>
      <c r="EC33" s="1514" t="s">
        <v>65</v>
      </c>
      <c r="ED33" s="1515"/>
      <c r="EE33" s="1516"/>
      <c r="EF33" s="1520" t="s">
        <v>21</v>
      </c>
      <c r="EG33" s="1521"/>
      <c r="EH33" s="1522"/>
      <c r="EI33" s="1494" t="s">
        <v>22</v>
      </c>
      <c r="EJ33" s="1495"/>
      <c r="EK33" s="1495"/>
      <c r="EL33" s="1495"/>
      <c r="EM33" s="1495"/>
      <c r="EN33" s="1496"/>
      <c r="EO33" s="1500" t="s">
        <v>82</v>
      </c>
      <c r="EP33" s="1500"/>
      <c r="EQ33" s="1500"/>
      <c r="ER33" s="1500"/>
      <c r="ES33" s="1500"/>
      <c r="ET33" s="1500"/>
      <c r="EU33" s="1501" t="s">
        <v>2005</v>
      </c>
      <c r="EV33" s="1501"/>
      <c r="EW33" s="1501"/>
      <c r="EX33" s="1501"/>
      <c r="EY33" s="1501"/>
      <c r="EZ33" s="1256" t="s">
        <v>2084</v>
      </c>
      <c r="FA33" s="1257"/>
      <c r="FB33" s="1257"/>
      <c r="FC33" s="1257"/>
      <c r="FD33" s="1257"/>
      <c r="FE33" s="1257"/>
      <c r="FF33" s="1258"/>
      <c r="FG33" s="1501" t="s">
        <v>171</v>
      </c>
      <c r="FH33" s="1501"/>
      <c r="FI33" s="1501"/>
      <c r="FJ33" s="1501"/>
      <c r="FK33" s="1501"/>
      <c r="FL33" s="1501" t="s">
        <v>66</v>
      </c>
      <c r="FM33" s="1501"/>
      <c r="FN33" s="1501"/>
      <c r="FO33" s="1501"/>
      <c r="FP33" s="1501"/>
      <c r="FQ33" s="1476" t="s">
        <v>61</v>
      </c>
      <c r="FR33" s="1477"/>
      <c r="FS33" s="1477"/>
      <c r="FT33" s="1477"/>
      <c r="FU33" s="1477"/>
      <c r="FV33" s="1477"/>
      <c r="FW33" s="1477"/>
      <c r="FX33" s="1477"/>
      <c r="FY33" s="1477"/>
      <c r="FZ33" s="1477"/>
      <c r="GA33" s="1477"/>
      <c r="GB33" s="1477"/>
      <c r="GC33" s="1477"/>
      <c r="GD33" s="1477"/>
      <c r="GE33" s="1477"/>
      <c r="GF33" s="1477"/>
      <c r="GG33" s="1477"/>
      <c r="GH33" s="1477"/>
      <c r="GI33" s="1477"/>
      <c r="GJ33" s="1477"/>
      <c r="GK33" s="1478"/>
      <c r="GL33" s="14"/>
      <c r="GM33" s="502"/>
      <c r="GN33" s="502"/>
      <c r="GO33" s="502"/>
      <c r="GP33" s="502"/>
      <c r="GQ33" s="502"/>
      <c r="GR33" s="502"/>
      <c r="GS33" s="502"/>
      <c r="GT33" s="503"/>
    </row>
    <row r="34" spans="5:202" ht="4.5" customHeight="1">
      <c r="E34" s="1453"/>
      <c r="F34" s="1454"/>
      <c r="G34" s="1454"/>
      <c r="H34" s="1455"/>
      <c r="I34" s="1453"/>
      <c r="J34" s="1454"/>
      <c r="K34" s="1454"/>
      <c r="L34" s="1455"/>
      <c r="M34" s="1459"/>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1"/>
      <c r="AK34" s="1465"/>
      <c r="AL34" s="1466"/>
      <c r="AM34" s="1467"/>
      <c r="AN34" s="1473"/>
      <c r="AO34" s="1437"/>
      <c r="AP34" s="1437"/>
      <c r="AQ34" s="1437"/>
      <c r="AR34" s="1437"/>
      <c r="AS34" s="1437"/>
      <c r="AT34" s="1437"/>
      <c r="AU34" s="1437"/>
      <c r="AV34" s="1437"/>
      <c r="AW34" s="1437"/>
      <c r="AX34" s="1437"/>
      <c r="AY34" s="1437"/>
      <c r="AZ34" s="1437"/>
      <c r="BA34" s="1437"/>
      <c r="BB34" s="1437"/>
      <c r="BC34" s="1437"/>
      <c r="BD34" s="1437"/>
      <c r="BE34" s="1437"/>
      <c r="BF34" s="1437"/>
      <c r="BG34" s="1437"/>
      <c r="BH34" s="1437"/>
      <c r="BI34" s="1437"/>
      <c r="BJ34" s="1437"/>
      <c r="BK34" s="1437"/>
      <c r="BL34" s="1437"/>
      <c r="BM34" s="1437"/>
      <c r="BN34" s="1437"/>
      <c r="BO34" s="1437"/>
      <c r="BP34" s="1437"/>
      <c r="BQ34" s="1437"/>
      <c r="BR34" s="1437"/>
      <c r="BS34" s="1437"/>
      <c r="BT34" s="1437"/>
      <c r="BU34" s="1437"/>
      <c r="BV34" s="1437"/>
      <c r="BW34" s="1437"/>
      <c r="BX34" s="1437"/>
      <c r="BY34" s="1437"/>
      <c r="BZ34" s="1437"/>
      <c r="CA34" s="1437"/>
      <c r="CB34" s="1437"/>
      <c r="CC34" s="1437"/>
      <c r="CD34" s="1416"/>
      <c r="CE34" s="1417"/>
      <c r="CF34" s="1417"/>
      <c r="CG34" s="1417"/>
      <c r="CH34" s="1417"/>
      <c r="CI34" s="1417"/>
      <c r="CJ34" s="1417"/>
      <c r="CK34" s="1417"/>
      <c r="CL34" s="1417"/>
      <c r="CM34" s="1417"/>
      <c r="CN34" s="1417"/>
      <c r="CO34" s="1417"/>
      <c r="CP34" s="1417"/>
      <c r="CQ34" s="1417"/>
      <c r="CR34" s="1417"/>
      <c r="CS34" s="1417"/>
      <c r="CT34" s="1417"/>
      <c r="CU34" s="1417"/>
      <c r="CV34" s="1417"/>
      <c r="CW34" s="1417"/>
      <c r="CX34" s="1418"/>
      <c r="CY34" s="1416"/>
      <c r="CZ34" s="1417"/>
      <c r="DA34" s="1417"/>
      <c r="DB34" s="1417"/>
      <c r="DC34" s="1417"/>
      <c r="DD34" s="1417"/>
      <c r="DE34" s="1417"/>
      <c r="DF34" s="1417"/>
      <c r="DG34" s="1417"/>
      <c r="DH34" s="1417"/>
      <c r="DI34" s="1417"/>
      <c r="DJ34" s="1417"/>
      <c r="DK34" s="1417"/>
      <c r="DL34" s="1417"/>
      <c r="DM34" s="1417"/>
      <c r="DN34" s="1417"/>
      <c r="DO34" s="1417"/>
      <c r="DP34" s="1417"/>
      <c r="DQ34" s="1417"/>
      <c r="DR34" s="1417"/>
      <c r="DS34" s="1418"/>
      <c r="DT34" s="1511"/>
      <c r="DU34" s="1512"/>
      <c r="DV34" s="1512"/>
      <c r="DW34" s="1512"/>
      <c r="DX34" s="1512"/>
      <c r="DY34" s="1513"/>
      <c r="DZ34" s="1497"/>
      <c r="EA34" s="1498"/>
      <c r="EB34" s="1499"/>
      <c r="EC34" s="1517"/>
      <c r="ED34" s="1518"/>
      <c r="EE34" s="1519"/>
      <c r="EF34" s="1523"/>
      <c r="EG34" s="1524"/>
      <c r="EH34" s="1525"/>
      <c r="EI34" s="1497"/>
      <c r="EJ34" s="1498"/>
      <c r="EK34" s="1498"/>
      <c r="EL34" s="1498"/>
      <c r="EM34" s="1498"/>
      <c r="EN34" s="1499"/>
      <c r="EO34" s="1500"/>
      <c r="EP34" s="1500"/>
      <c r="EQ34" s="1500"/>
      <c r="ER34" s="1500"/>
      <c r="ES34" s="1500"/>
      <c r="ET34" s="1500"/>
      <c r="EU34" s="1501"/>
      <c r="EV34" s="1501"/>
      <c r="EW34" s="1501"/>
      <c r="EX34" s="1501"/>
      <c r="EY34" s="1501"/>
      <c r="EZ34" s="1259"/>
      <c r="FA34" s="1260"/>
      <c r="FB34" s="1260"/>
      <c r="FC34" s="1260"/>
      <c r="FD34" s="1260"/>
      <c r="FE34" s="1260"/>
      <c r="FF34" s="1261"/>
      <c r="FG34" s="1501"/>
      <c r="FH34" s="1501"/>
      <c r="FI34" s="1501"/>
      <c r="FJ34" s="1501"/>
      <c r="FK34" s="1501"/>
      <c r="FL34" s="1501"/>
      <c r="FM34" s="1501"/>
      <c r="FN34" s="1501"/>
      <c r="FO34" s="1501"/>
      <c r="FP34" s="1501"/>
      <c r="FQ34" s="1479"/>
      <c r="FR34" s="1480"/>
      <c r="FS34" s="1480"/>
      <c r="FT34" s="1480"/>
      <c r="FU34" s="1480"/>
      <c r="FV34" s="1480"/>
      <c r="FW34" s="1480"/>
      <c r="FX34" s="1480"/>
      <c r="FY34" s="1480"/>
      <c r="FZ34" s="1480"/>
      <c r="GA34" s="1480"/>
      <c r="GB34" s="1480"/>
      <c r="GC34" s="1480"/>
      <c r="GD34" s="1480"/>
      <c r="GE34" s="1480"/>
      <c r="GF34" s="1480"/>
      <c r="GG34" s="1480"/>
      <c r="GH34" s="1480"/>
      <c r="GI34" s="1480"/>
      <c r="GJ34" s="1480"/>
      <c r="GK34" s="1481"/>
      <c r="GL34" s="15"/>
      <c r="GM34" s="504"/>
      <c r="GN34" s="504"/>
      <c r="GO34" s="504"/>
      <c r="GP34" s="504"/>
      <c r="GQ34" s="504"/>
      <c r="GR34" s="504"/>
      <c r="GS34" s="504"/>
      <c r="GT34" s="505"/>
    </row>
    <row r="35" spans="5:202" ht="4.5" customHeight="1">
      <c r="E35" s="1453"/>
      <c r="F35" s="1454"/>
      <c r="G35" s="1454"/>
      <c r="H35" s="1455"/>
      <c r="I35" s="1453"/>
      <c r="J35" s="1454"/>
      <c r="K35" s="1454"/>
      <c r="L35" s="1455"/>
      <c r="M35" s="1459"/>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1"/>
      <c r="AK35" s="1465"/>
      <c r="AL35" s="1466"/>
      <c r="AM35" s="1467"/>
      <c r="AN35" s="1473"/>
      <c r="AO35" s="1437"/>
      <c r="AP35" s="1437"/>
      <c r="AQ35" s="1437"/>
      <c r="AR35" s="1437"/>
      <c r="AS35" s="1437"/>
      <c r="AT35" s="1437"/>
      <c r="AU35" s="1437"/>
      <c r="AV35" s="1437"/>
      <c r="AW35" s="1437"/>
      <c r="AX35" s="1437"/>
      <c r="AY35" s="1437"/>
      <c r="AZ35" s="1437"/>
      <c r="BA35" s="1437"/>
      <c r="BB35" s="1437"/>
      <c r="BC35" s="1437"/>
      <c r="BD35" s="1437"/>
      <c r="BE35" s="1437"/>
      <c r="BF35" s="1437"/>
      <c r="BG35" s="1437"/>
      <c r="BH35" s="1437"/>
      <c r="BI35" s="1437"/>
      <c r="BJ35" s="1437"/>
      <c r="BK35" s="1437"/>
      <c r="BL35" s="1437"/>
      <c r="BM35" s="1437"/>
      <c r="BN35" s="1437"/>
      <c r="BO35" s="1437"/>
      <c r="BP35" s="1437"/>
      <c r="BQ35" s="1437"/>
      <c r="BR35" s="1437"/>
      <c r="BS35" s="1437"/>
      <c r="BT35" s="1437"/>
      <c r="BU35" s="1437"/>
      <c r="BV35" s="1437"/>
      <c r="BW35" s="1437"/>
      <c r="BX35" s="1437"/>
      <c r="BY35" s="1437"/>
      <c r="BZ35" s="1437"/>
      <c r="CA35" s="1437"/>
      <c r="CB35" s="1437"/>
      <c r="CC35" s="1437"/>
      <c r="CD35" s="1416"/>
      <c r="CE35" s="1417"/>
      <c r="CF35" s="1417"/>
      <c r="CG35" s="1417"/>
      <c r="CH35" s="1417"/>
      <c r="CI35" s="1417"/>
      <c r="CJ35" s="1417"/>
      <c r="CK35" s="1417"/>
      <c r="CL35" s="1417"/>
      <c r="CM35" s="1417"/>
      <c r="CN35" s="1417"/>
      <c r="CO35" s="1417"/>
      <c r="CP35" s="1417"/>
      <c r="CQ35" s="1417"/>
      <c r="CR35" s="1417"/>
      <c r="CS35" s="1417"/>
      <c r="CT35" s="1417"/>
      <c r="CU35" s="1417"/>
      <c r="CV35" s="1417"/>
      <c r="CW35" s="1417"/>
      <c r="CX35" s="1418"/>
      <c r="CY35" s="1416"/>
      <c r="CZ35" s="1417"/>
      <c r="DA35" s="1417"/>
      <c r="DB35" s="1417"/>
      <c r="DC35" s="1417"/>
      <c r="DD35" s="1417"/>
      <c r="DE35" s="1417"/>
      <c r="DF35" s="1417"/>
      <c r="DG35" s="1417"/>
      <c r="DH35" s="1417"/>
      <c r="DI35" s="1417"/>
      <c r="DJ35" s="1417"/>
      <c r="DK35" s="1417"/>
      <c r="DL35" s="1417"/>
      <c r="DM35" s="1417"/>
      <c r="DN35" s="1417"/>
      <c r="DO35" s="1417"/>
      <c r="DP35" s="1417"/>
      <c r="DQ35" s="1417"/>
      <c r="DR35" s="1417"/>
      <c r="DS35" s="1418"/>
      <c r="DT35" s="1511"/>
      <c r="DU35" s="1512"/>
      <c r="DV35" s="1512"/>
      <c r="DW35" s="1512"/>
      <c r="DX35" s="1512"/>
      <c r="DY35" s="1513"/>
      <c r="DZ35" s="1497"/>
      <c r="EA35" s="1498"/>
      <c r="EB35" s="1499"/>
      <c r="EC35" s="1517"/>
      <c r="ED35" s="1518"/>
      <c r="EE35" s="1519"/>
      <c r="EF35" s="1523"/>
      <c r="EG35" s="1524"/>
      <c r="EH35" s="1525"/>
      <c r="EI35" s="1497"/>
      <c r="EJ35" s="1498"/>
      <c r="EK35" s="1498"/>
      <c r="EL35" s="1498"/>
      <c r="EM35" s="1498"/>
      <c r="EN35" s="1499"/>
      <c r="EO35" s="1500"/>
      <c r="EP35" s="1500"/>
      <c r="EQ35" s="1500"/>
      <c r="ER35" s="1500"/>
      <c r="ES35" s="1500"/>
      <c r="ET35" s="1500"/>
      <c r="EU35" s="1501"/>
      <c r="EV35" s="1501"/>
      <c r="EW35" s="1501"/>
      <c r="EX35" s="1501"/>
      <c r="EY35" s="1501"/>
      <c r="EZ35" s="1259"/>
      <c r="FA35" s="1260"/>
      <c r="FB35" s="1260"/>
      <c r="FC35" s="1260"/>
      <c r="FD35" s="1260"/>
      <c r="FE35" s="1260"/>
      <c r="FF35" s="1261"/>
      <c r="FG35" s="1501"/>
      <c r="FH35" s="1501"/>
      <c r="FI35" s="1501"/>
      <c r="FJ35" s="1501"/>
      <c r="FK35" s="1501"/>
      <c r="FL35" s="1501"/>
      <c r="FM35" s="1501"/>
      <c r="FN35" s="1501"/>
      <c r="FO35" s="1501"/>
      <c r="FP35" s="1501"/>
      <c r="FQ35" s="1479"/>
      <c r="FR35" s="1480"/>
      <c r="FS35" s="1480"/>
      <c r="FT35" s="1480"/>
      <c r="FU35" s="1480"/>
      <c r="FV35" s="1480"/>
      <c r="FW35" s="1480"/>
      <c r="FX35" s="1480"/>
      <c r="FY35" s="1480"/>
      <c r="FZ35" s="1480"/>
      <c r="GA35" s="1480"/>
      <c r="GB35" s="1480"/>
      <c r="GC35" s="1480"/>
      <c r="GD35" s="1480"/>
      <c r="GE35" s="1480"/>
      <c r="GF35" s="1480"/>
      <c r="GG35" s="1480"/>
      <c r="GH35" s="1480"/>
      <c r="GI35" s="1480"/>
      <c r="GJ35" s="1480"/>
      <c r="GK35" s="1481"/>
      <c r="GL35" s="1482" t="s">
        <v>62</v>
      </c>
      <c r="GM35" s="1483"/>
      <c r="GN35" s="1483"/>
      <c r="GO35" s="1483"/>
      <c r="GP35" s="1483"/>
      <c r="GQ35" s="1483"/>
      <c r="GR35" s="1483"/>
      <c r="GS35" s="1483"/>
      <c r="GT35" s="1484"/>
    </row>
    <row r="36" spans="5:202" ht="4.5" customHeight="1">
      <c r="E36" s="1453"/>
      <c r="F36" s="1454"/>
      <c r="G36" s="1454"/>
      <c r="H36" s="1455"/>
      <c r="I36" s="1453"/>
      <c r="J36" s="1454"/>
      <c r="K36" s="1454"/>
      <c r="L36" s="1455"/>
      <c r="M36" s="1459"/>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1"/>
      <c r="AK36" s="1465"/>
      <c r="AL36" s="1466"/>
      <c r="AM36" s="1467"/>
      <c r="AN36" s="1473"/>
      <c r="AO36" s="1437"/>
      <c r="AP36" s="1437"/>
      <c r="AQ36" s="1437"/>
      <c r="AR36" s="1437"/>
      <c r="AS36" s="1437"/>
      <c r="AT36" s="1437"/>
      <c r="AU36" s="1437"/>
      <c r="AV36" s="1437"/>
      <c r="AW36" s="1437"/>
      <c r="AX36" s="1437"/>
      <c r="AY36" s="1437"/>
      <c r="AZ36" s="1437"/>
      <c r="BA36" s="1437"/>
      <c r="BB36" s="1437"/>
      <c r="BC36" s="1437"/>
      <c r="BD36" s="1437"/>
      <c r="BE36" s="1437"/>
      <c r="BF36" s="1437"/>
      <c r="BG36" s="1437"/>
      <c r="BH36" s="1437"/>
      <c r="BI36" s="1437"/>
      <c r="BJ36" s="1437"/>
      <c r="BK36" s="1437"/>
      <c r="BL36" s="1437"/>
      <c r="BM36" s="1437"/>
      <c r="BN36" s="1437"/>
      <c r="BO36" s="1437"/>
      <c r="BP36" s="1437"/>
      <c r="BQ36" s="1437"/>
      <c r="BR36" s="1437"/>
      <c r="BS36" s="1437"/>
      <c r="BT36" s="1437"/>
      <c r="BU36" s="1437"/>
      <c r="BV36" s="1437"/>
      <c r="BW36" s="1437"/>
      <c r="BX36" s="1437"/>
      <c r="BY36" s="1437"/>
      <c r="BZ36" s="1437"/>
      <c r="CA36" s="1437"/>
      <c r="CB36" s="1437"/>
      <c r="CC36" s="1437"/>
      <c r="CD36" s="1416"/>
      <c r="CE36" s="1417"/>
      <c r="CF36" s="1417"/>
      <c r="CG36" s="1417"/>
      <c r="CH36" s="1417"/>
      <c r="CI36" s="1417"/>
      <c r="CJ36" s="1417"/>
      <c r="CK36" s="1417"/>
      <c r="CL36" s="1417"/>
      <c r="CM36" s="1417"/>
      <c r="CN36" s="1417"/>
      <c r="CO36" s="1417"/>
      <c r="CP36" s="1417"/>
      <c r="CQ36" s="1417"/>
      <c r="CR36" s="1417"/>
      <c r="CS36" s="1417"/>
      <c r="CT36" s="1417"/>
      <c r="CU36" s="1417"/>
      <c r="CV36" s="1417"/>
      <c r="CW36" s="1417"/>
      <c r="CX36" s="1418"/>
      <c r="CY36" s="1416"/>
      <c r="CZ36" s="1417"/>
      <c r="DA36" s="1417"/>
      <c r="DB36" s="1417"/>
      <c r="DC36" s="1417"/>
      <c r="DD36" s="1417"/>
      <c r="DE36" s="1417"/>
      <c r="DF36" s="1417"/>
      <c r="DG36" s="1417"/>
      <c r="DH36" s="1417"/>
      <c r="DI36" s="1417"/>
      <c r="DJ36" s="1417"/>
      <c r="DK36" s="1417"/>
      <c r="DL36" s="1417"/>
      <c r="DM36" s="1417"/>
      <c r="DN36" s="1417"/>
      <c r="DO36" s="1417"/>
      <c r="DP36" s="1417"/>
      <c r="DQ36" s="1417"/>
      <c r="DR36" s="1417"/>
      <c r="DS36" s="1418"/>
      <c r="DT36" s="1511"/>
      <c r="DU36" s="1512"/>
      <c r="DV36" s="1512"/>
      <c r="DW36" s="1512"/>
      <c r="DX36" s="1512"/>
      <c r="DY36" s="1513"/>
      <c r="DZ36" s="1497"/>
      <c r="EA36" s="1498"/>
      <c r="EB36" s="1499"/>
      <c r="EC36" s="1517"/>
      <c r="ED36" s="1518"/>
      <c r="EE36" s="1519"/>
      <c r="EF36" s="1523"/>
      <c r="EG36" s="1524"/>
      <c r="EH36" s="1525"/>
      <c r="EI36" s="1497"/>
      <c r="EJ36" s="1498"/>
      <c r="EK36" s="1498"/>
      <c r="EL36" s="1498"/>
      <c r="EM36" s="1498"/>
      <c r="EN36" s="1499"/>
      <c r="EO36" s="1500"/>
      <c r="EP36" s="1500"/>
      <c r="EQ36" s="1500"/>
      <c r="ER36" s="1500"/>
      <c r="ES36" s="1500"/>
      <c r="ET36" s="1500"/>
      <c r="EU36" s="1501"/>
      <c r="EV36" s="1501"/>
      <c r="EW36" s="1501"/>
      <c r="EX36" s="1501"/>
      <c r="EY36" s="1501"/>
      <c r="EZ36" s="1259"/>
      <c r="FA36" s="1260"/>
      <c r="FB36" s="1260"/>
      <c r="FC36" s="1260"/>
      <c r="FD36" s="1260"/>
      <c r="FE36" s="1260"/>
      <c r="FF36" s="1261"/>
      <c r="FG36" s="1501"/>
      <c r="FH36" s="1501"/>
      <c r="FI36" s="1501"/>
      <c r="FJ36" s="1501"/>
      <c r="FK36" s="1501"/>
      <c r="FL36" s="1501"/>
      <c r="FM36" s="1501"/>
      <c r="FN36" s="1501"/>
      <c r="FO36" s="1501"/>
      <c r="FP36" s="1501"/>
      <c r="FQ36" s="1479"/>
      <c r="FR36" s="1480"/>
      <c r="FS36" s="1480"/>
      <c r="FT36" s="1480"/>
      <c r="FU36" s="1480"/>
      <c r="FV36" s="1480"/>
      <c r="FW36" s="1480"/>
      <c r="FX36" s="1480"/>
      <c r="FY36" s="1480"/>
      <c r="FZ36" s="1480"/>
      <c r="GA36" s="1480"/>
      <c r="GB36" s="1480"/>
      <c r="GC36" s="1480"/>
      <c r="GD36" s="1480"/>
      <c r="GE36" s="1480"/>
      <c r="GF36" s="1480"/>
      <c r="GG36" s="1480"/>
      <c r="GH36" s="1480"/>
      <c r="GI36" s="1480"/>
      <c r="GJ36" s="1480"/>
      <c r="GK36" s="1481"/>
      <c r="GL36" s="1482"/>
      <c r="GM36" s="1483"/>
      <c r="GN36" s="1483"/>
      <c r="GO36" s="1483"/>
      <c r="GP36" s="1483"/>
      <c r="GQ36" s="1483"/>
      <c r="GR36" s="1483"/>
      <c r="GS36" s="1483"/>
      <c r="GT36" s="1484"/>
    </row>
    <row r="37" spans="5:202" ht="4.5" customHeight="1">
      <c r="E37" s="1453"/>
      <c r="F37" s="1454"/>
      <c r="G37" s="1454"/>
      <c r="H37" s="1455"/>
      <c r="I37" s="1453"/>
      <c r="J37" s="1454"/>
      <c r="K37" s="1454"/>
      <c r="L37" s="1455"/>
      <c r="M37" s="1459"/>
      <c r="N37" s="1460"/>
      <c r="O37" s="1460"/>
      <c r="P37" s="1460"/>
      <c r="Q37" s="1460"/>
      <c r="R37" s="1460"/>
      <c r="S37" s="1460"/>
      <c r="T37" s="1460"/>
      <c r="U37" s="1460"/>
      <c r="V37" s="1460"/>
      <c r="W37" s="1460"/>
      <c r="X37" s="1460"/>
      <c r="Y37" s="1460"/>
      <c r="Z37" s="1460"/>
      <c r="AA37" s="1460"/>
      <c r="AB37" s="1460"/>
      <c r="AC37" s="1460"/>
      <c r="AD37" s="1460"/>
      <c r="AE37" s="1460"/>
      <c r="AF37" s="1460"/>
      <c r="AG37" s="1460"/>
      <c r="AH37" s="1460"/>
      <c r="AI37" s="1460"/>
      <c r="AJ37" s="1461"/>
      <c r="AK37" s="1465"/>
      <c r="AL37" s="1466"/>
      <c r="AM37" s="1467"/>
      <c r="AN37" s="1473"/>
      <c r="AO37" s="1437"/>
      <c r="AP37" s="1437"/>
      <c r="AQ37" s="1437"/>
      <c r="AR37" s="1437"/>
      <c r="AS37" s="1437"/>
      <c r="AT37" s="1437"/>
      <c r="AU37" s="1437"/>
      <c r="AV37" s="1437"/>
      <c r="AW37" s="1437"/>
      <c r="AX37" s="1437"/>
      <c r="AY37" s="1437"/>
      <c r="AZ37" s="1437"/>
      <c r="BA37" s="1437"/>
      <c r="BB37" s="1437"/>
      <c r="BC37" s="1437"/>
      <c r="BD37" s="1437"/>
      <c r="BE37" s="1437"/>
      <c r="BF37" s="1437"/>
      <c r="BG37" s="1437"/>
      <c r="BH37" s="1437"/>
      <c r="BI37" s="1437"/>
      <c r="BJ37" s="1437"/>
      <c r="BK37" s="1437"/>
      <c r="BL37" s="1437"/>
      <c r="BM37" s="1437"/>
      <c r="BN37" s="1437"/>
      <c r="BO37" s="1437"/>
      <c r="BP37" s="1437"/>
      <c r="BQ37" s="1437"/>
      <c r="BR37" s="1437"/>
      <c r="BS37" s="1437"/>
      <c r="BT37" s="1437"/>
      <c r="BU37" s="1437"/>
      <c r="BV37" s="1437"/>
      <c r="BW37" s="1437"/>
      <c r="BX37" s="1437"/>
      <c r="BY37" s="1437"/>
      <c r="BZ37" s="1437"/>
      <c r="CA37" s="1437"/>
      <c r="CB37" s="1437"/>
      <c r="CC37" s="1437"/>
      <c r="CD37" s="1416"/>
      <c r="CE37" s="1417"/>
      <c r="CF37" s="1417"/>
      <c r="CG37" s="1417"/>
      <c r="CH37" s="1417"/>
      <c r="CI37" s="1417"/>
      <c r="CJ37" s="1417"/>
      <c r="CK37" s="1417"/>
      <c r="CL37" s="1417"/>
      <c r="CM37" s="1417"/>
      <c r="CN37" s="1417"/>
      <c r="CO37" s="1417"/>
      <c r="CP37" s="1417"/>
      <c r="CQ37" s="1417"/>
      <c r="CR37" s="1417"/>
      <c r="CS37" s="1417"/>
      <c r="CT37" s="1417"/>
      <c r="CU37" s="1417"/>
      <c r="CV37" s="1417"/>
      <c r="CW37" s="1417"/>
      <c r="CX37" s="1418"/>
      <c r="CY37" s="1505"/>
      <c r="CZ37" s="1506"/>
      <c r="DA37" s="1506"/>
      <c r="DB37" s="1506"/>
      <c r="DC37" s="1506"/>
      <c r="DD37" s="1506"/>
      <c r="DE37" s="1506"/>
      <c r="DF37" s="1506"/>
      <c r="DG37" s="1506"/>
      <c r="DH37" s="1506"/>
      <c r="DI37" s="1506"/>
      <c r="DJ37" s="1506"/>
      <c r="DK37" s="1506"/>
      <c r="DL37" s="1506"/>
      <c r="DM37" s="1506"/>
      <c r="DN37" s="1506"/>
      <c r="DO37" s="1506"/>
      <c r="DP37" s="1506"/>
      <c r="DQ37" s="1506"/>
      <c r="DR37" s="1506"/>
      <c r="DS37" s="1507"/>
      <c r="DT37" s="1511"/>
      <c r="DU37" s="1512"/>
      <c r="DV37" s="1512"/>
      <c r="DW37" s="1512"/>
      <c r="DX37" s="1512"/>
      <c r="DY37" s="1513"/>
      <c r="DZ37" s="1497"/>
      <c r="EA37" s="1498"/>
      <c r="EB37" s="1499"/>
      <c r="EC37" s="1517"/>
      <c r="ED37" s="1518"/>
      <c r="EE37" s="1519"/>
      <c r="EF37" s="1523"/>
      <c r="EG37" s="1524"/>
      <c r="EH37" s="1525"/>
      <c r="EI37" s="1497"/>
      <c r="EJ37" s="1498"/>
      <c r="EK37" s="1498"/>
      <c r="EL37" s="1498"/>
      <c r="EM37" s="1498"/>
      <c r="EN37" s="1499"/>
      <c r="EO37" s="1500"/>
      <c r="EP37" s="1500"/>
      <c r="EQ37" s="1500"/>
      <c r="ER37" s="1500"/>
      <c r="ES37" s="1500"/>
      <c r="ET37" s="1500"/>
      <c r="EU37" s="1501"/>
      <c r="EV37" s="1501"/>
      <c r="EW37" s="1501"/>
      <c r="EX37" s="1501"/>
      <c r="EY37" s="1501"/>
      <c r="EZ37" s="1259"/>
      <c r="FA37" s="1260"/>
      <c r="FB37" s="1260"/>
      <c r="FC37" s="1260"/>
      <c r="FD37" s="1260"/>
      <c r="FE37" s="1260"/>
      <c r="FF37" s="1261"/>
      <c r="FG37" s="1501"/>
      <c r="FH37" s="1501"/>
      <c r="FI37" s="1501"/>
      <c r="FJ37" s="1501"/>
      <c r="FK37" s="1501"/>
      <c r="FL37" s="1501"/>
      <c r="FM37" s="1501"/>
      <c r="FN37" s="1501"/>
      <c r="FO37" s="1501"/>
      <c r="FP37" s="1501"/>
      <c r="FQ37" s="1479"/>
      <c r="FR37" s="1480"/>
      <c r="FS37" s="1480"/>
      <c r="FT37" s="1480"/>
      <c r="FU37" s="1480"/>
      <c r="FV37" s="1480"/>
      <c r="FW37" s="1480"/>
      <c r="FX37" s="1480"/>
      <c r="FY37" s="1480"/>
      <c r="FZ37" s="1480"/>
      <c r="GA37" s="1480"/>
      <c r="GB37" s="1480"/>
      <c r="GC37" s="1480"/>
      <c r="GD37" s="1480"/>
      <c r="GE37" s="1480"/>
      <c r="GF37" s="1480"/>
      <c r="GG37" s="1480"/>
      <c r="GH37" s="1480"/>
      <c r="GI37" s="1480"/>
      <c r="GJ37" s="1480"/>
      <c r="GK37" s="1481"/>
      <c r="GL37" s="1482"/>
      <c r="GM37" s="1483"/>
      <c r="GN37" s="1483"/>
      <c r="GO37" s="1483"/>
      <c r="GP37" s="1483"/>
      <c r="GQ37" s="1483"/>
      <c r="GR37" s="1483"/>
      <c r="GS37" s="1483"/>
      <c r="GT37" s="1484"/>
    </row>
    <row r="38" spans="5:202" ht="4.5" customHeight="1">
      <c r="E38" s="1453"/>
      <c r="F38" s="1454"/>
      <c r="G38" s="1454"/>
      <c r="H38" s="1455"/>
      <c r="I38" s="1453"/>
      <c r="J38" s="1454"/>
      <c r="K38" s="1454"/>
      <c r="L38" s="1455"/>
      <c r="M38" s="1459" t="s">
        <v>23</v>
      </c>
      <c r="N38" s="1460"/>
      <c r="O38" s="1460"/>
      <c r="P38" s="1460"/>
      <c r="Q38" s="1460"/>
      <c r="R38" s="1460"/>
      <c r="S38" s="1460" t="s">
        <v>24</v>
      </c>
      <c r="T38" s="1460"/>
      <c r="U38" s="1460"/>
      <c r="V38" s="1460"/>
      <c r="W38" s="1460"/>
      <c r="X38" s="1460"/>
      <c r="Y38" s="1460" t="s">
        <v>25</v>
      </c>
      <c r="Z38" s="1460"/>
      <c r="AA38" s="1460"/>
      <c r="AB38" s="1460"/>
      <c r="AC38" s="1460"/>
      <c r="AD38" s="1460"/>
      <c r="AE38" s="1460" t="s">
        <v>26</v>
      </c>
      <c r="AF38" s="1460"/>
      <c r="AG38" s="1460"/>
      <c r="AH38" s="1460"/>
      <c r="AI38" s="1460"/>
      <c r="AJ38" s="1461"/>
      <c r="AK38" s="1465"/>
      <c r="AL38" s="1466"/>
      <c r="AM38" s="1467"/>
      <c r="AN38" s="1473"/>
      <c r="AO38" s="1437"/>
      <c r="AP38" s="1437"/>
      <c r="AQ38" s="1437"/>
      <c r="AR38" s="1437"/>
      <c r="AS38" s="1437"/>
      <c r="AT38" s="1437"/>
      <c r="AU38" s="1437"/>
      <c r="AV38" s="1437"/>
      <c r="AW38" s="1437"/>
      <c r="AX38" s="1437"/>
      <c r="AY38" s="1437"/>
      <c r="AZ38" s="1437"/>
      <c r="BA38" s="1437"/>
      <c r="BB38" s="1437"/>
      <c r="BC38" s="1437"/>
      <c r="BD38" s="1437"/>
      <c r="BE38" s="1437"/>
      <c r="BF38" s="1437"/>
      <c r="BG38" s="1437"/>
      <c r="BH38" s="1437"/>
      <c r="BI38" s="1437"/>
      <c r="BJ38" s="1437"/>
      <c r="BK38" s="1437"/>
      <c r="BL38" s="1437"/>
      <c r="BM38" s="1437"/>
      <c r="BN38" s="1437"/>
      <c r="BO38" s="1437"/>
      <c r="BP38" s="1437"/>
      <c r="BQ38" s="1437"/>
      <c r="BR38" s="1437"/>
      <c r="BS38" s="1437"/>
      <c r="BT38" s="1437"/>
      <c r="BU38" s="1437"/>
      <c r="BV38" s="1437"/>
      <c r="BW38" s="1437"/>
      <c r="BX38" s="1437"/>
      <c r="BY38" s="1437"/>
      <c r="BZ38" s="1437"/>
      <c r="CA38" s="1437"/>
      <c r="CB38" s="1437"/>
      <c r="CC38" s="1437"/>
      <c r="CD38" s="1485" t="s">
        <v>102</v>
      </c>
      <c r="CE38" s="1486"/>
      <c r="CF38" s="1487"/>
      <c r="CG38" s="1460" t="s">
        <v>24</v>
      </c>
      <c r="CH38" s="1460"/>
      <c r="CI38" s="1460"/>
      <c r="CJ38" s="1460"/>
      <c r="CK38" s="1460"/>
      <c r="CL38" s="1460"/>
      <c r="CM38" s="1460" t="s">
        <v>25</v>
      </c>
      <c r="CN38" s="1460"/>
      <c r="CO38" s="1460"/>
      <c r="CP38" s="1460"/>
      <c r="CQ38" s="1460"/>
      <c r="CR38" s="1460"/>
      <c r="CS38" s="1460" t="s">
        <v>26</v>
      </c>
      <c r="CT38" s="1460"/>
      <c r="CU38" s="1460"/>
      <c r="CV38" s="1460"/>
      <c r="CW38" s="1460"/>
      <c r="CX38" s="1461"/>
      <c r="CY38" s="1485" t="s">
        <v>102</v>
      </c>
      <c r="CZ38" s="1486"/>
      <c r="DA38" s="1487"/>
      <c r="DB38" s="1460" t="s">
        <v>24</v>
      </c>
      <c r="DC38" s="1460"/>
      <c r="DD38" s="1460"/>
      <c r="DE38" s="1460"/>
      <c r="DF38" s="1460"/>
      <c r="DG38" s="1460"/>
      <c r="DH38" s="1460" t="s">
        <v>25</v>
      </c>
      <c r="DI38" s="1460"/>
      <c r="DJ38" s="1460"/>
      <c r="DK38" s="1460"/>
      <c r="DL38" s="1460"/>
      <c r="DM38" s="1460"/>
      <c r="DN38" s="1460" t="s">
        <v>26</v>
      </c>
      <c r="DO38" s="1460"/>
      <c r="DP38" s="1460"/>
      <c r="DQ38" s="1460"/>
      <c r="DR38" s="1460"/>
      <c r="DS38" s="1461"/>
      <c r="DT38" s="1511"/>
      <c r="DU38" s="1512"/>
      <c r="DV38" s="1512"/>
      <c r="DW38" s="1512"/>
      <c r="DX38" s="1512"/>
      <c r="DY38" s="1513"/>
      <c r="DZ38" s="1497"/>
      <c r="EA38" s="1498"/>
      <c r="EB38" s="1499"/>
      <c r="EC38" s="1517"/>
      <c r="ED38" s="1518"/>
      <c r="EE38" s="1519"/>
      <c r="EF38" s="1523"/>
      <c r="EG38" s="1524"/>
      <c r="EH38" s="1525"/>
      <c r="EI38" s="1497"/>
      <c r="EJ38" s="1498"/>
      <c r="EK38" s="1498"/>
      <c r="EL38" s="1498"/>
      <c r="EM38" s="1498"/>
      <c r="EN38" s="1499"/>
      <c r="EO38" s="1500"/>
      <c r="EP38" s="1500"/>
      <c r="EQ38" s="1500"/>
      <c r="ER38" s="1500"/>
      <c r="ES38" s="1500"/>
      <c r="ET38" s="1500"/>
      <c r="EU38" s="1501"/>
      <c r="EV38" s="1501"/>
      <c r="EW38" s="1501"/>
      <c r="EX38" s="1501"/>
      <c r="EY38" s="1501"/>
      <c r="EZ38" s="1259"/>
      <c r="FA38" s="1260"/>
      <c r="FB38" s="1260"/>
      <c r="FC38" s="1260"/>
      <c r="FD38" s="1260"/>
      <c r="FE38" s="1260"/>
      <c r="FF38" s="1261"/>
      <c r="FG38" s="1501"/>
      <c r="FH38" s="1501"/>
      <c r="FI38" s="1501"/>
      <c r="FJ38" s="1501"/>
      <c r="FK38" s="1501"/>
      <c r="FL38" s="1501"/>
      <c r="FM38" s="1501"/>
      <c r="FN38" s="1501"/>
      <c r="FO38" s="1501"/>
      <c r="FP38" s="1501"/>
      <c r="FQ38" s="1479"/>
      <c r="FR38" s="1480"/>
      <c r="FS38" s="1480"/>
      <c r="FT38" s="1480"/>
      <c r="FU38" s="1480"/>
      <c r="FV38" s="1480"/>
      <c r="FW38" s="1480"/>
      <c r="FX38" s="1480"/>
      <c r="FY38" s="1480"/>
      <c r="FZ38" s="1480"/>
      <c r="GA38" s="1480"/>
      <c r="GB38" s="1480"/>
      <c r="GC38" s="1480"/>
      <c r="GD38" s="1480"/>
      <c r="GE38" s="1480"/>
      <c r="GF38" s="1480"/>
      <c r="GG38" s="1480"/>
      <c r="GH38" s="1480"/>
      <c r="GI38" s="1480"/>
      <c r="GJ38" s="1480"/>
      <c r="GK38" s="1481"/>
      <c r="GL38" s="15"/>
      <c r="GM38" s="504"/>
      <c r="GN38" s="504"/>
      <c r="GO38" s="504"/>
      <c r="GP38" s="504"/>
      <c r="GQ38" s="504"/>
      <c r="GR38" s="504"/>
      <c r="GS38" s="504"/>
      <c r="GT38" s="505"/>
    </row>
    <row r="39" spans="5:202" ht="4.5" customHeight="1">
      <c r="E39" s="1453"/>
      <c r="F39" s="1454"/>
      <c r="G39" s="1454"/>
      <c r="H39" s="1455"/>
      <c r="I39" s="1453"/>
      <c r="J39" s="1454"/>
      <c r="K39" s="1454"/>
      <c r="L39" s="1455"/>
      <c r="M39" s="1459"/>
      <c r="N39" s="1460"/>
      <c r="O39" s="1460"/>
      <c r="P39" s="1460"/>
      <c r="Q39" s="1460"/>
      <c r="R39" s="1460"/>
      <c r="S39" s="1460"/>
      <c r="T39" s="1460"/>
      <c r="U39" s="1460"/>
      <c r="V39" s="1460"/>
      <c r="W39" s="1460"/>
      <c r="X39" s="1460"/>
      <c r="Y39" s="1460"/>
      <c r="Z39" s="1460"/>
      <c r="AA39" s="1460"/>
      <c r="AB39" s="1460"/>
      <c r="AC39" s="1460"/>
      <c r="AD39" s="1460"/>
      <c r="AE39" s="1460"/>
      <c r="AF39" s="1460"/>
      <c r="AG39" s="1460"/>
      <c r="AH39" s="1460"/>
      <c r="AI39" s="1460"/>
      <c r="AJ39" s="1461"/>
      <c r="AK39" s="1465"/>
      <c r="AL39" s="1466"/>
      <c r="AM39" s="1467"/>
      <c r="AN39" s="1473"/>
      <c r="AO39" s="1437"/>
      <c r="AP39" s="1437"/>
      <c r="AQ39" s="1437"/>
      <c r="AR39" s="1437"/>
      <c r="AS39" s="1437"/>
      <c r="AT39" s="1437"/>
      <c r="AU39" s="1437"/>
      <c r="AV39" s="1437"/>
      <c r="AW39" s="1437"/>
      <c r="AX39" s="1437"/>
      <c r="AY39" s="1437"/>
      <c r="AZ39" s="1437"/>
      <c r="BA39" s="1437"/>
      <c r="BB39" s="1437"/>
      <c r="BC39" s="1437"/>
      <c r="BD39" s="1437"/>
      <c r="BE39" s="1437"/>
      <c r="BF39" s="1437"/>
      <c r="BG39" s="1437"/>
      <c r="BH39" s="1437"/>
      <c r="BI39" s="1437"/>
      <c r="BJ39" s="1437"/>
      <c r="BK39" s="1437"/>
      <c r="BL39" s="1437"/>
      <c r="BM39" s="1437"/>
      <c r="BN39" s="1437"/>
      <c r="BO39" s="1437"/>
      <c r="BP39" s="1437"/>
      <c r="BQ39" s="1437"/>
      <c r="BR39" s="1437"/>
      <c r="BS39" s="1437"/>
      <c r="BT39" s="1437"/>
      <c r="BU39" s="1437"/>
      <c r="BV39" s="1437"/>
      <c r="BW39" s="1437"/>
      <c r="BX39" s="1437"/>
      <c r="BY39" s="1437"/>
      <c r="BZ39" s="1437"/>
      <c r="CA39" s="1437"/>
      <c r="CB39" s="1437"/>
      <c r="CC39" s="1437"/>
      <c r="CD39" s="1488"/>
      <c r="CE39" s="1489"/>
      <c r="CF39" s="1490"/>
      <c r="CG39" s="1460"/>
      <c r="CH39" s="1460"/>
      <c r="CI39" s="1460"/>
      <c r="CJ39" s="1460"/>
      <c r="CK39" s="1460"/>
      <c r="CL39" s="1460"/>
      <c r="CM39" s="1460"/>
      <c r="CN39" s="1460"/>
      <c r="CO39" s="1460"/>
      <c r="CP39" s="1460"/>
      <c r="CQ39" s="1460"/>
      <c r="CR39" s="1460"/>
      <c r="CS39" s="1460"/>
      <c r="CT39" s="1460"/>
      <c r="CU39" s="1460"/>
      <c r="CV39" s="1460"/>
      <c r="CW39" s="1460"/>
      <c r="CX39" s="1461"/>
      <c r="CY39" s="1488"/>
      <c r="CZ39" s="1489"/>
      <c r="DA39" s="1490"/>
      <c r="DB39" s="1460"/>
      <c r="DC39" s="1460"/>
      <c r="DD39" s="1460"/>
      <c r="DE39" s="1460"/>
      <c r="DF39" s="1460"/>
      <c r="DG39" s="1460"/>
      <c r="DH39" s="1460"/>
      <c r="DI39" s="1460"/>
      <c r="DJ39" s="1460"/>
      <c r="DK39" s="1460"/>
      <c r="DL39" s="1460"/>
      <c r="DM39" s="1460"/>
      <c r="DN39" s="1460"/>
      <c r="DO39" s="1460"/>
      <c r="DP39" s="1460"/>
      <c r="DQ39" s="1460"/>
      <c r="DR39" s="1460"/>
      <c r="DS39" s="1461"/>
      <c r="DT39" s="1511"/>
      <c r="DU39" s="1512"/>
      <c r="DV39" s="1512"/>
      <c r="DW39" s="1512"/>
      <c r="DX39" s="1512"/>
      <c r="DY39" s="1513"/>
      <c r="DZ39" s="1497"/>
      <c r="EA39" s="1498"/>
      <c r="EB39" s="1499"/>
      <c r="EC39" s="1517"/>
      <c r="ED39" s="1518"/>
      <c r="EE39" s="1519"/>
      <c r="EF39" s="1523"/>
      <c r="EG39" s="1524"/>
      <c r="EH39" s="1525"/>
      <c r="EI39" s="1497"/>
      <c r="EJ39" s="1498"/>
      <c r="EK39" s="1498"/>
      <c r="EL39" s="1498"/>
      <c r="EM39" s="1498"/>
      <c r="EN39" s="1499"/>
      <c r="EO39" s="1500"/>
      <c r="EP39" s="1500"/>
      <c r="EQ39" s="1500"/>
      <c r="ER39" s="1500"/>
      <c r="ES39" s="1500"/>
      <c r="ET39" s="1500"/>
      <c r="EU39" s="1501"/>
      <c r="EV39" s="1501"/>
      <c r="EW39" s="1501"/>
      <c r="EX39" s="1501"/>
      <c r="EY39" s="1501"/>
      <c r="EZ39" s="1259"/>
      <c r="FA39" s="1260"/>
      <c r="FB39" s="1260"/>
      <c r="FC39" s="1260"/>
      <c r="FD39" s="1260"/>
      <c r="FE39" s="1260"/>
      <c r="FF39" s="1261"/>
      <c r="FG39" s="1501"/>
      <c r="FH39" s="1501"/>
      <c r="FI39" s="1501"/>
      <c r="FJ39" s="1501"/>
      <c r="FK39" s="1501"/>
      <c r="FL39" s="1501"/>
      <c r="FM39" s="1501"/>
      <c r="FN39" s="1501"/>
      <c r="FO39" s="1501"/>
      <c r="FP39" s="1501"/>
      <c r="FQ39" s="1479"/>
      <c r="FR39" s="1480"/>
      <c r="FS39" s="1480"/>
      <c r="FT39" s="1480"/>
      <c r="FU39" s="1480"/>
      <c r="FV39" s="1480"/>
      <c r="FW39" s="1480"/>
      <c r="FX39" s="1480"/>
      <c r="FY39" s="1480"/>
      <c r="FZ39" s="1480"/>
      <c r="GA39" s="1480"/>
      <c r="GB39" s="1480"/>
      <c r="GC39" s="1480"/>
      <c r="GD39" s="1480"/>
      <c r="GE39" s="1480"/>
      <c r="GF39" s="1480"/>
      <c r="GG39" s="1480"/>
      <c r="GH39" s="1480"/>
      <c r="GI39" s="1480"/>
      <c r="GJ39" s="1480"/>
      <c r="GK39" s="1481"/>
      <c r="GL39" s="16"/>
      <c r="GM39" s="508"/>
      <c r="GN39" s="508"/>
      <c r="GO39" s="508"/>
      <c r="GP39" s="508"/>
      <c r="GQ39" s="508"/>
      <c r="GR39" s="508"/>
      <c r="GS39" s="508"/>
      <c r="GT39" s="509"/>
    </row>
    <row r="40" spans="5:202" ht="4.5" customHeight="1">
      <c r="E40" s="1453"/>
      <c r="F40" s="1454"/>
      <c r="G40" s="1454"/>
      <c r="H40" s="1455"/>
      <c r="I40" s="1453"/>
      <c r="J40" s="1454"/>
      <c r="K40" s="1454"/>
      <c r="L40" s="1455"/>
      <c r="M40" s="1459"/>
      <c r="N40" s="1460"/>
      <c r="O40" s="1460"/>
      <c r="P40" s="1460"/>
      <c r="Q40" s="1460"/>
      <c r="R40" s="1460"/>
      <c r="S40" s="1460"/>
      <c r="T40" s="1460"/>
      <c r="U40" s="1460"/>
      <c r="V40" s="1460"/>
      <c r="W40" s="1460"/>
      <c r="X40" s="1460"/>
      <c r="Y40" s="1460"/>
      <c r="Z40" s="1460"/>
      <c r="AA40" s="1460"/>
      <c r="AB40" s="1460"/>
      <c r="AC40" s="1460"/>
      <c r="AD40" s="1460"/>
      <c r="AE40" s="1460"/>
      <c r="AF40" s="1460"/>
      <c r="AG40" s="1460"/>
      <c r="AH40" s="1460"/>
      <c r="AI40" s="1460"/>
      <c r="AJ40" s="1461"/>
      <c r="AK40" s="1465"/>
      <c r="AL40" s="1466"/>
      <c r="AM40" s="1467"/>
      <c r="AN40" s="1473"/>
      <c r="AO40" s="1437"/>
      <c r="AP40" s="1437"/>
      <c r="AQ40" s="1437"/>
      <c r="AR40" s="1437"/>
      <c r="AS40" s="1437"/>
      <c r="AT40" s="1437"/>
      <c r="AU40" s="1437"/>
      <c r="AV40" s="1437"/>
      <c r="AW40" s="1437"/>
      <c r="AX40" s="1437"/>
      <c r="AY40" s="1437"/>
      <c r="AZ40" s="1437"/>
      <c r="BA40" s="1437"/>
      <c r="BB40" s="1437"/>
      <c r="BC40" s="1437"/>
      <c r="BD40" s="1437"/>
      <c r="BE40" s="1437"/>
      <c r="BF40" s="1437"/>
      <c r="BG40" s="1437"/>
      <c r="BH40" s="1437"/>
      <c r="BI40" s="1437"/>
      <c r="BJ40" s="1437"/>
      <c r="BK40" s="1437"/>
      <c r="BL40" s="1437"/>
      <c r="BM40" s="1437"/>
      <c r="BN40" s="1437"/>
      <c r="BO40" s="1437"/>
      <c r="BP40" s="1437"/>
      <c r="BQ40" s="1437"/>
      <c r="BR40" s="1437"/>
      <c r="BS40" s="1437"/>
      <c r="BT40" s="1437"/>
      <c r="BU40" s="1437"/>
      <c r="BV40" s="1437"/>
      <c r="BW40" s="1437"/>
      <c r="BX40" s="1437"/>
      <c r="BY40" s="1437"/>
      <c r="BZ40" s="1437"/>
      <c r="CA40" s="1437"/>
      <c r="CB40" s="1437"/>
      <c r="CC40" s="1437"/>
      <c r="CD40" s="1488"/>
      <c r="CE40" s="1489"/>
      <c r="CF40" s="1490"/>
      <c r="CG40" s="1460"/>
      <c r="CH40" s="1460"/>
      <c r="CI40" s="1460"/>
      <c r="CJ40" s="1460"/>
      <c r="CK40" s="1460"/>
      <c r="CL40" s="1460"/>
      <c r="CM40" s="1460"/>
      <c r="CN40" s="1460"/>
      <c r="CO40" s="1460"/>
      <c r="CP40" s="1460"/>
      <c r="CQ40" s="1460"/>
      <c r="CR40" s="1460"/>
      <c r="CS40" s="1460"/>
      <c r="CT40" s="1460"/>
      <c r="CU40" s="1460"/>
      <c r="CV40" s="1460"/>
      <c r="CW40" s="1460"/>
      <c r="CX40" s="1461"/>
      <c r="CY40" s="1488"/>
      <c r="CZ40" s="1489"/>
      <c r="DA40" s="1490"/>
      <c r="DB40" s="1460"/>
      <c r="DC40" s="1460"/>
      <c r="DD40" s="1460"/>
      <c r="DE40" s="1460"/>
      <c r="DF40" s="1460"/>
      <c r="DG40" s="1460"/>
      <c r="DH40" s="1460"/>
      <c r="DI40" s="1460"/>
      <c r="DJ40" s="1460"/>
      <c r="DK40" s="1460"/>
      <c r="DL40" s="1460"/>
      <c r="DM40" s="1460"/>
      <c r="DN40" s="1460"/>
      <c r="DO40" s="1460"/>
      <c r="DP40" s="1460"/>
      <c r="DQ40" s="1460"/>
      <c r="DR40" s="1460"/>
      <c r="DS40" s="1461"/>
      <c r="DT40" s="1511"/>
      <c r="DU40" s="1512"/>
      <c r="DV40" s="1512"/>
      <c r="DW40" s="1512"/>
      <c r="DX40" s="1512"/>
      <c r="DY40" s="1513"/>
      <c r="DZ40" s="1497"/>
      <c r="EA40" s="1498"/>
      <c r="EB40" s="1499"/>
      <c r="EC40" s="1517"/>
      <c r="ED40" s="1518"/>
      <c r="EE40" s="1519"/>
      <c r="EF40" s="1523"/>
      <c r="EG40" s="1524"/>
      <c r="EH40" s="1525"/>
      <c r="EI40" s="1497"/>
      <c r="EJ40" s="1498"/>
      <c r="EK40" s="1498"/>
      <c r="EL40" s="1498"/>
      <c r="EM40" s="1498"/>
      <c r="EN40" s="1499"/>
      <c r="EO40" s="1500"/>
      <c r="EP40" s="1500"/>
      <c r="EQ40" s="1500"/>
      <c r="ER40" s="1500"/>
      <c r="ES40" s="1500"/>
      <c r="ET40" s="1500"/>
      <c r="EU40" s="1501"/>
      <c r="EV40" s="1501"/>
      <c r="EW40" s="1501"/>
      <c r="EX40" s="1501"/>
      <c r="EY40" s="1501"/>
      <c r="EZ40" s="1259"/>
      <c r="FA40" s="1260"/>
      <c r="FB40" s="1260"/>
      <c r="FC40" s="1260"/>
      <c r="FD40" s="1260"/>
      <c r="FE40" s="1260"/>
      <c r="FF40" s="1261"/>
      <c r="FG40" s="1501"/>
      <c r="FH40" s="1501"/>
      <c r="FI40" s="1501"/>
      <c r="FJ40" s="1501"/>
      <c r="FK40" s="1501"/>
      <c r="FL40" s="1501"/>
      <c r="FM40" s="1501"/>
      <c r="FN40" s="1501"/>
      <c r="FO40" s="1501"/>
      <c r="FP40" s="1501"/>
      <c r="FQ40" s="1526" t="s">
        <v>95</v>
      </c>
      <c r="FR40" s="1527"/>
      <c r="FS40" s="1527"/>
      <c r="FT40" s="1527"/>
      <c r="FU40" s="1527"/>
      <c r="FV40" s="1527"/>
      <c r="FW40" s="1527"/>
      <c r="FX40" s="1527"/>
      <c r="FY40" s="1527"/>
      <c r="FZ40" s="1527"/>
      <c r="GA40" s="1527"/>
      <c r="GB40" s="1527"/>
      <c r="GC40" s="1527"/>
      <c r="GD40" s="1527"/>
      <c r="GE40" s="1527"/>
      <c r="GF40" s="1527"/>
      <c r="GG40" s="1527"/>
      <c r="GH40" s="1527"/>
      <c r="GI40" s="1527"/>
      <c r="GJ40" s="1527"/>
      <c r="GK40" s="1527"/>
      <c r="GL40" s="1527"/>
      <c r="GM40" s="1527"/>
      <c r="GN40" s="1527"/>
      <c r="GO40" s="1527"/>
      <c r="GP40" s="1527"/>
      <c r="GQ40" s="1527"/>
      <c r="GR40" s="1527"/>
      <c r="GS40" s="1527"/>
      <c r="GT40" s="1528"/>
    </row>
    <row r="41" spans="5:202" ht="4.5" customHeight="1">
      <c r="E41" s="1453"/>
      <c r="F41" s="1454"/>
      <c r="G41" s="1454"/>
      <c r="H41" s="1455"/>
      <c r="I41" s="1453"/>
      <c r="J41" s="1454"/>
      <c r="K41" s="1454"/>
      <c r="L41" s="1455"/>
      <c r="M41" s="1459"/>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1"/>
      <c r="AK41" s="1465"/>
      <c r="AL41" s="1466"/>
      <c r="AM41" s="1467"/>
      <c r="AN41" s="1473"/>
      <c r="AO41" s="1437"/>
      <c r="AP41" s="1437"/>
      <c r="AQ41" s="1437"/>
      <c r="AR41" s="1437"/>
      <c r="AS41" s="1437"/>
      <c r="AT41" s="1437"/>
      <c r="AU41" s="1437"/>
      <c r="AV41" s="1437"/>
      <c r="AW41" s="1437"/>
      <c r="AX41" s="1437"/>
      <c r="AY41" s="1437"/>
      <c r="AZ41" s="1437"/>
      <c r="BA41" s="1437"/>
      <c r="BB41" s="1437"/>
      <c r="BC41" s="1437"/>
      <c r="BD41" s="1437"/>
      <c r="BE41" s="1437"/>
      <c r="BF41" s="1437"/>
      <c r="BG41" s="1437"/>
      <c r="BH41" s="1437"/>
      <c r="BI41" s="1437"/>
      <c r="BJ41" s="1437"/>
      <c r="BK41" s="1437"/>
      <c r="BL41" s="1437"/>
      <c r="BM41" s="1437"/>
      <c r="BN41" s="1437"/>
      <c r="BO41" s="1437"/>
      <c r="BP41" s="1437"/>
      <c r="BQ41" s="1437"/>
      <c r="BR41" s="1437"/>
      <c r="BS41" s="1437"/>
      <c r="BT41" s="1437"/>
      <c r="BU41" s="1437"/>
      <c r="BV41" s="1437"/>
      <c r="BW41" s="1437"/>
      <c r="BX41" s="1437"/>
      <c r="BY41" s="1437"/>
      <c r="BZ41" s="1437"/>
      <c r="CA41" s="1437"/>
      <c r="CB41" s="1437"/>
      <c r="CC41" s="1437"/>
      <c r="CD41" s="1488"/>
      <c r="CE41" s="1489"/>
      <c r="CF41" s="1490"/>
      <c r="CG41" s="1460"/>
      <c r="CH41" s="1460"/>
      <c r="CI41" s="1460"/>
      <c r="CJ41" s="1460"/>
      <c r="CK41" s="1460"/>
      <c r="CL41" s="1460"/>
      <c r="CM41" s="1460"/>
      <c r="CN41" s="1460"/>
      <c r="CO41" s="1460"/>
      <c r="CP41" s="1460"/>
      <c r="CQ41" s="1460"/>
      <c r="CR41" s="1460"/>
      <c r="CS41" s="1460"/>
      <c r="CT41" s="1460"/>
      <c r="CU41" s="1460"/>
      <c r="CV41" s="1460"/>
      <c r="CW41" s="1460"/>
      <c r="CX41" s="1461"/>
      <c r="CY41" s="1488"/>
      <c r="CZ41" s="1489"/>
      <c r="DA41" s="1490"/>
      <c r="DB41" s="1460"/>
      <c r="DC41" s="1460"/>
      <c r="DD41" s="1460"/>
      <c r="DE41" s="1460"/>
      <c r="DF41" s="1460"/>
      <c r="DG41" s="1460"/>
      <c r="DH41" s="1460"/>
      <c r="DI41" s="1460"/>
      <c r="DJ41" s="1460"/>
      <c r="DK41" s="1460"/>
      <c r="DL41" s="1460"/>
      <c r="DM41" s="1460"/>
      <c r="DN41" s="1460"/>
      <c r="DO41" s="1460"/>
      <c r="DP41" s="1460"/>
      <c r="DQ41" s="1460"/>
      <c r="DR41" s="1460"/>
      <c r="DS41" s="1461"/>
      <c r="DT41" s="1511"/>
      <c r="DU41" s="1512"/>
      <c r="DV41" s="1512"/>
      <c r="DW41" s="1512"/>
      <c r="DX41" s="1512"/>
      <c r="DY41" s="1513"/>
      <c r="DZ41" s="1497"/>
      <c r="EA41" s="1498"/>
      <c r="EB41" s="1499"/>
      <c r="EC41" s="1517"/>
      <c r="ED41" s="1518"/>
      <c r="EE41" s="1519"/>
      <c r="EF41" s="1523"/>
      <c r="EG41" s="1524"/>
      <c r="EH41" s="1525"/>
      <c r="EI41" s="1497"/>
      <c r="EJ41" s="1498"/>
      <c r="EK41" s="1498"/>
      <c r="EL41" s="1498"/>
      <c r="EM41" s="1498"/>
      <c r="EN41" s="1499"/>
      <c r="EO41" s="1500"/>
      <c r="EP41" s="1500"/>
      <c r="EQ41" s="1500"/>
      <c r="ER41" s="1500"/>
      <c r="ES41" s="1500"/>
      <c r="ET41" s="1500"/>
      <c r="EU41" s="1501"/>
      <c r="EV41" s="1501"/>
      <c r="EW41" s="1501"/>
      <c r="EX41" s="1501"/>
      <c r="EY41" s="1501"/>
      <c r="EZ41" s="1259"/>
      <c r="FA41" s="1260"/>
      <c r="FB41" s="1260"/>
      <c r="FC41" s="1260"/>
      <c r="FD41" s="1260"/>
      <c r="FE41" s="1260"/>
      <c r="FF41" s="1261"/>
      <c r="FG41" s="1501"/>
      <c r="FH41" s="1501"/>
      <c r="FI41" s="1501"/>
      <c r="FJ41" s="1501"/>
      <c r="FK41" s="1501"/>
      <c r="FL41" s="1501"/>
      <c r="FM41" s="1501"/>
      <c r="FN41" s="1501"/>
      <c r="FO41" s="1501"/>
      <c r="FP41" s="1501"/>
      <c r="FQ41" s="1529"/>
      <c r="FR41" s="1529"/>
      <c r="FS41" s="1529"/>
      <c r="FT41" s="1529"/>
      <c r="FU41" s="1529"/>
      <c r="FV41" s="1529"/>
      <c r="FW41" s="1529"/>
      <c r="FX41" s="1529"/>
      <c r="FY41" s="1529"/>
      <c r="FZ41" s="1529"/>
      <c r="GA41" s="1529"/>
      <c r="GB41" s="1529"/>
      <c r="GC41" s="1529"/>
      <c r="GD41" s="1529"/>
      <c r="GE41" s="1529"/>
      <c r="GF41" s="1529"/>
      <c r="GG41" s="1529"/>
      <c r="GH41" s="1529"/>
      <c r="GI41" s="1529"/>
      <c r="GJ41" s="1529"/>
      <c r="GK41" s="1529"/>
      <c r="GL41" s="1529"/>
      <c r="GM41" s="1529"/>
      <c r="GN41" s="1529"/>
      <c r="GO41" s="1529"/>
      <c r="GP41" s="1529"/>
      <c r="GQ41" s="1529"/>
      <c r="GR41" s="1529"/>
      <c r="GS41" s="1529"/>
      <c r="GT41" s="1530"/>
    </row>
    <row r="42" spans="5:202" ht="4.5" customHeight="1">
      <c r="E42" s="1453"/>
      <c r="F42" s="1454"/>
      <c r="G42" s="1454"/>
      <c r="H42" s="1455"/>
      <c r="I42" s="1453"/>
      <c r="J42" s="1454"/>
      <c r="K42" s="1454"/>
      <c r="L42" s="1455"/>
      <c r="M42" s="1459"/>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1"/>
      <c r="AK42" s="1465"/>
      <c r="AL42" s="1466"/>
      <c r="AM42" s="1467"/>
      <c r="AN42" s="1473"/>
      <c r="AO42" s="1437"/>
      <c r="AP42" s="1437"/>
      <c r="AQ42" s="1437"/>
      <c r="AR42" s="1437"/>
      <c r="AS42" s="1437"/>
      <c r="AT42" s="1437"/>
      <c r="AU42" s="1437"/>
      <c r="AV42" s="1437"/>
      <c r="AW42" s="1437"/>
      <c r="AX42" s="1437"/>
      <c r="AY42" s="1437"/>
      <c r="AZ42" s="1437"/>
      <c r="BA42" s="1437"/>
      <c r="BB42" s="1437"/>
      <c r="BC42" s="1437"/>
      <c r="BD42" s="1437"/>
      <c r="BE42" s="1437"/>
      <c r="BF42" s="1437"/>
      <c r="BG42" s="1437"/>
      <c r="BH42" s="1437"/>
      <c r="BI42" s="1437"/>
      <c r="BJ42" s="1437"/>
      <c r="BK42" s="1437"/>
      <c r="BL42" s="1437"/>
      <c r="BM42" s="1437"/>
      <c r="BN42" s="1437"/>
      <c r="BO42" s="1437"/>
      <c r="BP42" s="1437"/>
      <c r="BQ42" s="1437"/>
      <c r="BR42" s="1437"/>
      <c r="BS42" s="1437"/>
      <c r="BT42" s="1437"/>
      <c r="BU42" s="1437"/>
      <c r="BV42" s="1437"/>
      <c r="BW42" s="1437"/>
      <c r="BX42" s="1437"/>
      <c r="BY42" s="1437"/>
      <c r="BZ42" s="1437"/>
      <c r="CA42" s="1437"/>
      <c r="CB42" s="1437"/>
      <c r="CC42" s="1437"/>
      <c r="CD42" s="1488"/>
      <c r="CE42" s="1489"/>
      <c r="CF42" s="1490"/>
      <c r="CG42" s="1460"/>
      <c r="CH42" s="1460"/>
      <c r="CI42" s="1460"/>
      <c r="CJ42" s="1460"/>
      <c r="CK42" s="1460"/>
      <c r="CL42" s="1460"/>
      <c r="CM42" s="1460"/>
      <c r="CN42" s="1460"/>
      <c r="CO42" s="1460"/>
      <c r="CP42" s="1460"/>
      <c r="CQ42" s="1460"/>
      <c r="CR42" s="1460"/>
      <c r="CS42" s="1460"/>
      <c r="CT42" s="1460"/>
      <c r="CU42" s="1460"/>
      <c r="CV42" s="1460"/>
      <c r="CW42" s="1460"/>
      <c r="CX42" s="1461"/>
      <c r="CY42" s="1488"/>
      <c r="CZ42" s="1489"/>
      <c r="DA42" s="1490"/>
      <c r="DB42" s="1460"/>
      <c r="DC42" s="1460"/>
      <c r="DD42" s="1460"/>
      <c r="DE42" s="1460"/>
      <c r="DF42" s="1460"/>
      <c r="DG42" s="1460"/>
      <c r="DH42" s="1460"/>
      <c r="DI42" s="1460"/>
      <c r="DJ42" s="1460"/>
      <c r="DK42" s="1460"/>
      <c r="DL42" s="1460"/>
      <c r="DM42" s="1460"/>
      <c r="DN42" s="1460"/>
      <c r="DO42" s="1460"/>
      <c r="DP42" s="1460"/>
      <c r="DQ42" s="1460"/>
      <c r="DR42" s="1460"/>
      <c r="DS42" s="1461"/>
      <c r="DT42" s="1511"/>
      <c r="DU42" s="1512"/>
      <c r="DV42" s="1512"/>
      <c r="DW42" s="1512"/>
      <c r="DX42" s="1512"/>
      <c r="DY42" s="1513"/>
      <c r="DZ42" s="1497"/>
      <c r="EA42" s="1498"/>
      <c r="EB42" s="1499"/>
      <c r="EC42" s="1517"/>
      <c r="ED42" s="1518"/>
      <c r="EE42" s="1519"/>
      <c r="EF42" s="1523"/>
      <c r="EG42" s="1524"/>
      <c r="EH42" s="1525"/>
      <c r="EI42" s="1497"/>
      <c r="EJ42" s="1498"/>
      <c r="EK42" s="1498"/>
      <c r="EL42" s="1498"/>
      <c r="EM42" s="1498"/>
      <c r="EN42" s="1499"/>
      <c r="EO42" s="1500"/>
      <c r="EP42" s="1500"/>
      <c r="EQ42" s="1500"/>
      <c r="ER42" s="1500"/>
      <c r="ES42" s="1500"/>
      <c r="ET42" s="1500"/>
      <c r="EU42" s="1501"/>
      <c r="EV42" s="1501"/>
      <c r="EW42" s="1501"/>
      <c r="EX42" s="1501"/>
      <c r="EY42" s="1501"/>
      <c r="EZ42" s="1259"/>
      <c r="FA42" s="1260"/>
      <c r="FB42" s="1260"/>
      <c r="FC42" s="1260"/>
      <c r="FD42" s="1260"/>
      <c r="FE42" s="1260"/>
      <c r="FF42" s="1261"/>
      <c r="FG42" s="1501"/>
      <c r="FH42" s="1501"/>
      <c r="FI42" s="1501"/>
      <c r="FJ42" s="1501"/>
      <c r="FK42" s="1501"/>
      <c r="FL42" s="1501"/>
      <c r="FM42" s="1501"/>
      <c r="FN42" s="1501"/>
      <c r="FO42" s="1501"/>
      <c r="FP42" s="1501"/>
      <c r="FQ42" s="1529"/>
      <c r="FR42" s="1529"/>
      <c r="FS42" s="1529"/>
      <c r="FT42" s="1529"/>
      <c r="FU42" s="1529"/>
      <c r="FV42" s="1529"/>
      <c r="FW42" s="1529"/>
      <c r="FX42" s="1529"/>
      <c r="FY42" s="1529"/>
      <c r="FZ42" s="1529"/>
      <c r="GA42" s="1529"/>
      <c r="GB42" s="1529"/>
      <c r="GC42" s="1529"/>
      <c r="GD42" s="1529"/>
      <c r="GE42" s="1529"/>
      <c r="GF42" s="1529"/>
      <c r="GG42" s="1529"/>
      <c r="GH42" s="1529"/>
      <c r="GI42" s="1529"/>
      <c r="GJ42" s="1529"/>
      <c r="GK42" s="1529"/>
      <c r="GL42" s="1529"/>
      <c r="GM42" s="1529"/>
      <c r="GN42" s="1529"/>
      <c r="GO42" s="1529"/>
      <c r="GP42" s="1529"/>
      <c r="GQ42" s="1529"/>
      <c r="GR42" s="1529"/>
      <c r="GS42" s="1529"/>
      <c r="GT42" s="1530"/>
    </row>
    <row r="43" spans="5:202" ht="4.5" customHeight="1">
      <c r="E43" s="1453"/>
      <c r="F43" s="1454"/>
      <c r="G43" s="1454"/>
      <c r="H43" s="1455"/>
      <c r="I43" s="1453"/>
      <c r="J43" s="1454"/>
      <c r="K43" s="1454"/>
      <c r="L43" s="1455"/>
      <c r="M43" s="1459"/>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1"/>
      <c r="AK43" s="1465"/>
      <c r="AL43" s="1466"/>
      <c r="AM43" s="1467"/>
      <c r="AN43" s="1473"/>
      <c r="AO43" s="1437"/>
      <c r="AP43" s="1437"/>
      <c r="AQ43" s="1437"/>
      <c r="AR43" s="1437"/>
      <c r="AS43" s="1437"/>
      <c r="AT43" s="1437"/>
      <c r="AU43" s="1437"/>
      <c r="AV43" s="1437"/>
      <c r="AW43" s="1437"/>
      <c r="AX43" s="1437"/>
      <c r="AY43" s="1437"/>
      <c r="AZ43" s="1437"/>
      <c r="BA43" s="1437"/>
      <c r="BB43" s="1437"/>
      <c r="BC43" s="1437"/>
      <c r="BD43" s="1437"/>
      <c r="BE43" s="1437"/>
      <c r="BF43" s="1437"/>
      <c r="BG43" s="1437"/>
      <c r="BH43" s="1437"/>
      <c r="BI43" s="1437"/>
      <c r="BJ43" s="1437"/>
      <c r="BK43" s="1437"/>
      <c r="BL43" s="1437"/>
      <c r="BM43" s="1437"/>
      <c r="BN43" s="1437"/>
      <c r="BO43" s="1437"/>
      <c r="BP43" s="1437"/>
      <c r="BQ43" s="1437"/>
      <c r="BR43" s="1437"/>
      <c r="BS43" s="1437"/>
      <c r="BT43" s="1437"/>
      <c r="BU43" s="1437"/>
      <c r="BV43" s="1437"/>
      <c r="BW43" s="1437"/>
      <c r="BX43" s="1437"/>
      <c r="BY43" s="1437"/>
      <c r="BZ43" s="1437"/>
      <c r="CA43" s="1437"/>
      <c r="CB43" s="1437"/>
      <c r="CC43" s="1437"/>
      <c r="CD43" s="1488"/>
      <c r="CE43" s="1489"/>
      <c r="CF43" s="1490"/>
      <c r="CG43" s="1460"/>
      <c r="CH43" s="1460"/>
      <c r="CI43" s="1460"/>
      <c r="CJ43" s="1460"/>
      <c r="CK43" s="1460"/>
      <c r="CL43" s="1460"/>
      <c r="CM43" s="1460"/>
      <c r="CN43" s="1460"/>
      <c r="CO43" s="1460"/>
      <c r="CP43" s="1460"/>
      <c r="CQ43" s="1460"/>
      <c r="CR43" s="1460"/>
      <c r="CS43" s="1460"/>
      <c r="CT43" s="1460"/>
      <c r="CU43" s="1460"/>
      <c r="CV43" s="1460"/>
      <c r="CW43" s="1460"/>
      <c r="CX43" s="1461"/>
      <c r="CY43" s="1488"/>
      <c r="CZ43" s="1489"/>
      <c r="DA43" s="1490"/>
      <c r="DB43" s="1460"/>
      <c r="DC43" s="1460"/>
      <c r="DD43" s="1460"/>
      <c r="DE43" s="1460"/>
      <c r="DF43" s="1460"/>
      <c r="DG43" s="1460"/>
      <c r="DH43" s="1460"/>
      <c r="DI43" s="1460"/>
      <c r="DJ43" s="1460"/>
      <c r="DK43" s="1460"/>
      <c r="DL43" s="1460"/>
      <c r="DM43" s="1460"/>
      <c r="DN43" s="1460"/>
      <c r="DO43" s="1460"/>
      <c r="DP43" s="1460"/>
      <c r="DQ43" s="1460"/>
      <c r="DR43" s="1460"/>
      <c r="DS43" s="1461"/>
      <c r="DT43" s="1511"/>
      <c r="DU43" s="1512"/>
      <c r="DV43" s="1512"/>
      <c r="DW43" s="1512"/>
      <c r="DX43" s="1512"/>
      <c r="DY43" s="1513"/>
      <c r="DZ43" s="1497"/>
      <c r="EA43" s="1498"/>
      <c r="EB43" s="1499"/>
      <c r="EC43" s="1517"/>
      <c r="ED43" s="1518"/>
      <c r="EE43" s="1519"/>
      <c r="EF43" s="1523"/>
      <c r="EG43" s="1524"/>
      <c r="EH43" s="1525"/>
      <c r="EI43" s="1497"/>
      <c r="EJ43" s="1498"/>
      <c r="EK43" s="1498"/>
      <c r="EL43" s="1498"/>
      <c r="EM43" s="1498"/>
      <c r="EN43" s="1499"/>
      <c r="EO43" s="1500"/>
      <c r="EP43" s="1500"/>
      <c r="EQ43" s="1500"/>
      <c r="ER43" s="1500"/>
      <c r="ES43" s="1500"/>
      <c r="ET43" s="1500"/>
      <c r="EU43" s="1501"/>
      <c r="EV43" s="1501"/>
      <c r="EW43" s="1501"/>
      <c r="EX43" s="1501"/>
      <c r="EY43" s="1501"/>
      <c r="EZ43" s="1259"/>
      <c r="FA43" s="1260"/>
      <c r="FB43" s="1260"/>
      <c r="FC43" s="1260"/>
      <c r="FD43" s="1260"/>
      <c r="FE43" s="1260"/>
      <c r="FF43" s="1261"/>
      <c r="FG43" s="1501"/>
      <c r="FH43" s="1501"/>
      <c r="FI43" s="1501"/>
      <c r="FJ43" s="1501"/>
      <c r="FK43" s="1501"/>
      <c r="FL43" s="1501"/>
      <c r="FM43" s="1501"/>
      <c r="FN43" s="1501"/>
      <c r="FO43" s="1501"/>
      <c r="FP43" s="1501"/>
      <c r="FQ43" s="1529"/>
      <c r="FR43" s="1529"/>
      <c r="FS43" s="1529"/>
      <c r="FT43" s="1529"/>
      <c r="FU43" s="1529"/>
      <c r="FV43" s="1529"/>
      <c r="FW43" s="1529"/>
      <c r="FX43" s="1529"/>
      <c r="FY43" s="1529"/>
      <c r="FZ43" s="1529"/>
      <c r="GA43" s="1529"/>
      <c r="GB43" s="1529"/>
      <c r="GC43" s="1529"/>
      <c r="GD43" s="1529"/>
      <c r="GE43" s="1529"/>
      <c r="GF43" s="1529"/>
      <c r="GG43" s="1529"/>
      <c r="GH43" s="1529"/>
      <c r="GI43" s="1529"/>
      <c r="GJ43" s="1529"/>
      <c r="GK43" s="1529"/>
      <c r="GL43" s="1529"/>
      <c r="GM43" s="1529"/>
      <c r="GN43" s="1529"/>
      <c r="GO43" s="1529"/>
      <c r="GP43" s="1529"/>
      <c r="GQ43" s="1529"/>
      <c r="GR43" s="1529"/>
      <c r="GS43" s="1529"/>
      <c r="GT43" s="1530"/>
    </row>
    <row r="44" spans="5:202" ht="4.5" customHeight="1">
      <c r="E44" s="1453"/>
      <c r="F44" s="1454"/>
      <c r="G44" s="1454"/>
      <c r="H44" s="1455"/>
      <c r="I44" s="1453"/>
      <c r="J44" s="1454"/>
      <c r="K44" s="1454"/>
      <c r="L44" s="1455"/>
      <c r="M44" s="1459"/>
      <c r="N44" s="1460"/>
      <c r="O44" s="1460"/>
      <c r="P44" s="1460"/>
      <c r="Q44" s="1460"/>
      <c r="R44" s="1460"/>
      <c r="S44" s="1460"/>
      <c r="T44" s="1460"/>
      <c r="U44" s="1460"/>
      <c r="V44" s="1460"/>
      <c r="W44" s="1460"/>
      <c r="X44" s="1460"/>
      <c r="Y44" s="1460"/>
      <c r="Z44" s="1460"/>
      <c r="AA44" s="1460"/>
      <c r="AB44" s="1460"/>
      <c r="AC44" s="1460"/>
      <c r="AD44" s="1460"/>
      <c r="AE44" s="1460"/>
      <c r="AF44" s="1460"/>
      <c r="AG44" s="1460"/>
      <c r="AH44" s="1460"/>
      <c r="AI44" s="1460"/>
      <c r="AJ44" s="1461"/>
      <c r="AK44" s="1465"/>
      <c r="AL44" s="1466"/>
      <c r="AM44" s="1467"/>
      <c r="AN44" s="1473"/>
      <c r="AO44" s="1437"/>
      <c r="AP44" s="1437"/>
      <c r="AQ44" s="1437"/>
      <c r="AR44" s="1437"/>
      <c r="AS44" s="1437"/>
      <c r="AT44" s="1437"/>
      <c r="AU44" s="1437"/>
      <c r="AV44" s="1437"/>
      <c r="AW44" s="1437"/>
      <c r="AX44" s="1437"/>
      <c r="AY44" s="1437"/>
      <c r="AZ44" s="1437"/>
      <c r="BA44" s="1437"/>
      <c r="BB44" s="1437"/>
      <c r="BC44" s="1437"/>
      <c r="BD44" s="1437"/>
      <c r="BE44" s="1437"/>
      <c r="BF44" s="1437"/>
      <c r="BG44" s="1437"/>
      <c r="BH44" s="1437"/>
      <c r="BI44" s="1437"/>
      <c r="BJ44" s="1437"/>
      <c r="BK44" s="1437"/>
      <c r="BL44" s="1437"/>
      <c r="BM44" s="1437"/>
      <c r="BN44" s="1437"/>
      <c r="BO44" s="1437"/>
      <c r="BP44" s="1437"/>
      <c r="BQ44" s="1437"/>
      <c r="BR44" s="1437"/>
      <c r="BS44" s="1437"/>
      <c r="BT44" s="1437"/>
      <c r="BU44" s="1437"/>
      <c r="BV44" s="1437"/>
      <c r="BW44" s="1437"/>
      <c r="BX44" s="1437"/>
      <c r="BY44" s="1437"/>
      <c r="BZ44" s="1437"/>
      <c r="CA44" s="1437"/>
      <c r="CB44" s="1437"/>
      <c r="CC44" s="1437"/>
      <c r="CD44" s="1488"/>
      <c r="CE44" s="1489"/>
      <c r="CF44" s="1490"/>
      <c r="CG44" s="1460"/>
      <c r="CH44" s="1460"/>
      <c r="CI44" s="1460"/>
      <c r="CJ44" s="1460"/>
      <c r="CK44" s="1460"/>
      <c r="CL44" s="1460"/>
      <c r="CM44" s="1460"/>
      <c r="CN44" s="1460"/>
      <c r="CO44" s="1460"/>
      <c r="CP44" s="1460"/>
      <c r="CQ44" s="1460"/>
      <c r="CR44" s="1460"/>
      <c r="CS44" s="1460"/>
      <c r="CT44" s="1460"/>
      <c r="CU44" s="1460"/>
      <c r="CV44" s="1460"/>
      <c r="CW44" s="1460"/>
      <c r="CX44" s="1461"/>
      <c r="CY44" s="1488"/>
      <c r="CZ44" s="1489"/>
      <c r="DA44" s="1490"/>
      <c r="DB44" s="1460"/>
      <c r="DC44" s="1460"/>
      <c r="DD44" s="1460"/>
      <c r="DE44" s="1460"/>
      <c r="DF44" s="1460"/>
      <c r="DG44" s="1460"/>
      <c r="DH44" s="1460"/>
      <c r="DI44" s="1460"/>
      <c r="DJ44" s="1460"/>
      <c r="DK44" s="1460"/>
      <c r="DL44" s="1460"/>
      <c r="DM44" s="1460"/>
      <c r="DN44" s="1460"/>
      <c r="DO44" s="1460"/>
      <c r="DP44" s="1460"/>
      <c r="DQ44" s="1460"/>
      <c r="DR44" s="1460"/>
      <c r="DS44" s="1461"/>
      <c r="DT44" s="1511"/>
      <c r="DU44" s="1512"/>
      <c r="DV44" s="1512"/>
      <c r="DW44" s="1512"/>
      <c r="DX44" s="1512"/>
      <c r="DY44" s="1513"/>
      <c r="DZ44" s="1497"/>
      <c r="EA44" s="1498"/>
      <c r="EB44" s="1499"/>
      <c r="EC44" s="1517"/>
      <c r="ED44" s="1518"/>
      <c r="EE44" s="1519"/>
      <c r="EF44" s="1523"/>
      <c r="EG44" s="1524"/>
      <c r="EH44" s="1525"/>
      <c r="EI44" s="1497"/>
      <c r="EJ44" s="1498"/>
      <c r="EK44" s="1498"/>
      <c r="EL44" s="1498"/>
      <c r="EM44" s="1498"/>
      <c r="EN44" s="1499"/>
      <c r="EO44" s="1500"/>
      <c r="EP44" s="1500"/>
      <c r="EQ44" s="1500"/>
      <c r="ER44" s="1500"/>
      <c r="ES44" s="1500"/>
      <c r="ET44" s="1500"/>
      <c r="EU44" s="1501"/>
      <c r="EV44" s="1501"/>
      <c r="EW44" s="1501"/>
      <c r="EX44" s="1501"/>
      <c r="EY44" s="1501"/>
      <c r="EZ44" s="1259"/>
      <c r="FA44" s="1260"/>
      <c r="FB44" s="1260"/>
      <c r="FC44" s="1260"/>
      <c r="FD44" s="1260"/>
      <c r="FE44" s="1260"/>
      <c r="FF44" s="1261"/>
      <c r="FG44" s="1501"/>
      <c r="FH44" s="1501"/>
      <c r="FI44" s="1501"/>
      <c r="FJ44" s="1501"/>
      <c r="FK44" s="1501"/>
      <c r="FL44" s="1501"/>
      <c r="FM44" s="1501"/>
      <c r="FN44" s="1501"/>
      <c r="FO44" s="1501"/>
      <c r="FP44" s="1501"/>
      <c r="FQ44" s="1529"/>
      <c r="FR44" s="1529"/>
      <c r="FS44" s="1529"/>
      <c r="FT44" s="1529"/>
      <c r="FU44" s="1529"/>
      <c r="FV44" s="1529"/>
      <c r="FW44" s="1529"/>
      <c r="FX44" s="1529"/>
      <c r="FY44" s="1529"/>
      <c r="FZ44" s="1529"/>
      <c r="GA44" s="1529"/>
      <c r="GB44" s="1529"/>
      <c r="GC44" s="1529"/>
      <c r="GD44" s="1529"/>
      <c r="GE44" s="1529"/>
      <c r="GF44" s="1529"/>
      <c r="GG44" s="1529"/>
      <c r="GH44" s="1529"/>
      <c r="GI44" s="1529"/>
      <c r="GJ44" s="1529"/>
      <c r="GK44" s="1529"/>
      <c r="GL44" s="1529"/>
      <c r="GM44" s="1529"/>
      <c r="GN44" s="1529"/>
      <c r="GO44" s="1529"/>
      <c r="GP44" s="1529"/>
      <c r="GQ44" s="1529"/>
      <c r="GR44" s="1529"/>
      <c r="GS44" s="1529"/>
      <c r="GT44" s="1530"/>
    </row>
    <row r="45" spans="5:202" ht="4.5" customHeight="1">
      <c r="E45" s="1453"/>
      <c r="F45" s="1454"/>
      <c r="G45" s="1454"/>
      <c r="H45" s="1455"/>
      <c r="I45" s="1453"/>
      <c r="J45" s="1454"/>
      <c r="K45" s="1454"/>
      <c r="L45" s="1455"/>
      <c r="M45" s="1459"/>
      <c r="N45" s="1460"/>
      <c r="O45" s="1460"/>
      <c r="P45" s="1460"/>
      <c r="Q45" s="1460"/>
      <c r="R45" s="1460"/>
      <c r="S45" s="1460"/>
      <c r="T45" s="1460"/>
      <c r="U45" s="1460"/>
      <c r="V45" s="1460"/>
      <c r="W45" s="1460"/>
      <c r="X45" s="1460"/>
      <c r="Y45" s="1460"/>
      <c r="Z45" s="1460"/>
      <c r="AA45" s="1460"/>
      <c r="AB45" s="1460"/>
      <c r="AC45" s="1460"/>
      <c r="AD45" s="1460"/>
      <c r="AE45" s="1460"/>
      <c r="AF45" s="1460"/>
      <c r="AG45" s="1460"/>
      <c r="AH45" s="1460"/>
      <c r="AI45" s="1460"/>
      <c r="AJ45" s="1461"/>
      <c r="AK45" s="1468"/>
      <c r="AL45" s="1469"/>
      <c r="AM45" s="1470"/>
      <c r="AN45" s="1474"/>
      <c r="AO45" s="1475"/>
      <c r="AP45" s="1475"/>
      <c r="AQ45" s="1475"/>
      <c r="AR45" s="1475"/>
      <c r="AS45" s="1475"/>
      <c r="AT45" s="1475"/>
      <c r="AU45" s="1475"/>
      <c r="AV45" s="1475"/>
      <c r="AW45" s="1475"/>
      <c r="AX45" s="1475"/>
      <c r="AY45" s="1475"/>
      <c r="AZ45" s="1475"/>
      <c r="BA45" s="1475"/>
      <c r="BB45" s="1475"/>
      <c r="BC45" s="1475"/>
      <c r="BD45" s="1475"/>
      <c r="BE45" s="1475"/>
      <c r="BF45" s="1475"/>
      <c r="BG45" s="1475"/>
      <c r="BH45" s="1475"/>
      <c r="BI45" s="1475"/>
      <c r="BJ45" s="1475"/>
      <c r="BK45" s="1475"/>
      <c r="BL45" s="1475"/>
      <c r="BM45" s="1475"/>
      <c r="BN45" s="1475"/>
      <c r="BO45" s="1475"/>
      <c r="BP45" s="1475"/>
      <c r="BQ45" s="1475"/>
      <c r="BR45" s="1475"/>
      <c r="BS45" s="1475"/>
      <c r="BT45" s="1475"/>
      <c r="BU45" s="1475"/>
      <c r="BV45" s="1475"/>
      <c r="BW45" s="1475"/>
      <c r="BX45" s="1475"/>
      <c r="BY45" s="1475"/>
      <c r="BZ45" s="1475"/>
      <c r="CA45" s="1475"/>
      <c r="CB45" s="1475"/>
      <c r="CC45" s="1475"/>
      <c r="CD45" s="1491"/>
      <c r="CE45" s="1492"/>
      <c r="CF45" s="1493"/>
      <c r="CG45" s="1460"/>
      <c r="CH45" s="1460"/>
      <c r="CI45" s="1460"/>
      <c r="CJ45" s="1460"/>
      <c r="CK45" s="1460"/>
      <c r="CL45" s="1460"/>
      <c r="CM45" s="1460"/>
      <c r="CN45" s="1460"/>
      <c r="CO45" s="1460"/>
      <c r="CP45" s="1460"/>
      <c r="CQ45" s="1460"/>
      <c r="CR45" s="1460"/>
      <c r="CS45" s="1460"/>
      <c r="CT45" s="1460"/>
      <c r="CU45" s="1460"/>
      <c r="CV45" s="1460"/>
      <c r="CW45" s="1460"/>
      <c r="CX45" s="1461"/>
      <c r="CY45" s="1491"/>
      <c r="CZ45" s="1492"/>
      <c r="DA45" s="1493"/>
      <c r="DB45" s="1460"/>
      <c r="DC45" s="1460"/>
      <c r="DD45" s="1460"/>
      <c r="DE45" s="1460"/>
      <c r="DF45" s="1460"/>
      <c r="DG45" s="1460"/>
      <c r="DH45" s="1460"/>
      <c r="DI45" s="1460"/>
      <c r="DJ45" s="1460"/>
      <c r="DK45" s="1460"/>
      <c r="DL45" s="1460"/>
      <c r="DM45" s="1460"/>
      <c r="DN45" s="1460"/>
      <c r="DO45" s="1460"/>
      <c r="DP45" s="1460"/>
      <c r="DQ45" s="1460"/>
      <c r="DR45" s="1460"/>
      <c r="DS45" s="1461"/>
      <c r="DT45" s="1511"/>
      <c r="DU45" s="1512"/>
      <c r="DV45" s="1512"/>
      <c r="DW45" s="1512"/>
      <c r="DX45" s="1512"/>
      <c r="DY45" s="1513"/>
      <c r="DZ45" s="1497"/>
      <c r="EA45" s="1498"/>
      <c r="EB45" s="1499"/>
      <c r="EC45" s="1517"/>
      <c r="ED45" s="1518"/>
      <c r="EE45" s="1519"/>
      <c r="EF45" s="1523"/>
      <c r="EG45" s="1524"/>
      <c r="EH45" s="1525"/>
      <c r="EI45" s="1497"/>
      <c r="EJ45" s="1498"/>
      <c r="EK45" s="1498"/>
      <c r="EL45" s="1498"/>
      <c r="EM45" s="1498"/>
      <c r="EN45" s="1499"/>
      <c r="EO45" s="1500"/>
      <c r="EP45" s="1500"/>
      <c r="EQ45" s="1500"/>
      <c r="ER45" s="1500"/>
      <c r="ES45" s="1500"/>
      <c r="ET45" s="1500"/>
      <c r="EU45" s="1501"/>
      <c r="EV45" s="1501"/>
      <c r="EW45" s="1501"/>
      <c r="EX45" s="1501"/>
      <c r="EY45" s="1501"/>
      <c r="EZ45" s="1259"/>
      <c r="FA45" s="1260"/>
      <c r="FB45" s="1260"/>
      <c r="FC45" s="1260"/>
      <c r="FD45" s="1260"/>
      <c r="FE45" s="1260"/>
      <c r="FF45" s="1261"/>
      <c r="FG45" s="1501"/>
      <c r="FH45" s="1501"/>
      <c r="FI45" s="1501"/>
      <c r="FJ45" s="1501"/>
      <c r="FK45" s="1501"/>
      <c r="FL45" s="1501"/>
      <c r="FM45" s="1501"/>
      <c r="FN45" s="1501"/>
      <c r="FO45" s="1501"/>
      <c r="FP45" s="1501"/>
      <c r="FQ45" s="1531"/>
      <c r="FR45" s="1531"/>
      <c r="FS45" s="1531"/>
      <c r="FT45" s="1531"/>
      <c r="FU45" s="1531"/>
      <c r="FV45" s="1531"/>
      <c r="FW45" s="1531"/>
      <c r="FX45" s="1531"/>
      <c r="FY45" s="1531"/>
      <c r="FZ45" s="1531"/>
      <c r="GA45" s="1531"/>
      <c r="GB45" s="1531"/>
      <c r="GC45" s="1531"/>
      <c r="GD45" s="1531"/>
      <c r="GE45" s="1531"/>
      <c r="GF45" s="1531"/>
      <c r="GG45" s="1531"/>
      <c r="GH45" s="1531"/>
      <c r="GI45" s="1531"/>
      <c r="GJ45" s="1531"/>
      <c r="GK45" s="1531"/>
      <c r="GL45" s="1531"/>
      <c r="GM45" s="1531"/>
      <c r="GN45" s="1531"/>
      <c r="GO45" s="1531"/>
      <c r="GP45" s="1531"/>
      <c r="GQ45" s="1531"/>
      <c r="GR45" s="1531"/>
      <c r="GS45" s="1531"/>
      <c r="GT45" s="1532"/>
    </row>
    <row r="46" spans="5:202" ht="4.5" customHeight="1">
      <c r="E46" s="1150">
        <v>15</v>
      </c>
      <c r="F46" s="1144"/>
      <c r="G46" s="1144"/>
      <c r="H46" s="1147"/>
      <c r="I46" s="1150">
        <v>17</v>
      </c>
      <c r="J46" s="1144"/>
      <c r="K46" s="1144"/>
      <c r="L46" s="1147"/>
      <c r="M46" s="1150">
        <v>18</v>
      </c>
      <c r="N46" s="1144"/>
      <c r="O46" s="1144"/>
      <c r="P46" s="1144"/>
      <c r="Q46" s="1144"/>
      <c r="R46" s="1144"/>
      <c r="S46" s="1144">
        <v>19</v>
      </c>
      <c r="T46" s="1144"/>
      <c r="U46" s="1144"/>
      <c r="V46" s="1144">
        <v>20</v>
      </c>
      <c r="W46" s="1144"/>
      <c r="X46" s="1144"/>
      <c r="Y46" s="1144">
        <v>21</v>
      </c>
      <c r="Z46" s="1144"/>
      <c r="AA46" s="1144"/>
      <c r="AB46" s="1144">
        <v>22</v>
      </c>
      <c r="AC46" s="1144"/>
      <c r="AD46" s="1144"/>
      <c r="AE46" s="1144">
        <v>23</v>
      </c>
      <c r="AF46" s="1144"/>
      <c r="AG46" s="1144"/>
      <c r="AH46" s="1144">
        <v>24</v>
      </c>
      <c r="AI46" s="1144"/>
      <c r="AJ46" s="1147"/>
      <c r="AK46" s="1150">
        <v>25</v>
      </c>
      <c r="AL46" s="1144"/>
      <c r="AM46" s="1147"/>
      <c r="AN46" s="1150">
        <v>36</v>
      </c>
      <c r="AO46" s="1144"/>
      <c r="AP46" s="1144"/>
      <c r="AQ46" s="1144">
        <v>37</v>
      </c>
      <c r="AR46" s="1144"/>
      <c r="AS46" s="1144"/>
      <c r="AT46" s="1144">
        <v>38</v>
      </c>
      <c r="AU46" s="1144"/>
      <c r="AV46" s="1144"/>
      <c r="AW46" s="1144">
        <v>39</v>
      </c>
      <c r="AX46" s="1144"/>
      <c r="AY46" s="1144"/>
      <c r="AZ46" s="1144">
        <v>40</v>
      </c>
      <c r="BA46" s="1144"/>
      <c r="BB46" s="1144"/>
      <c r="BC46" s="1144">
        <v>41</v>
      </c>
      <c r="BD46" s="1144"/>
      <c r="BE46" s="1144"/>
      <c r="BF46" s="1144">
        <v>42</v>
      </c>
      <c r="BG46" s="1144"/>
      <c r="BH46" s="1144"/>
      <c r="BI46" s="1144">
        <v>43</v>
      </c>
      <c r="BJ46" s="1144"/>
      <c r="BK46" s="1144"/>
      <c r="BL46" s="1144">
        <v>44</v>
      </c>
      <c r="BM46" s="1144"/>
      <c r="BN46" s="1144"/>
      <c r="BO46" s="1144">
        <v>45</v>
      </c>
      <c r="BP46" s="1144"/>
      <c r="BQ46" s="1144"/>
      <c r="BR46" s="1144">
        <v>46</v>
      </c>
      <c r="BS46" s="1144"/>
      <c r="BT46" s="1144"/>
      <c r="BU46" s="1144">
        <v>47</v>
      </c>
      <c r="BV46" s="1144"/>
      <c r="BW46" s="1144"/>
      <c r="BX46" s="1144">
        <v>48</v>
      </c>
      <c r="BY46" s="1144"/>
      <c r="BZ46" s="1144"/>
      <c r="CA46" s="1144">
        <v>49</v>
      </c>
      <c r="CB46" s="1144"/>
      <c r="CC46" s="1153"/>
      <c r="CD46" s="1162">
        <v>66</v>
      </c>
      <c r="CE46" s="1163"/>
      <c r="CF46" s="1164"/>
      <c r="CG46" s="1144">
        <v>67</v>
      </c>
      <c r="CH46" s="1144"/>
      <c r="CI46" s="1144"/>
      <c r="CJ46" s="1144">
        <v>68</v>
      </c>
      <c r="CK46" s="1144"/>
      <c r="CL46" s="1144"/>
      <c r="CM46" s="1144">
        <v>69</v>
      </c>
      <c r="CN46" s="1144"/>
      <c r="CO46" s="1144"/>
      <c r="CP46" s="1144">
        <v>70</v>
      </c>
      <c r="CQ46" s="1144"/>
      <c r="CR46" s="1144"/>
      <c r="CS46" s="1144">
        <v>71</v>
      </c>
      <c r="CT46" s="1144"/>
      <c r="CU46" s="1144"/>
      <c r="CV46" s="1144">
        <v>72</v>
      </c>
      <c r="CW46" s="1144"/>
      <c r="CX46" s="1147"/>
      <c r="CY46" s="1162">
        <v>73</v>
      </c>
      <c r="CZ46" s="1163"/>
      <c r="DA46" s="1164"/>
      <c r="DB46" s="1144">
        <v>74</v>
      </c>
      <c r="DC46" s="1144"/>
      <c r="DD46" s="1144"/>
      <c r="DE46" s="1144">
        <v>75</v>
      </c>
      <c r="DF46" s="1144"/>
      <c r="DG46" s="1144"/>
      <c r="DH46" s="1144">
        <v>76</v>
      </c>
      <c r="DI46" s="1144"/>
      <c r="DJ46" s="1144"/>
      <c r="DK46" s="1144">
        <v>77</v>
      </c>
      <c r="DL46" s="1144"/>
      <c r="DM46" s="1144"/>
      <c r="DN46" s="1144">
        <v>78</v>
      </c>
      <c r="DO46" s="1144"/>
      <c r="DP46" s="1144"/>
      <c r="DQ46" s="1144">
        <v>79</v>
      </c>
      <c r="DR46" s="1144"/>
      <c r="DS46" s="1147"/>
      <c r="DT46" s="1150">
        <v>80</v>
      </c>
      <c r="DU46" s="1144"/>
      <c r="DV46" s="1144"/>
      <c r="DW46" s="1144">
        <v>81</v>
      </c>
      <c r="DX46" s="1144"/>
      <c r="DY46" s="1153"/>
      <c r="DZ46" s="1783">
        <v>82</v>
      </c>
      <c r="EA46" s="1784"/>
      <c r="EB46" s="1785"/>
      <c r="EC46" s="1783">
        <v>83</v>
      </c>
      <c r="ED46" s="1784"/>
      <c r="EE46" s="1785"/>
      <c r="EF46" s="1783">
        <v>84</v>
      </c>
      <c r="EG46" s="1784"/>
      <c r="EH46" s="1785"/>
      <c r="EI46" s="1783">
        <v>85</v>
      </c>
      <c r="EJ46" s="1784"/>
      <c r="EK46" s="1784"/>
      <c r="EL46" s="1784">
        <v>86</v>
      </c>
      <c r="EM46" s="1784"/>
      <c r="EN46" s="1785"/>
      <c r="EO46" s="1500"/>
      <c r="EP46" s="1500"/>
      <c r="EQ46" s="1500"/>
      <c r="ER46" s="1500"/>
      <c r="ES46" s="1500"/>
      <c r="ET46" s="1500"/>
      <c r="EU46" s="1501"/>
      <c r="EV46" s="1501"/>
      <c r="EW46" s="1501"/>
      <c r="EX46" s="1501"/>
      <c r="EY46" s="1501"/>
      <c r="EZ46" s="1259"/>
      <c r="FA46" s="1260"/>
      <c r="FB46" s="1260"/>
      <c r="FC46" s="1260"/>
      <c r="FD46" s="1260"/>
      <c r="FE46" s="1260"/>
      <c r="FF46" s="1261"/>
      <c r="FG46" s="1501"/>
      <c r="FH46" s="1501"/>
      <c r="FI46" s="1501"/>
      <c r="FJ46" s="1501"/>
      <c r="FK46" s="1501"/>
      <c r="FL46" s="1501"/>
      <c r="FM46" s="1501"/>
      <c r="FN46" s="1501"/>
      <c r="FO46" s="1501"/>
      <c r="FP46" s="1501"/>
      <c r="FQ46" s="1778">
        <v>87</v>
      </c>
      <c r="FR46" s="1779"/>
      <c r="FS46" s="1779"/>
      <c r="FT46" s="1779">
        <v>88</v>
      </c>
      <c r="FU46" s="1779"/>
      <c r="FV46" s="1779"/>
      <c r="FW46" s="1779">
        <v>89</v>
      </c>
      <c r="FX46" s="1779"/>
      <c r="FY46" s="1779"/>
      <c r="FZ46" s="1779">
        <v>90</v>
      </c>
      <c r="GA46" s="1779"/>
      <c r="GB46" s="1779"/>
      <c r="GC46" s="1779">
        <v>91</v>
      </c>
      <c r="GD46" s="1779"/>
      <c r="GE46" s="1779"/>
      <c r="GF46" s="1779">
        <v>92</v>
      </c>
      <c r="GG46" s="1779"/>
      <c r="GH46" s="1779"/>
      <c r="GI46" s="1779">
        <v>93</v>
      </c>
      <c r="GJ46" s="1779"/>
      <c r="GK46" s="1779"/>
      <c r="GL46" s="1779">
        <v>94</v>
      </c>
      <c r="GM46" s="1779"/>
      <c r="GN46" s="1779"/>
      <c r="GO46" s="1779">
        <v>95</v>
      </c>
      <c r="GP46" s="1779"/>
      <c r="GQ46" s="1779"/>
      <c r="GR46" s="1779">
        <v>96</v>
      </c>
      <c r="GS46" s="1779"/>
      <c r="GT46" s="1789"/>
    </row>
    <row r="47" spans="5:202" ht="4.5" customHeight="1">
      <c r="E47" s="1151"/>
      <c r="F47" s="1145"/>
      <c r="G47" s="1145"/>
      <c r="H47" s="1148"/>
      <c r="I47" s="1151"/>
      <c r="J47" s="1145"/>
      <c r="K47" s="1145"/>
      <c r="L47" s="1148"/>
      <c r="M47" s="1151"/>
      <c r="N47" s="1145"/>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8"/>
      <c r="AK47" s="1151"/>
      <c r="AL47" s="1145"/>
      <c r="AM47" s="1148"/>
      <c r="AN47" s="1151"/>
      <c r="AO47" s="1145"/>
      <c r="AP47" s="1145"/>
      <c r="AQ47" s="1145"/>
      <c r="AR47" s="1145"/>
      <c r="AS47" s="1145"/>
      <c r="AT47" s="1145"/>
      <c r="AU47" s="1145"/>
      <c r="AV47" s="1145"/>
      <c r="AW47" s="1145"/>
      <c r="AX47" s="1145"/>
      <c r="AY47" s="1145"/>
      <c r="AZ47" s="1145"/>
      <c r="BA47" s="1145"/>
      <c r="BB47" s="1145"/>
      <c r="BC47" s="1145"/>
      <c r="BD47" s="1145"/>
      <c r="BE47" s="1145"/>
      <c r="BF47" s="1145"/>
      <c r="BG47" s="1145"/>
      <c r="BH47" s="1145"/>
      <c r="BI47" s="1145"/>
      <c r="BJ47" s="1145"/>
      <c r="BK47" s="1145"/>
      <c r="BL47" s="1145"/>
      <c r="BM47" s="1145"/>
      <c r="BN47" s="1145"/>
      <c r="BO47" s="1145"/>
      <c r="BP47" s="1145"/>
      <c r="BQ47" s="1145"/>
      <c r="BR47" s="1145"/>
      <c r="BS47" s="1145"/>
      <c r="BT47" s="1145"/>
      <c r="BU47" s="1145"/>
      <c r="BV47" s="1145"/>
      <c r="BW47" s="1145"/>
      <c r="BX47" s="1145"/>
      <c r="BY47" s="1145"/>
      <c r="BZ47" s="1145"/>
      <c r="CA47" s="1145"/>
      <c r="CB47" s="1145"/>
      <c r="CC47" s="1154"/>
      <c r="CD47" s="1165"/>
      <c r="CE47" s="1166"/>
      <c r="CF47" s="1167"/>
      <c r="CG47" s="1145"/>
      <c r="CH47" s="1145"/>
      <c r="CI47" s="1145"/>
      <c r="CJ47" s="1145"/>
      <c r="CK47" s="1145"/>
      <c r="CL47" s="1145"/>
      <c r="CM47" s="1145"/>
      <c r="CN47" s="1145"/>
      <c r="CO47" s="1145"/>
      <c r="CP47" s="1145"/>
      <c r="CQ47" s="1145"/>
      <c r="CR47" s="1145"/>
      <c r="CS47" s="1145"/>
      <c r="CT47" s="1145"/>
      <c r="CU47" s="1145"/>
      <c r="CV47" s="1145"/>
      <c r="CW47" s="1145"/>
      <c r="CX47" s="1148"/>
      <c r="CY47" s="1165"/>
      <c r="CZ47" s="1166"/>
      <c r="DA47" s="1167"/>
      <c r="DB47" s="1145"/>
      <c r="DC47" s="1145"/>
      <c r="DD47" s="1145"/>
      <c r="DE47" s="1145"/>
      <c r="DF47" s="1145"/>
      <c r="DG47" s="1145"/>
      <c r="DH47" s="1145"/>
      <c r="DI47" s="1145"/>
      <c r="DJ47" s="1145"/>
      <c r="DK47" s="1145"/>
      <c r="DL47" s="1145"/>
      <c r="DM47" s="1145"/>
      <c r="DN47" s="1145"/>
      <c r="DO47" s="1145"/>
      <c r="DP47" s="1145"/>
      <c r="DQ47" s="1145"/>
      <c r="DR47" s="1145"/>
      <c r="DS47" s="1148"/>
      <c r="DT47" s="1151"/>
      <c r="DU47" s="1145"/>
      <c r="DV47" s="1145"/>
      <c r="DW47" s="1145"/>
      <c r="DX47" s="1145"/>
      <c r="DY47" s="1154"/>
      <c r="DZ47" s="1783"/>
      <c r="EA47" s="1784"/>
      <c r="EB47" s="1785"/>
      <c r="EC47" s="1783"/>
      <c r="ED47" s="1784"/>
      <c r="EE47" s="1785"/>
      <c r="EF47" s="1783"/>
      <c r="EG47" s="1784"/>
      <c r="EH47" s="1785"/>
      <c r="EI47" s="1783"/>
      <c r="EJ47" s="1784"/>
      <c r="EK47" s="1784"/>
      <c r="EL47" s="1784"/>
      <c r="EM47" s="1784"/>
      <c r="EN47" s="1785"/>
      <c r="EO47" s="1500"/>
      <c r="EP47" s="1500"/>
      <c r="EQ47" s="1500"/>
      <c r="ER47" s="1500"/>
      <c r="ES47" s="1500"/>
      <c r="ET47" s="1500"/>
      <c r="EU47" s="1501"/>
      <c r="EV47" s="1501"/>
      <c r="EW47" s="1501"/>
      <c r="EX47" s="1501"/>
      <c r="EY47" s="1501"/>
      <c r="EZ47" s="1259"/>
      <c r="FA47" s="1260"/>
      <c r="FB47" s="1260"/>
      <c r="FC47" s="1260"/>
      <c r="FD47" s="1260"/>
      <c r="FE47" s="1260"/>
      <c r="FF47" s="1261"/>
      <c r="FG47" s="1501"/>
      <c r="FH47" s="1501"/>
      <c r="FI47" s="1501"/>
      <c r="FJ47" s="1501"/>
      <c r="FK47" s="1501"/>
      <c r="FL47" s="1501"/>
      <c r="FM47" s="1501"/>
      <c r="FN47" s="1501"/>
      <c r="FO47" s="1501"/>
      <c r="FP47" s="1501"/>
      <c r="FQ47" s="1780"/>
      <c r="FR47" s="1781"/>
      <c r="FS47" s="1781"/>
      <c r="FT47" s="1781"/>
      <c r="FU47" s="1781"/>
      <c r="FV47" s="1781"/>
      <c r="FW47" s="1781"/>
      <c r="FX47" s="1781"/>
      <c r="FY47" s="1781"/>
      <c r="FZ47" s="1781"/>
      <c r="GA47" s="1781"/>
      <c r="GB47" s="1781"/>
      <c r="GC47" s="1781"/>
      <c r="GD47" s="1781"/>
      <c r="GE47" s="1781"/>
      <c r="GF47" s="1781"/>
      <c r="GG47" s="1781"/>
      <c r="GH47" s="1781"/>
      <c r="GI47" s="1781"/>
      <c r="GJ47" s="1781"/>
      <c r="GK47" s="1781"/>
      <c r="GL47" s="1781"/>
      <c r="GM47" s="1781"/>
      <c r="GN47" s="1781"/>
      <c r="GO47" s="1781"/>
      <c r="GP47" s="1781"/>
      <c r="GQ47" s="1781"/>
      <c r="GR47" s="1781"/>
      <c r="GS47" s="1781"/>
      <c r="GT47" s="1790"/>
    </row>
    <row r="48" spans="5:202" ht="4.5" customHeight="1">
      <c r="E48" s="1152"/>
      <c r="F48" s="1146"/>
      <c r="G48" s="1146"/>
      <c r="H48" s="1149"/>
      <c r="I48" s="1152"/>
      <c r="J48" s="1146"/>
      <c r="K48" s="1146"/>
      <c r="L48" s="1149"/>
      <c r="M48" s="1152"/>
      <c r="N48" s="1146"/>
      <c r="O48" s="1146"/>
      <c r="P48" s="1146"/>
      <c r="Q48" s="1146"/>
      <c r="R48" s="1146"/>
      <c r="S48" s="1146"/>
      <c r="T48" s="1146"/>
      <c r="U48" s="1146"/>
      <c r="V48" s="1146"/>
      <c r="W48" s="1146"/>
      <c r="X48" s="1146"/>
      <c r="Y48" s="1146"/>
      <c r="Z48" s="1146"/>
      <c r="AA48" s="1146"/>
      <c r="AB48" s="1146"/>
      <c r="AC48" s="1146"/>
      <c r="AD48" s="1146"/>
      <c r="AE48" s="1146"/>
      <c r="AF48" s="1146"/>
      <c r="AG48" s="1146"/>
      <c r="AH48" s="1146"/>
      <c r="AI48" s="1146"/>
      <c r="AJ48" s="1149"/>
      <c r="AK48" s="1152"/>
      <c r="AL48" s="1146"/>
      <c r="AM48" s="1149"/>
      <c r="AN48" s="1152"/>
      <c r="AO48" s="1146"/>
      <c r="AP48" s="1146"/>
      <c r="AQ48" s="1146"/>
      <c r="AR48" s="1146"/>
      <c r="AS48" s="1146"/>
      <c r="AT48" s="1146"/>
      <c r="AU48" s="1146"/>
      <c r="AV48" s="1146"/>
      <c r="AW48" s="1146"/>
      <c r="AX48" s="1146"/>
      <c r="AY48" s="1146"/>
      <c r="AZ48" s="1146"/>
      <c r="BA48" s="1146"/>
      <c r="BB48" s="1146"/>
      <c r="BC48" s="1146"/>
      <c r="BD48" s="1146"/>
      <c r="BE48" s="1146"/>
      <c r="BF48" s="1146"/>
      <c r="BG48" s="1146"/>
      <c r="BH48" s="1146"/>
      <c r="BI48" s="1146"/>
      <c r="BJ48" s="1146"/>
      <c r="BK48" s="1146"/>
      <c r="BL48" s="1146"/>
      <c r="BM48" s="1146"/>
      <c r="BN48" s="1146"/>
      <c r="BO48" s="1146"/>
      <c r="BP48" s="1146"/>
      <c r="BQ48" s="1146"/>
      <c r="BR48" s="1146"/>
      <c r="BS48" s="1146"/>
      <c r="BT48" s="1146"/>
      <c r="BU48" s="1146"/>
      <c r="BV48" s="1146"/>
      <c r="BW48" s="1146"/>
      <c r="BX48" s="1146"/>
      <c r="BY48" s="1146"/>
      <c r="BZ48" s="1146"/>
      <c r="CA48" s="1146"/>
      <c r="CB48" s="1146"/>
      <c r="CC48" s="1155"/>
      <c r="CD48" s="1168"/>
      <c r="CE48" s="1169"/>
      <c r="CF48" s="1170"/>
      <c r="CG48" s="1146"/>
      <c r="CH48" s="1146"/>
      <c r="CI48" s="1146"/>
      <c r="CJ48" s="1146"/>
      <c r="CK48" s="1146"/>
      <c r="CL48" s="1146"/>
      <c r="CM48" s="1146"/>
      <c r="CN48" s="1146"/>
      <c r="CO48" s="1146"/>
      <c r="CP48" s="1146"/>
      <c r="CQ48" s="1146"/>
      <c r="CR48" s="1146"/>
      <c r="CS48" s="1146"/>
      <c r="CT48" s="1146"/>
      <c r="CU48" s="1146"/>
      <c r="CV48" s="1146"/>
      <c r="CW48" s="1146"/>
      <c r="CX48" s="1149"/>
      <c r="CY48" s="1168"/>
      <c r="CZ48" s="1169"/>
      <c r="DA48" s="1170"/>
      <c r="DB48" s="1146"/>
      <c r="DC48" s="1146"/>
      <c r="DD48" s="1146"/>
      <c r="DE48" s="1146"/>
      <c r="DF48" s="1146"/>
      <c r="DG48" s="1146"/>
      <c r="DH48" s="1146"/>
      <c r="DI48" s="1146"/>
      <c r="DJ48" s="1146"/>
      <c r="DK48" s="1146"/>
      <c r="DL48" s="1146"/>
      <c r="DM48" s="1146"/>
      <c r="DN48" s="1146"/>
      <c r="DO48" s="1146"/>
      <c r="DP48" s="1146"/>
      <c r="DQ48" s="1146"/>
      <c r="DR48" s="1146"/>
      <c r="DS48" s="1149"/>
      <c r="DT48" s="1152"/>
      <c r="DU48" s="1146"/>
      <c r="DV48" s="1146"/>
      <c r="DW48" s="1146"/>
      <c r="DX48" s="1146"/>
      <c r="DY48" s="1155"/>
      <c r="DZ48" s="1786"/>
      <c r="EA48" s="1787"/>
      <c r="EB48" s="1788"/>
      <c r="EC48" s="1786"/>
      <c r="ED48" s="1787"/>
      <c r="EE48" s="1788"/>
      <c r="EF48" s="1786"/>
      <c r="EG48" s="1787"/>
      <c r="EH48" s="1788"/>
      <c r="EI48" s="1786"/>
      <c r="EJ48" s="1787"/>
      <c r="EK48" s="1787"/>
      <c r="EL48" s="1787"/>
      <c r="EM48" s="1787"/>
      <c r="EN48" s="1788"/>
      <c r="EO48" s="1500"/>
      <c r="EP48" s="1500"/>
      <c r="EQ48" s="1500"/>
      <c r="ER48" s="1500"/>
      <c r="ES48" s="1500"/>
      <c r="ET48" s="1500"/>
      <c r="EU48" s="1501"/>
      <c r="EV48" s="1501"/>
      <c r="EW48" s="1501"/>
      <c r="EX48" s="1501"/>
      <c r="EY48" s="1501"/>
      <c r="EZ48" s="1502"/>
      <c r="FA48" s="1503"/>
      <c r="FB48" s="1503"/>
      <c r="FC48" s="1503"/>
      <c r="FD48" s="1503"/>
      <c r="FE48" s="1503"/>
      <c r="FF48" s="1504"/>
      <c r="FG48" s="1501"/>
      <c r="FH48" s="1501"/>
      <c r="FI48" s="1501"/>
      <c r="FJ48" s="1501"/>
      <c r="FK48" s="1501"/>
      <c r="FL48" s="1501"/>
      <c r="FM48" s="1501"/>
      <c r="FN48" s="1501"/>
      <c r="FO48" s="1501"/>
      <c r="FP48" s="1501"/>
      <c r="FQ48" s="1782"/>
      <c r="FR48" s="1387"/>
      <c r="FS48" s="1387"/>
      <c r="FT48" s="1387"/>
      <c r="FU48" s="1387"/>
      <c r="FV48" s="1387"/>
      <c r="FW48" s="1387"/>
      <c r="FX48" s="1387"/>
      <c r="FY48" s="1387"/>
      <c r="FZ48" s="1387"/>
      <c r="GA48" s="1387"/>
      <c r="GB48" s="1387"/>
      <c r="GC48" s="1387"/>
      <c r="GD48" s="1387"/>
      <c r="GE48" s="1387"/>
      <c r="GF48" s="1387"/>
      <c r="GG48" s="1387"/>
      <c r="GH48" s="1387"/>
      <c r="GI48" s="1387"/>
      <c r="GJ48" s="1387"/>
      <c r="GK48" s="1387"/>
      <c r="GL48" s="1387"/>
      <c r="GM48" s="1387"/>
      <c r="GN48" s="1387"/>
      <c r="GO48" s="1387"/>
      <c r="GP48" s="1387"/>
      <c r="GQ48" s="1387"/>
      <c r="GR48" s="1387"/>
      <c r="GS48" s="1387"/>
      <c r="GT48" s="1791"/>
    </row>
    <row r="49" spans="1:202" ht="4.5" customHeight="1">
      <c r="A49" s="1533" t="s">
        <v>96</v>
      </c>
      <c r="B49" s="1534"/>
      <c r="C49" s="1534"/>
      <c r="D49" s="1535"/>
      <c r="E49" s="1542" t="s">
        <v>19</v>
      </c>
      <c r="F49" s="1543"/>
      <c r="G49" s="1543"/>
      <c r="H49" s="1543"/>
      <c r="I49" s="17"/>
      <c r="J49" s="18"/>
      <c r="K49" s="18"/>
      <c r="L49" s="19"/>
      <c r="M49" s="17"/>
      <c r="N49" s="473"/>
      <c r="O49" s="473"/>
      <c r="P49" s="473"/>
      <c r="Q49" s="473"/>
      <c r="R49" s="474"/>
      <c r="S49" s="1838">
        <v>5</v>
      </c>
      <c r="T49" s="1879"/>
      <c r="U49" s="1879"/>
      <c r="V49" s="1879">
        <v>0</v>
      </c>
      <c r="W49" s="1879"/>
      <c r="X49" s="1820"/>
      <c r="Y49" s="1814">
        <v>0</v>
      </c>
      <c r="Z49" s="1814"/>
      <c r="AA49" s="1815"/>
      <c r="AB49" s="1820">
        <v>5</v>
      </c>
      <c r="AC49" s="1814"/>
      <c r="AD49" s="1814"/>
      <c r="AE49" s="1814">
        <v>2</v>
      </c>
      <c r="AF49" s="1814"/>
      <c r="AG49" s="1838"/>
      <c r="AH49" s="1829">
        <v>9</v>
      </c>
      <c r="AI49" s="1814"/>
      <c r="AJ49" s="1830"/>
      <c r="AK49" s="1841"/>
      <c r="AL49" s="1792"/>
      <c r="AM49" s="1794"/>
      <c r="AN49" s="1764" t="s">
        <v>407</v>
      </c>
      <c r="AO49" s="1764"/>
      <c r="AP49" s="1764"/>
      <c r="AQ49" s="1764"/>
      <c r="AR49" s="1764"/>
      <c r="AS49" s="1764"/>
      <c r="AT49" s="1764"/>
      <c r="AU49" s="1764"/>
      <c r="AV49" s="1764"/>
      <c r="AW49" s="1764"/>
      <c r="AX49" s="1764"/>
      <c r="AY49" s="1764"/>
      <c r="AZ49" s="1764"/>
      <c r="BA49" s="1764"/>
      <c r="BB49" s="1764"/>
      <c r="BC49" s="1764"/>
      <c r="BD49" s="1764"/>
      <c r="BE49" s="1764"/>
      <c r="BF49" s="1764"/>
      <c r="BG49" s="1764"/>
      <c r="BH49" s="1764"/>
      <c r="BI49" s="1764"/>
      <c r="BJ49" s="1764"/>
      <c r="BK49" s="1764"/>
      <c r="BL49" s="1764"/>
      <c r="BM49" s="1764"/>
      <c r="BN49" s="1764"/>
      <c r="BO49" s="1764"/>
      <c r="BP49" s="1764"/>
      <c r="BQ49" s="1764"/>
      <c r="BR49" s="1764"/>
      <c r="BS49" s="1764"/>
      <c r="BT49" s="1764"/>
      <c r="BU49" s="1764"/>
      <c r="BV49" s="1764"/>
      <c r="BW49" s="1764"/>
      <c r="BX49" s="1764"/>
      <c r="BY49" s="1764"/>
      <c r="BZ49" s="1764"/>
      <c r="CA49" s="1764"/>
      <c r="CB49" s="1764"/>
      <c r="CC49" s="1764"/>
      <c r="CD49" s="1609" t="s">
        <v>2002</v>
      </c>
      <c r="CE49" s="1610"/>
      <c r="CF49" s="1611"/>
      <c r="CG49" s="1844"/>
      <c r="CH49" s="1845"/>
      <c r="CI49" s="1845"/>
      <c r="CJ49" s="1845"/>
      <c r="CK49" s="1845"/>
      <c r="CL49" s="1875"/>
      <c r="CM49" s="1792"/>
      <c r="CN49" s="1792"/>
      <c r="CO49" s="1878"/>
      <c r="CP49" s="1875"/>
      <c r="CQ49" s="1792"/>
      <c r="CR49" s="1792"/>
      <c r="CS49" s="1792"/>
      <c r="CT49" s="1792"/>
      <c r="CU49" s="1844"/>
      <c r="CV49" s="1852"/>
      <c r="CW49" s="1792"/>
      <c r="CX49" s="1794"/>
      <c r="CY49" s="1609" t="s">
        <v>2002</v>
      </c>
      <c r="CZ49" s="1610"/>
      <c r="DA49" s="1611"/>
      <c r="DB49" s="1805" t="s">
        <v>2065</v>
      </c>
      <c r="DC49" s="1806"/>
      <c r="DD49" s="1806"/>
      <c r="DE49" s="1806" t="s">
        <v>2006</v>
      </c>
      <c r="DF49" s="1806"/>
      <c r="DG49" s="1811"/>
      <c r="DH49" s="1814">
        <v>0</v>
      </c>
      <c r="DI49" s="1814"/>
      <c r="DJ49" s="1815"/>
      <c r="DK49" s="1820">
        <v>5</v>
      </c>
      <c r="DL49" s="1814"/>
      <c r="DM49" s="1814"/>
      <c r="DN49" s="1814">
        <v>0</v>
      </c>
      <c r="DO49" s="1814"/>
      <c r="DP49" s="1838"/>
      <c r="DQ49" s="1829">
        <v>1</v>
      </c>
      <c r="DR49" s="1814"/>
      <c r="DS49" s="1830"/>
      <c r="DT49" s="1854" t="s">
        <v>5</v>
      </c>
      <c r="DU49" s="1855"/>
      <c r="DV49" s="1855"/>
      <c r="DW49" s="1855"/>
      <c r="DX49" s="1855"/>
      <c r="DY49" s="1856"/>
      <c r="DZ49" s="17"/>
      <c r="EA49" s="18"/>
      <c r="EB49" s="19"/>
      <c r="EC49" s="1804"/>
      <c r="ED49" s="1804"/>
      <c r="EE49" s="1804"/>
      <c r="EF49" s="1804"/>
      <c r="EG49" s="1804"/>
      <c r="EH49" s="1804"/>
      <c r="EI49" s="1835">
        <v>2</v>
      </c>
      <c r="EJ49" s="1798"/>
      <c r="EK49" s="1798"/>
      <c r="EL49" s="1798">
        <v>1</v>
      </c>
      <c r="EM49" s="1798"/>
      <c r="EN49" s="1799"/>
      <c r="EO49" s="1804"/>
      <c r="EP49" s="1804"/>
      <c r="EQ49" s="1804"/>
      <c r="ER49" s="1804"/>
      <c r="ES49" s="1804"/>
      <c r="ET49" s="1804"/>
      <c r="EU49" s="1804"/>
      <c r="EV49" s="1804"/>
      <c r="EW49" s="1804"/>
      <c r="EX49" s="1804"/>
      <c r="EY49" s="1804"/>
      <c r="EZ49" s="1595"/>
      <c r="FA49" s="1595"/>
      <c r="FB49" s="1595"/>
      <c r="FC49" s="1595"/>
      <c r="FD49" s="1595"/>
      <c r="FE49" s="1595"/>
      <c r="FF49" s="1595"/>
      <c r="FG49" s="1804"/>
      <c r="FH49" s="1804"/>
      <c r="FI49" s="1804"/>
      <c r="FJ49" s="1804"/>
      <c r="FK49" s="1804"/>
      <c r="FL49" s="1850"/>
      <c r="FM49" s="1851"/>
      <c r="FN49" s="1851"/>
      <c r="FO49" s="1851"/>
      <c r="FP49" s="1851"/>
      <c r="FQ49" s="1852"/>
      <c r="FR49" s="1792"/>
      <c r="FS49" s="1792"/>
      <c r="FT49" s="1792"/>
      <c r="FU49" s="1792"/>
      <c r="FV49" s="1792"/>
      <c r="FW49" s="1792"/>
      <c r="FX49" s="1792"/>
      <c r="FY49" s="1792"/>
      <c r="FZ49" s="1792"/>
      <c r="GA49" s="1792"/>
      <c r="GB49" s="1792"/>
      <c r="GC49" s="1792"/>
      <c r="GD49" s="1792"/>
      <c r="GE49" s="1792"/>
      <c r="GF49" s="1792"/>
      <c r="GG49" s="1792"/>
      <c r="GH49" s="1792"/>
      <c r="GI49" s="1792"/>
      <c r="GJ49" s="1792"/>
      <c r="GK49" s="1792"/>
      <c r="GL49" s="1792"/>
      <c r="GM49" s="1792"/>
      <c r="GN49" s="1792"/>
      <c r="GO49" s="1792"/>
      <c r="GP49" s="1792"/>
      <c r="GQ49" s="1792"/>
      <c r="GR49" s="1792"/>
      <c r="GS49" s="1792"/>
      <c r="GT49" s="1794"/>
    </row>
    <row r="50" spans="1:202" ht="4.5" customHeight="1">
      <c r="A50" s="1536"/>
      <c r="B50" s="1537"/>
      <c r="C50" s="1537"/>
      <c r="D50" s="1538"/>
      <c r="E50" s="1544"/>
      <c r="F50" s="1545"/>
      <c r="G50" s="1545"/>
      <c r="H50" s="1545"/>
      <c r="I50" s="20"/>
      <c r="J50" s="1593" t="s">
        <v>57</v>
      </c>
      <c r="K50" s="1593"/>
      <c r="L50" s="21"/>
      <c r="M50" s="20"/>
      <c r="N50" s="1601" t="s">
        <v>2007</v>
      </c>
      <c r="O50" s="1601"/>
      <c r="P50" s="1602">
        <v>3</v>
      </c>
      <c r="Q50" s="1602"/>
      <c r="R50" s="1603"/>
      <c r="S50" s="1839"/>
      <c r="T50" s="1880"/>
      <c r="U50" s="1880"/>
      <c r="V50" s="1880"/>
      <c r="W50" s="1880"/>
      <c r="X50" s="1821"/>
      <c r="Y50" s="1816"/>
      <c r="Z50" s="1816"/>
      <c r="AA50" s="1817"/>
      <c r="AB50" s="1821"/>
      <c r="AC50" s="1816"/>
      <c r="AD50" s="1816"/>
      <c r="AE50" s="1816"/>
      <c r="AF50" s="1816"/>
      <c r="AG50" s="1839"/>
      <c r="AH50" s="1831"/>
      <c r="AI50" s="1816"/>
      <c r="AJ50" s="1832"/>
      <c r="AK50" s="1842"/>
      <c r="AL50" s="1793"/>
      <c r="AM50" s="1795"/>
      <c r="AN50" s="1767"/>
      <c r="AO50" s="1767"/>
      <c r="AP50" s="1767"/>
      <c r="AQ50" s="1767"/>
      <c r="AR50" s="1767"/>
      <c r="AS50" s="1767"/>
      <c r="AT50" s="1767"/>
      <c r="AU50" s="1767"/>
      <c r="AV50" s="1767"/>
      <c r="AW50" s="1767"/>
      <c r="AX50" s="1767"/>
      <c r="AY50" s="1767"/>
      <c r="AZ50" s="1767"/>
      <c r="BA50" s="1767"/>
      <c r="BB50" s="1767"/>
      <c r="BC50" s="1767"/>
      <c r="BD50" s="1767"/>
      <c r="BE50" s="1767"/>
      <c r="BF50" s="1767"/>
      <c r="BG50" s="1767"/>
      <c r="BH50" s="1767"/>
      <c r="BI50" s="1767"/>
      <c r="BJ50" s="1767"/>
      <c r="BK50" s="1767"/>
      <c r="BL50" s="1767"/>
      <c r="BM50" s="1767"/>
      <c r="BN50" s="1767"/>
      <c r="BO50" s="1767"/>
      <c r="BP50" s="1767"/>
      <c r="BQ50" s="1767"/>
      <c r="BR50" s="1767"/>
      <c r="BS50" s="1767"/>
      <c r="BT50" s="1767"/>
      <c r="BU50" s="1767"/>
      <c r="BV50" s="1767"/>
      <c r="BW50" s="1767"/>
      <c r="BX50" s="1767"/>
      <c r="BY50" s="1767"/>
      <c r="BZ50" s="1767"/>
      <c r="CA50" s="1767"/>
      <c r="CB50" s="1767"/>
      <c r="CC50" s="1767"/>
      <c r="CD50" s="1612"/>
      <c r="CE50" s="1613"/>
      <c r="CF50" s="1614"/>
      <c r="CG50" s="1846"/>
      <c r="CH50" s="1847"/>
      <c r="CI50" s="1847"/>
      <c r="CJ50" s="1847"/>
      <c r="CK50" s="1847"/>
      <c r="CL50" s="1876"/>
      <c r="CM50" s="1793"/>
      <c r="CN50" s="1793"/>
      <c r="CO50" s="1873"/>
      <c r="CP50" s="1876"/>
      <c r="CQ50" s="1793"/>
      <c r="CR50" s="1793"/>
      <c r="CS50" s="1793"/>
      <c r="CT50" s="1793"/>
      <c r="CU50" s="1846"/>
      <c r="CV50" s="1853"/>
      <c r="CW50" s="1793"/>
      <c r="CX50" s="1795"/>
      <c r="CY50" s="1612"/>
      <c r="CZ50" s="1613"/>
      <c r="DA50" s="1614"/>
      <c r="DB50" s="1807"/>
      <c r="DC50" s="1808"/>
      <c r="DD50" s="1808"/>
      <c r="DE50" s="1808"/>
      <c r="DF50" s="1808"/>
      <c r="DG50" s="1812"/>
      <c r="DH50" s="1816"/>
      <c r="DI50" s="1816"/>
      <c r="DJ50" s="1817"/>
      <c r="DK50" s="1821"/>
      <c r="DL50" s="1816"/>
      <c r="DM50" s="1816"/>
      <c r="DN50" s="1816"/>
      <c r="DO50" s="1816"/>
      <c r="DP50" s="1839"/>
      <c r="DQ50" s="1831"/>
      <c r="DR50" s="1816"/>
      <c r="DS50" s="1832"/>
      <c r="DT50" s="1857"/>
      <c r="DU50" s="1858"/>
      <c r="DV50" s="1858"/>
      <c r="DW50" s="1858"/>
      <c r="DX50" s="1858"/>
      <c r="DY50" s="1859"/>
      <c r="DZ50" s="1571" t="s">
        <v>159</v>
      </c>
      <c r="EA50" s="1572">
        <v>0</v>
      </c>
      <c r="EB50" s="1573"/>
      <c r="EC50" s="1804"/>
      <c r="ED50" s="1804"/>
      <c r="EE50" s="1804"/>
      <c r="EF50" s="1804"/>
      <c r="EG50" s="1804"/>
      <c r="EH50" s="1804"/>
      <c r="EI50" s="1836"/>
      <c r="EJ50" s="1800"/>
      <c r="EK50" s="1800"/>
      <c r="EL50" s="1800"/>
      <c r="EM50" s="1800"/>
      <c r="EN50" s="1801"/>
      <c r="EO50" s="1804"/>
      <c r="EP50" s="1804"/>
      <c r="EQ50" s="1804"/>
      <c r="ER50" s="1804"/>
      <c r="ES50" s="1804"/>
      <c r="ET50" s="1804"/>
      <c r="EU50" s="1804"/>
      <c r="EV50" s="1804"/>
      <c r="EW50" s="1804"/>
      <c r="EX50" s="1804"/>
      <c r="EY50" s="1804"/>
      <c r="EZ50" s="1595"/>
      <c r="FA50" s="1595"/>
      <c r="FB50" s="1595"/>
      <c r="FC50" s="1595"/>
      <c r="FD50" s="1595"/>
      <c r="FE50" s="1595"/>
      <c r="FF50" s="1595"/>
      <c r="FG50" s="1804"/>
      <c r="FH50" s="1804"/>
      <c r="FI50" s="1804"/>
      <c r="FJ50" s="1804"/>
      <c r="FK50" s="1804"/>
      <c r="FL50" s="1851"/>
      <c r="FM50" s="1851"/>
      <c r="FN50" s="1851"/>
      <c r="FO50" s="1851"/>
      <c r="FP50" s="1851"/>
      <c r="FQ50" s="1853"/>
      <c r="FR50" s="1793"/>
      <c r="FS50" s="1793"/>
      <c r="FT50" s="1793"/>
      <c r="FU50" s="1793"/>
      <c r="FV50" s="1793"/>
      <c r="FW50" s="1793"/>
      <c r="FX50" s="1793"/>
      <c r="FY50" s="1793"/>
      <c r="FZ50" s="1793"/>
      <c r="GA50" s="1793"/>
      <c r="GB50" s="1793"/>
      <c r="GC50" s="1793"/>
      <c r="GD50" s="1793"/>
      <c r="GE50" s="1793"/>
      <c r="GF50" s="1793"/>
      <c r="GG50" s="1793"/>
      <c r="GH50" s="1793"/>
      <c r="GI50" s="1793"/>
      <c r="GJ50" s="1793"/>
      <c r="GK50" s="1793"/>
      <c r="GL50" s="1793"/>
      <c r="GM50" s="1793"/>
      <c r="GN50" s="1793"/>
      <c r="GO50" s="1793"/>
      <c r="GP50" s="1793"/>
      <c r="GQ50" s="1793"/>
      <c r="GR50" s="1793"/>
      <c r="GS50" s="1793"/>
      <c r="GT50" s="1795"/>
    </row>
    <row r="51" spans="1:202" ht="4.5" customHeight="1">
      <c r="A51" s="1536"/>
      <c r="B51" s="1537"/>
      <c r="C51" s="1537"/>
      <c r="D51" s="1538"/>
      <c r="E51" s="1544"/>
      <c r="F51" s="1545"/>
      <c r="G51" s="1545"/>
      <c r="H51" s="1545"/>
      <c r="I51" s="20"/>
      <c r="J51" s="1593"/>
      <c r="K51" s="1593"/>
      <c r="L51" s="21"/>
      <c r="M51" s="20"/>
      <c r="N51" s="1601"/>
      <c r="O51" s="1601"/>
      <c r="P51" s="1602"/>
      <c r="Q51" s="1602"/>
      <c r="R51" s="1603"/>
      <c r="S51" s="1839"/>
      <c r="T51" s="1880"/>
      <c r="U51" s="1880"/>
      <c r="V51" s="1880"/>
      <c r="W51" s="1880"/>
      <c r="X51" s="1821"/>
      <c r="Y51" s="1816"/>
      <c r="Z51" s="1816"/>
      <c r="AA51" s="1817"/>
      <c r="AB51" s="1821"/>
      <c r="AC51" s="1816"/>
      <c r="AD51" s="1816"/>
      <c r="AE51" s="1816"/>
      <c r="AF51" s="1816"/>
      <c r="AG51" s="1839"/>
      <c r="AH51" s="1831"/>
      <c r="AI51" s="1816"/>
      <c r="AJ51" s="1832"/>
      <c r="AK51" s="1842"/>
      <c r="AL51" s="1793"/>
      <c r="AM51" s="1795"/>
      <c r="AN51" s="1767"/>
      <c r="AO51" s="1767"/>
      <c r="AP51" s="1767"/>
      <c r="AQ51" s="1767"/>
      <c r="AR51" s="1767"/>
      <c r="AS51" s="1767"/>
      <c r="AT51" s="1767"/>
      <c r="AU51" s="1767"/>
      <c r="AV51" s="1767"/>
      <c r="AW51" s="1767"/>
      <c r="AX51" s="1767"/>
      <c r="AY51" s="1767"/>
      <c r="AZ51" s="1767"/>
      <c r="BA51" s="1767"/>
      <c r="BB51" s="1767"/>
      <c r="BC51" s="1767"/>
      <c r="BD51" s="1767"/>
      <c r="BE51" s="1767"/>
      <c r="BF51" s="1767"/>
      <c r="BG51" s="1767"/>
      <c r="BH51" s="1767"/>
      <c r="BI51" s="1767"/>
      <c r="BJ51" s="1767"/>
      <c r="BK51" s="1767"/>
      <c r="BL51" s="1767"/>
      <c r="BM51" s="1767"/>
      <c r="BN51" s="1767"/>
      <c r="BO51" s="1767"/>
      <c r="BP51" s="1767"/>
      <c r="BQ51" s="1767"/>
      <c r="BR51" s="1767"/>
      <c r="BS51" s="1767"/>
      <c r="BT51" s="1767"/>
      <c r="BU51" s="1767"/>
      <c r="BV51" s="1767"/>
      <c r="BW51" s="1767"/>
      <c r="BX51" s="1767"/>
      <c r="BY51" s="1767"/>
      <c r="BZ51" s="1767"/>
      <c r="CA51" s="1767"/>
      <c r="CB51" s="1767"/>
      <c r="CC51" s="1767"/>
      <c r="CD51" s="1612"/>
      <c r="CE51" s="1613"/>
      <c r="CF51" s="1614"/>
      <c r="CG51" s="1846"/>
      <c r="CH51" s="1847"/>
      <c r="CI51" s="1847"/>
      <c r="CJ51" s="1847"/>
      <c r="CK51" s="1847"/>
      <c r="CL51" s="1876"/>
      <c r="CM51" s="1793"/>
      <c r="CN51" s="1793"/>
      <c r="CO51" s="1873"/>
      <c r="CP51" s="1876"/>
      <c r="CQ51" s="1793"/>
      <c r="CR51" s="1793"/>
      <c r="CS51" s="1793"/>
      <c r="CT51" s="1793"/>
      <c r="CU51" s="1846"/>
      <c r="CV51" s="1853"/>
      <c r="CW51" s="1793"/>
      <c r="CX51" s="1795"/>
      <c r="CY51" s="1612"/>
      <c r="CZ51" s="1613"/>
      <c r="DA51" s="1614"/>
      <c r="DB51" s="1807"/>
      <c r="DC51" s="1808"/>
      <c r="DD51" s="1808"/>
      <c r="DE51" s="1808"/>
      <c r="DF51" s="1808"/>
      <c r="DG51" s="1812"/>
      <c r="DH51" s="1816"/>
      <c r="DI51" s="1816"/>
      <c r="DJ51" s="1817"/>
      <c r="DK51" s="1821"/>
      <c r="DL51" s="1816"/>
      <c r="DM51" s="1816"/>
      <c r="DN51" s="1816"/>
      <c r="DO51" s="1816"/>
      <c r="DP51" s="1839"/>
      <c r="DQ51" s="1831"/>
      <c r="DR51" s="1816"/>
      <c r="DS51" s="1832"/>
      <c r="DT51" s="1857"/>
      <c r="DU51" s="1858"/>
      <c r="DV51" s="1858"/>
      <c r="DW51" s="1858"/>
      <c r="DX51" s="1858"/>
      <c r="DY51" s="1859"/>
      <c r="DZ51" s="1571"/>
      <c r="EA51" s="1572"/>
      <c r="EB51" s="1573"/>
      <c r="EC51" s="1804"/>
      <c r="ED51" s="1804"/>
      <c r="EE51" s="1804"/>
      <c r="EF51" s="1804"/>
      <c r="EG51" s="1804"/>
      <c r="EH51" s="1804"/>
      <c r="EI51" s="1836"/>
      <c r="EJ51" s="1800"/>
      <c r="EK51" s="1800"/>
      <c r="EL51" s="1800"/>
      <c r="EM51" s="1800"/>
      <c r="EN51" s="1801"/>
      <c r="EO51" s="1804"/>
      <c r="EP51" s="1804"/>
      <c r="EQ51" s="1804"/>
      <c r="ER51" s="1804"/>
      <c r="ES51" s="1804"/>
      <c r="ET51" s="1804"/>
      <c r="EU51" s="1804"/>
      <c r="EV51" s="1804"/>
      <c r="EW51" s="1804"/>
      <c r="EX51" s="1804"/>
      <c r="EY51" s="1804"/>
      <c r="EZ51" s="1595"/>
      <c r="FA51" s="1595"/>
      <c r="FB51" s="1595"/>
      <c r="FC51" s="1595"/>
      <c r="FD51" s="1595"/>
      <c r="FE51" s="1595"/>
      <c r="FF51" s="1595"/>
      <c r="FG51" s="1804"/>
      <c r="FH51" s="1804"/>
      <c r="FI51" s="1804"/>
      <c r="FJ51" s="1804"/>
      <c r="FK51" s="1804"/>
      <c r="FL51" s="1851"/>
      <c r="FM51" s="1851"/>
      <c r="FN51" s="1851"/>
      <c r="FO51" s="1851"/>
      <c r="FP51" s="1851"/>
      <c r="FQ51" s="1853"/>
      <c r="FR51" s="1793"/>
      <c r="FS51" s="1793"/>
      <c r="FT51" s="1793"/>
      <c r="FU51" s="1793"/>
      <c r="FV51" s="1793"/>
      <c r="FW51" s="1793"/>
      <c r="FX51" s="1793"/>
      <c r="FY51" s="1793"/>
      <c r="FZ51" s="1793"/>
      <c r="GA51" s="1793"/>
      <c r="GB51" s="1793"/>
      <c r="GC51" s="1793"/>
      <c r="GD51" s="1793"/>
      <c r="GE51" s="1793"/>
      <c r="GF51" s="1793"/>
      <c r="GG51" s="1793"/>
      <c r="GH51" s="1793"/>
      <c r="GI51" s="1793"/>
      <c r="GJ51" s="1793"/>
      <c r="GK51" s="1793"/>
      <c r="GL51" s="1793"/>
      <c r="GM51" s="1793"/>
      <c r="GN51" s="1793"/>
      <c r="GO51" s="1793"/>
      <c r="GP51" s="1793"/>
      <c r="GQ51" s="1793"/>
      <c r="GR51" s="1793"/>
      <c r="GS51" s="1793"/>
      <c r="GT51" s="1795"/>
    </row>
    <row r="52" spans="1:202" ht="4.5" customHeight="1">
      <c r="A52" s="1536"/>
      <c r="B52" s="1537"/>
      <c r="C52" s="1537"/>
      <c r="D52" s="1538"/>
      <c r="E52" s="1544"/>
      <c r="F52" s="1545"/>
      <c r="G52" s="1545"/>
      <c r="H52" s="1545"/>
      <c r="I52" s="1594">
        <v>1</v>
      </c>
      <c r="J52" s="1572"/>
      <c r="K52" s="1572"/>
      <c r="L52" s="1573"/>
      <c r="M52" s="20"/>
      <c r="N52" s="1601"/>
      <c r="O52" s="1601"/>
      <c r="P52" s="1602"/>
      <c r="Q52" s="1602"/>
      <c r="R52" s="1603"/>
      <c r="S52" s="1839"/>
      <c r="T52" s="1880"/>
      <c r="U52" s="1880"/>
      <c r="V52" s="1880"/>
      <c r="W52" s="1880"/>
      <c r="X52" s="1821"/>
      <c r="Y52" s="1816"/>
      <c r="Z52" s="1816"/>
      <c r="AA52" s="1817"/>
      <c r="AB52" s="1821"/>
      <c r="AC52" s="1816"/>
      <c r="AD52" s="1816"/>
      <c r="AE52" s="1816"/>
      <c r="AF52" s="1816"/>
      <c r="AG52" s="1839"/>
      <c r="AH52" s="1831"/>
      <c r="AI52" s="1816"/>
      <c r="AJ52" s="1832"/>
      <c r="AK52" s="1842"/>
      <c r="AL52" s="1793"/>
      <c r="AM52" s="1795"/>
      <c r="AN52" s="1767"/>
      <c r="AO52" s="1767"/>
      <c r="AP52" s="1767"/>
      <c r="AQ52" s="1767"/>
      <c r="AR52" s="1767"/>
      <c r="AS52" s="1767"/>
      <c r="AT52" s="1767"/>
      <c r="AU52" s="1767"/>
      <c r="AV52" s="1767"/>
      <c r="AW52" s="1767"/>
      <c r="AX52" s="1767"/>
      <c r="AY52" s="1767"/>
      <c r="AZ52" s="1767"/>
      <c r="BA52" s="1767"/>
      <c r="BB52" s="1767"/>
      <c r="BC52" s="1767"/>
      <c r="BD52" s="1767"/>
      <c r="BE52" s="1767"/>
      <c r="BF52" s="1767"/>
      <c r="BG52" s="1767"/>
      <c r="BH52" s="1767"/>
      <c r="BI52" s="1767"/>
      <c r="BJ52" s="1767"/>
      <c r="BK52" s="1767"/>
      <c r="BL52" s="1767"/>
      <c r="BM52" s="1767"/>
      <c r="BN52" s="1767"/>
      <c r="BO52" s="1767"/>
      <c r="BP52" s="1767"/>
      <c r="BQ52" s="1767"/>
      <c r="BR52" s="1767"/>
      <c r="BS52" s="1767"/>
      <c r="BT52" s="1767"/>
      <c r="BU52" s="1767"/>
      <c r="BV52" s="1767"/>
      <c r="BW52" s="1767"/>
      <c r="BX52" s="1767"/>
      <c r="BY52" s="1767"/>
      <c r="BZ52" s="1767"/>
      <c r="CA52" s="1767"/>
      <c r="CB52" s="1767"/>
      <c r="CC52" s="1767"/>
      <c r="CD52" s="1612"/>
      <c r="CE52" s="1613"/>
      <c r="CF52" s="1614"/>
      <c r="CG52" s="1846"/>
      <c r="CH52" s="1847"/>
      <c r="CI52" s="1847"/>
      <c r="CJ52" s="1847"/>
      <c r="CK52" s="1847"/>
      <c r="CL52" s="1876"/>
      <c r="CM52" s="1793"/>
      <c r="CN52" s="1793"/>
      <c r="CO52" s="1873"/>
      <c r="CP52" s="1876"/>
      <c r="CQ52" s="1793"/>
      <c r="CR52" s="1793"/>
      <c r="CS52" s="1793"/>
      <c r="CT52" s="1793"/>
      <c r="CU52" s="1846"/>
      <c r="CV52" s="1853"/>
      <c r="CW52" s="1793"/>
      <c r="CX52" s="1795"/>
      <c r="CY52" s="1612"/>
      <c r="CZ52" s="1613"/>
      <c r="DA52" s="1614"/>
      <c r="DB52" s="1807"/>
      <c r="DC52" s="1808"/>
      <c r="DD52" s="1808"/>
      <c r="DE52" s="1808"/>
      <c r="DF52" s="1808"/>
      <c r="DG52" s="1812"/>
      <c r="DH52" s="1816"/>
      <c r="DI52" s="1816"/>
      <c r="DJ52" s="1817"/>
      <c r="DK52" s="1821"/>
      <c r="DL52" s="1816"/>
      <c r="DM52" s="1816"/>
      <c r="DN52" s="1816"/>
      <c r="DO52" s="1816"/>
      <c r="DP52" s="1839"/>
      <c r="DQ52" s="1831"/>
      <c r="DR52" s="1816"/>
      <c r="DS52" s="1832"/>
      <c r="DT52" s="1857"/>
      <c r="DU52" s="1858"/>
      <c r="DV52" s="1858"/>
      <c r="DW52" s="1858"/>
      <c r="DX52" s="1858"/>
      <c r="DY52" s="1859"/>
      <c r="DZ52" s="1571"/>
      <c r="EA52" s="1572"/>
      <c r="EB52" s="1573"/>
      <c r="EC52" s="1804"/>
      <c r="ED52" s="1804"/>
      <c r="EE52" s="1804"/>
      <c r="EF52" s="1804"/>
      <c r="EG52" s="1804"/>
      <c r="EH52" s="1804"/>
      <c r="EI52" s="1836"/>
      <c r="EJ52" s="1800"/>
      <c r="EK52" s="1800"/>
      <c r="EL52" s="1800"/>
      <c r="EM52" s="1800"/>
      <c r="EN52" s="1801"/>
      <c r="EO52" s="1804"/>
      <c r="EP52" s="1804"/>
      <c r="EQ52" s="1804"/>
      <c r="ER52" s="1804"/>
      <c r="ES52" s="1804"/>
      <c r="ET52" s="1804"/>
      <c r="EU52" s="1804"/>
      <c r="EV52" s="1804"/>
      <c r="EW52" s="1804"/>
      <c r="EX52" s="1804"/>
      <c r="EY52" s="1804"/>
      <c r="EZ52" s="1595"/>
      <c r="FA52" s="1595"/>
      <c r="FB52" s="1595"/>
      <c r="FC52" s="1595"/>
      <c r="FD52" s="1595"/>
      <c r="FE52" s="1595"/>
      <c r="FF52" s="1595"/>
      <c r="FG52" s="1804"/>
      <c r="FH52" s="1804"/>
      <c r="FI52" s="1804"/>
      <c r="FJ52" s="1804"/>
      <c r="FK52" s="1804"/>
      <c r="FL52" s="1851"/>
      <c r="FM52" s="1851"/>
      <c r="FN52" s="1851"/>
      <c r="FO52" s="1851"/>
      <c r="FP52" s="1851"/>
      <c r="FQ52" s="1853"/>
      <c r="FR52" s="1793"/>
      <c r="FS52" s="1793"/>
      <c r="FT52" s="1793"/>
      <c r="FU52" s="1793"/>
      <c r="FV52" s="1793"/>
      <c r="FW52" s="1793"/>
      <c r="FX52" s="1793"/>
      <c r="FY52" s="1793"/>
      <c r="FZ52" s="1793"/>
      <c r="GA52" s="1793"/>
      <c r="GB52" s="1793"/>
      <c r="GC52" s="1793"/>
      <c r="GD52" s="1793"/>
      <c r="GE52" s="1793"/>
      <c r="GF52" s="1793"/>
      <c r="GG52" s="1793"/>
      <c r="GH52" s="1793"/>
      <c r="GI52" s="1793"/>
      <c r="GJ52" s="1793"/>
      <c r="GK52" s="1793"/>
      <c r="GL52" s="1793"/>
      <c r="GM52" s="1793"/>
      <c r="GN52" s="1793"/>
      <c r="GO52" s="1793"/>
      <c r="GP52" s="1793"/>
      <c r="GQ52" s="1793"/>
      <c r="GR52" s="1793"/>
      <c r="GS52" s="1793"/>
      <c r="GT52" s="1795"/>
    </row>
    <row r="53" spans="1:202" ht="4.5" customHeight="1">
      <c r="A53" s="1536"/>
      <c r="B53" s="1537"/>
      <c r="C53" s="1537"/>
      <c r="D53" s="1538"/>
      <c r="E53" s="1544"/>
      <c r="F53" s="1545"/>
      <c r="G53" s="1545"/>
      <c r="H53" s="1545"/>
      <c r="I53" s="1594"/>
      <c r="J53" s="1572"/>
      <c r="K53" s="1572"/>
      <c r="L53" s="1573"/>
      <c r="M53" s="20"/>
      <c r="N53" s="23"/>
      <c r="O53" s="23"/>
      <c r="P53" s="466"/>
      <c r="Q53" s="466"/>
      <c r="R53" s="475"/>
      <c r="S53" s="1839"/>
      <c r="T53" s="1880"/>
      <c r="U53" s="1880"/>
      <c r="V53" s="1880"/>
      <c r="W53" s="1880"/>
      <c r="X53" s="1821"/>
      <c r="Y53" s="1816"/>
      <c r="Z53" s="1816"/>
      <c r="AA53" s="1817"/>
      <c r="AB53" s="1821"/>
      <c r="AC53" s="1816"/>
      <c r="AD53" s="1816"/>
      <c r="AE53" s="1816"/>
      <c r="AF53" s="1816"/>
      <c r="AG53" s="1839"/>
      <c r="AH53" s="1831"/>
      <c r="AI53" s="1816"/>
      <c r="AJ53" s="1832"/>
      <c r="AK53" s="1842"/>
      <c r="AL53" s="1793"/>
      <c r="AM53" s="1795"/>
      <c r="AN53" s="1767"/>
      <c r="AO53" s="1767"/>
      <c r="AP53" s="1767"/>
      <c r="AQ53" s="1767"/>
      <c r="AR53" s="1767"/>
      <c r="AS53" s="1767"/>
      <c r="AT53" s="1767"/>
      <c r="AU53" s="1767"/>
      <c r="AV53" s="1767"/>
      <c r="AW53" s="1767"/>
      <c r="AX53" s="1767"/>
      <c r="AY53" s="1767"/>
      <c r="AZ53" s="1767"/>
      <c r="BA53" s="1767"/>
      <c r="BB53" s="1767"/>
      <c r="BC53" s="1767"/>
      <c r="BD53" s="1767"/>
      <c r="BE53" s="1767"/>
      <c r="BF53" s="1767"/>
      <c r="BG53" s="1767"/>
      <c r="BH53" s="1767"/>
      <c r="BI53" s="1767"/>
      <c r="BJ53" s="1767"/>
      <c r="BK53" s="1767"/>
      <c r="BL53" s="1767"/>
      <c r="BM53" s="1767"/>
      <c r="BN53" s="1767"/>
      <c r="BO53" s="1767"/>
      <c r="BP53" s="1767"/>
      <c r="BQ53" s="1767"/>
      <c r="BR53" s="1767"/>
      <c r="BS53" s="1767"/>
      <c r="BT53" s="1767"/>
      <c r="BU53" s="1767"/>
      <c r="BV53" s="1767"/>
      <c r="BW53" s="1767"/>
      <c r="BX53" s="1767"/>
      <c r="BY53" s="1767"/>
      <c r="BZ53" s="1767"/>
      <c r="CA53" s="1767"/>
      <c r="CB53" s="1767"/>
      <c r="CC53" s="1767"/>
      <c r="CD53" s="1612"/>
      <c r="CE53" s="1613"/>
      <c r="CF53" s="1614"/>
      <c r="CG53" s="1846"/>
      <c r="CH53" s="1847"/>
      <c r="CI53" s="1847"/>
      <c r="CJ53" s="1847"/>
      <c r="CK53" s="1847"/>
      <c r="CL53" s="1876"/>
      <c r="CM53" s="1793"/>
      <c r="CN53" s="1793"/>
      <c r="CO53" s="1873"/>
      <c r="CP53" s="1876"/>
      <c r="CQ53" s="1793"/>
      <c r="CR53" s="1793"/>
      <c r="CS53" s="1793"/>
      <c r="CT53" s="1793"/>
      <c r="CU53" s="1846"/>
      <c r="CV53" s="1853"/>
      <c r="CW53" s="1793"/>
      <c r="CX53" s="1795"/>
      <c r="CY53" s="1612"/>
      <c r="CZ53" s="1613"/>
      <c r="DA53" s="1614"/>
      <c r="DB53" s="1807"/>
      <c r="DC53" s="1808"/>
      <c r="DD53" s="1808"/>
      <c r="DE53" s="1808"/>
      <c r="DF53" s="1808"/>
      <c r="DG53" s="1812"/>
      <c r="DH53" s="1816"/>
      <c r="DI53" s="1816"/>
      <c r="DJ53" s="1817"/>
      <c r="DK53" s="1821"/>
      <c r="DL53" s="1816"/>
      <c r="DM53" s="1816"/>
      <c r="DN53" s="1816"/>
      <c r="DO53" s="1816"/>
      <c r="DP53" s="1839"/>
      <c r="DQ53" s="1831"/>
      <c r="DR53" s="1816"/>
      <c r="DS53" s="1832"/>
      <c r="DT53" s="1857"/>
      <c r="DU53" s="1858"/>
      <c r="DV53" s="1858"/>
      <c r="DW53" s="1858"/>
      <c r="DX53" s="1858"/>
      <c r="DY53" s="1859"/>
      <c r="DZ53" s="1571" t="s">
        <v>160</v>
      </c>
      <c r="EA53" s="1572">
        <v>9</v>
      </c>
      <c r="EB53" s="1573"/>
      <c r="EC53" s="1804"/>
      <c r="ED53" s="1804"/>
      <c r="EE53" s="1804"/>
      <c r="EF53" s="1804"/>
      <c r="EG53" s="1804"/>
      <c r="EH53" s="1804"/>
      <c r="EI53" s="1836"/>
      <c r="EJ53" s="1800"/>
      <c r="EK53" s="1800"/>
      <c r="EL53" s="1800"/>
      <c r="EM53" s="1800"/>
      <c r="EN53" s="1801"/>
      <c r="EO53" s="1804"/>
      <c r="EP53" s="1804"/>
      <c r="EQ53" s="1804"/>
      <c r="ER53" s="1804"/>
      <c r="ES53" s="1804"/>
      <c r="ET53" s="1804"/>
      <c r="EU53" s="1804"/>
      <c r="EV53" s="1804"/>
      <c r="EW53" s="1804"/>
      <c r="EX53" s="1804"/>
      <c r="EY53" s="1804"/>
      <c r="EZ53" s="1595"/>
      <c r="FA53" s="1595"/>
      <c r="FB53" s="1595"/>
      <c r="FC53" s="1595"/>
      <c r="FD53" s="1595"/>
      <c r="FE53" s="1595"/>
      <c r="FF53" s="1595"/>
      <c r="FG53" s="1804"/>
      <c r="FH53" s="1804"/>
      <c r="FI53" s="1804"/>
      <c r="FJ53" s="1804"/>
      <c r="FK53" s="1804"/>
      <c r="FL53" s="1851"/>
      <c r="FM53" s="1851"/>
      <c r="FN53" s="1851"/>
      <c r="FO53" s="1851"/>
      <c r="FP53" s="1851"/>
      <c r="FQ53" s="1853"/>
      <c r="FR53" s="1793"/>
      <c r="FS53" s="1793"/>
      <c r="FT53" s="1793"/>
      <c r="FU53" s="1793"/>
      <c r="FV53" s="1793"/>
      <c r="FW53" s="1793"/>
      <c r="FX53" s="1793"/>
      <c r="FY53" s="1793"/>
      <c r="FZ53" s="1793"/>
      <c r="GA53" s="1793"/>
      <c r="GB53" s="1793"/>
      <c r="GC53" s="1793"/>
      <c r="GD53" s="1793"/>
      <c r="GE53" s="1793"/>
      <c r="GF53" s="1793"/>
      <c r="GG53" s="1793"/>
      <c r="GH53" s="1793"/>
      <c r="GI53" s="1793"/>
      <c r="GJ53" s="1793"/>
      <c r="GK53" s="1793"/>
      <c r="GL53" s="1793"/>
      <c r="GM53" s="1793"/>
      <c r="GN53" s="1793"/>
      <c r="GO53" s="1793"/>
      <c r="GP53" s="1793"/>
      <c r="GQ53" s="1793"/>
      <c r="GR53" s="1793"/>
      <c r="GS53" s="1793"/>
      <c r="GT53" s="1795"/>
    </row>
    <row r="54" spans="1:202" ht="4.5" customHeight="1">
      <c r="A54" s="1536"/>
      <c r="B54" s="1537"/>
      <c r="C54" s="1537"/>
      <c r="D54" s="1538"/>
      <c r="E54" s="1544"/>
      <c r="F54" s="1545"/>
      <c r="G54" s="1545"/>
      <c r="H54" s="1545"/>
      <c r="I54" s="1594"/>
      <c r="J54" s="1572"/>
      <c r="K54" s="1572"/>
      <c r="L54" s="1573"/>
      <c r="M54" s="20"/>
      <c r="N54" s="1604" t="s">
        <v>2008</v>
      </c>
      <c r="O54" s="1604"/>
      <c r="P54" s="1572">
        <v>4</v>
      </c>
      <c r="Q54" s="1572"/>
      <c r="R54" s="1605"/>
      <c r="S54" s="1839"/>
      <c r="T54" s="1880"/>
      <c r="U54" s="1880"/>
      <c r="V54" s="1880"/>
      <c r="W54" s="1880"/>
      <c r="X54" s="1821"/>
      <c r="Y54" s="1816"/>
      <c r="Z54" s="1816"/>
      <c r="AA54" s="1817"/>
      <c r="AB54" s="1821"/>
      <c r="AC54" s="1816"/>
      <c r="AD54" s="1816"/>
      <c r="AE54" s="1816"/>
      <c r="AF54" s="1816"/>
      <c r="AG54" s="1839"/>
      <c r="AH54" s="1831"/>
      <c r="AI54" s="1816"/>
      <c r="AJ54" s="1832"/>
      <c r="AK54" s="1842"/>
      <c r="AL54" s="1793"/>
      <c r="AM54" s="1795"/>
      <c r="AN54" s="1767"/>
      <c r="AO54" s="1767"/>
      <c r="AP54" s="1767"/>
      <c r="AQ54" s="1767"/>
      <c r="AR54" s="1767"/>
      <c r="AS54" s="1767"/>
      <c r="AT54" s="1767"/>
      <c r="AU54" s="1767"/>
      <c r="AV54" s="1767"/>
      <c r="AW54" s="1767"/>
      <c r="AX54" s="1767"/>
      <c r="AY54" s="1767"/>
      <c r="AZ54" s="1767"/>
      <c r="BA54" s="1767"/>
      <c r="BB54" s="1767"/>
      <c r="BC54" s="1767"/>
      <c r="BD54" s="1767"/>
      <c r="BE54" s="1767"/>
      <c r="BF54" s="1767"/>
      <c r="BG54" s="1767"/>
      <c r="BH54" s="1767"/>
      <c r="BI54" s="1767"/>
      <c r="BJ54" s="1767"/>
      <c r="BK54" s="1767"/>
      <c r="BL54" s="1767"/>
      <c r="BM54" s="1767"/>
      <c r="BN54" s="1767"/>
      <c r="BO54" s="1767"/>
      <c r="BP54" s="1767"/>
      <c r="BQ54" s="1767"/>
      <c r="BR54" s="1767"/>
      <c r="BS54" s="1767"/>
      <c r="BT54" s="1767"/>
      <c r="BU54" s="1767"/>
      <c r="BV54" s="1767"/>
      <c r="BW54" s="1767"/>
      <c r="BX54" s="1767"/>
      <c r="BY54" s="1767"/>
      <c r="BZ54" s="1767"/>
      <c r="CA54" s="1767"/>
      <c r="CB54" s="1767"/>
      <c r="CC54" s="1767"/>
      <c r="CD54" s="1612"/>
      <c r="CE54" s="1613"/>
      <c r="CF54" s="1614"/>
      <c r="CG54" s="1846"/>
      <c r="CH54" s="1847"/>
      <c r="CI54" s="1847"/>
      <c r="CJ54" s="1847"/>
      <c r="CK54" s="1847"/>
      <c r="CL54" s="1876"/>
      <c r="CM54" s="1793"/>
      <c r="CN54" s="1793"/>
      <c r="CO54" s="1873"/>
      <c r="CP54" s="1876"/>
      <c r="CQ54" s="1793"/>
      <c r="CR54" s="1793"/>
      <c r="CS54" s="1793"/>
      <c r="CT54" s="1793"/>
      <c r="CU54" s="1846"/>
      <c r="CV54" s="1853"/>
      <c r="CW54" s="1793"/>
      <c r="CX54" s="1795"/>
      <c r="CY54" s="1612"/>
      <c r="CZ54" s="1613"/>
      <c r="DA54" s="1614"/>
      <c r="DB54" s="1807"/>
      <c r="DC54" s="1808"/>
      <c r="DD54" s="1808"/>
      <c r="DE54" s="1808"/>
      <c r="DF54" s="1808"/>
      <c r="DG54" s="1812"/>
      <c r="DH54" s="1816"/>
      <c r="DI54" s="1816"/>
      <c r="DJ54" s="1817"/>
      <c r="DK54" s="1821"/>
      <c r="DL54" s="1816"/>
      <c r="DM54" s="1816"/>
      <c r="DN54" s="1816"/>
      <c r="DO54" s="1816"/>
      <c r="DP54" s="1839"/>
      <c r="DQ54" s="1831"/>
      <c r="DR54" s="1816"/>
      <c r="DS54" s="1832"/>
      <c r="DT54" s="1857"/>
      <c r="DU54" s="1858"/>
      <c r="DV54" s="1858"/>
      <c r="DW54" s="1858"/>
      <c r="DX54" s="1858"/>
      <c r="DY54" s="1859"/>
      <c r="DZ54" s="1571"/>
      <c r="EA54" s="1572"/>
      <c r="EB54" s="1573"/>
      <c r="EC54" s="1804"/>
      <c r="ED54" s="1804"/>
      <c r="EE54" s="1804"/>
      <c r="EF54" s="1804"/>
      <c r="EG54" s="1804"/>
      <c r="EH54" s="1804"/>
      <c r="EI54" s="1836"/>
      <c r="EJ54" s="1800"/>
      <c r="EK54" s="1800"/>
      <c r="EL54" s="1800"/>
      <c r="EM54" s="1800"/>
      <c r="EN54" s="1801"/>
      <c r="EO54" s="1804"/>
      <c r="EP54" s="1804"/>
      <c r="EQ54" s="1804"/>
      <c r="ER54" s="1804"/>
      <c r="ES54" s="1804"/>
      <c r="ET54" s="1804"/>
      <c r="EU54" s="1804"/>
      <c r="EV54" s="1804"/>
      <c r="EW54" s="1804"/>
      <c r="EX54" s="1804"/>
      <c r="EY54" s="1804"/>
      <c r="EZ54" s="1595"/>
      <c r="FA54" s="1595"/>
      <c r="FB54" s="1595"/>
      <c r="FC54" s="1595"/>
      <c r="FD54" s="1595"/>
      <c r="FE54" s="1595"/>
      <c r="FF54" s="1595"/>
      <c r="FG54" s="1804"/>
      <c r="FH54" s="1804"/>
      <c r="FI54" s="1804"/>
      <c r="FJ54" s="1804"/>
      <c r="FK54" s="1804"/>
      <c r="FL54" s="1851"/>
      <c r="FM54" s="1851"/>
      <c r="FN54" s="1851"/>
      <c r="FO54" s="1851"/>
      <c r="FP54" s="1851"/>
      <c r="FQ54" s="1853"/>
      <c r="FR54" s="1793"/>
      <c r="FS54" s="1793"/>
      <c r="FT54" s="1793"/>
      <c r="FU54" s="1793"/>
      <c r="FV54" s="1793"/>
      <c r="FW54" s="1793"/>
      <c r="FX54" s="1793"/>
      <c r="FY54" s="1793"/>
      <c r="FZ54" s="1793"/>
      <c r="GA54" s="1793"/>
      <c r="GB54" s="1793"/>
      <c r="GC54" s="1793"/>
      <c r="GD54" s="1793"/>
      <c r="GE54" s="1793"/>
      <c r="GF54" s="1793"/>
      <c r="GG54" s="1793"/>
      <c r="GH54" s="1793"/>
      <c r="GI54" s="1793"/>
      <c r="GJ54" s="1793"/>
      <c r="GK54" s="1793"/>
      <c r="GL54" s="1793"/>
      <c r="GM54" s="1793"/>
      <c r="GN54" s="1793"/>
      <c r="GO54" s="1793"/>
      <c r="GP54" s="1793"/>
      <c r="GQ54" s="1793"/>
      <c r="GR54" s="1793"/>
      <c r="GS54" s="1793"/>
      <c r="GT54" s="1795"/>
    </row>
    <row r="55" spans="1:202" ht="4.5" customHeight="1">
      <c r="A55" s="1536"/>
      <c r="B55" s="1537"/>
      <c r="C55" s="1537"/>
      <c r="D55" s="1538"/>
      <c r="E55" s="1544"/>
      <c r="F55" s="1545"/>
      <c r="G55" s="1545"/>
      <c r="H55" s="1545"/>
      <c r="I55" s="20"/>
      <c r="J55" s="23"/>
      <c r="K55" s="23"/>
      <c r="L55" s="21"/>
      <c r="M55" s="20"/>
      <c r="N55" s="1604"/>
      <c r="O55" s="1604"/>
      <c r="P55" s="1572"/>
      <c r="Q55" s="1572"/>
      <c r="R55" s="1605"/>
      <c r="S55" s="1839"/>
      <c r="T55" s="1880"/>
      <c r="U55" s="1880"/>
      <c r="V55" s="1880"/>
      <c r="W55" s="1880"/>
      <c r="X55" s="1821"/>
      <c r="Y55" s="1816"/>
      <c r="Z55" s="1816"/>
      <c r="AA55" s="1817"/>
      <c r="AB55" s="1821"/>
      <c r="AC55" s="1816"/>
      <c r="AD55" s="1816"/>
      <c r="AE55" s="1816"/>
      <c r="AF55" s="1816"/>
      <c r="AG55" s="1839"/>
      <c r="AH55" s="1831"/>
      <c r="AI55" s="1816"/>
      <c r="AJ55" s="1832"/>
      <c r="AK55" s="1842"/>
      <c r="AL55" s="1793"/>
      <c r="AM55" s="1795"/>
      <c r="AN55" s="1770"/>
      <c r="AO55" s="1770"/>
      <c r="AP55" s="1770"/>
      <c r="AQ55" s="1770"/>
      <c r="AR55" s="1770"/>
      <c r="AS55" s="1770"/>
      <c r="AT55" s="1770"/>
      <c r="AU55" s="1770"/>
      <c r="AV55" s="1770"/>
      <c r="AW55" s="1770"/>
      <c r="AX55" s="1770"/>
      <c r="AY55" s="1770"/>
      <c r="AZ55" s="1770"/>
      <c r="BA55" s="1770"/>
      <c r="BB55" s="1770"/>
      <c r="BC55" s="1770"/>
      <c r="BD55" s="1770"/>
      <c r="BE55" s="1770"/>
      <c r="BF55" s="1770"/>
      <c r="BG55" s="1770"/>
      <c r="BH55" s="1770"/>
      <c r="BI55" s="1770"/>
      <c r="BJ55" s="1770"/>
      <c r="BK55" s="1770"/>
      <c r="BL55" s="1770"/>
      <c r="BM55" s="1770"/>
      <c r="BN55" s="1770"/>
      <c r="BO55" s="1770"/>
      <c r="BP55" s="1770"/>
      <c r="BQ55" s="1770"/>
      <c r="BR55" s="1770"/>
      <c r="BS55" s="1770"/>
      <c r="BT55" s="1770"/>
      <c r="BU55" s="1770"/>
      <c r="BV55" s="1770"/>
      <c r="BW55" s="1770"/>
      <c r="BX55" s="1770"/>
      <c r="BY55" s="1770"/>
      <c r="BZ55" s="1770"/>
      <c r="CA55" s="1770"/>
      <c r="CB55" s="1770"/>
      <c r="CC55" s="1770"/>
      <c r="CD55" s="1612" t="s">
        <v>2060</v>
      </c>
      <c r="CE55" s="1613"/>
      <c r="CF55" s="1614"/>
      <c r="CG55" s="1846"/>
      <c r="CH55" s="1847"/>
      <c r="CI55" s="1847"/>
      <c r="CJ55" s="1847"/>
      <c r="CK55" s="1847"/>
      <c r="CL55" s="1876"/>
      <c r="CM55" s="1793"/>
      <c r="CN55" s="1793"/>
      <c r="CO55" s="1873"/>
      <c r="CP55" s="1876"/>
      <c r="CQ55" s="1793"/>
      <c r="CR55" s="1793"/>
      <c r="CS55" s="1793"/>
      <c r="CT55" s="1793"/>
      <c r="CU55" s="1846"/>
      <c r="CV55" s="1853"/>
      <c r="CW55" s="1793"/>
      <c r="CX55" s="1795"/>
      <c r="CY55" s="1612" t="s">
        <v>2060</v>
      </c>
      <c r="CZ55" s="1613"/>
      <c r="DA55" s="1614"/>
      <c r="DB55" s="1807"/>
      <c r="DC55" s="1808"/>
      <c r="DD55" s="1808"/>
      <c r="DE55" s="1808"/>
      <c r="DF55" s="1808"/>
      <c r="DG55" s="1812"/>
      <c r="DH55" s="1816"/>
      <c r="DI55" s="1816"/>
      <c r="DJ55" s="1817"/>
      <c r="DK55" s="1821"/>
      <c r="DL55" s="1816"/>
      <c r="DM55" s="1816"/>
      <c r="DN55" s="1816"/>
      <c r="DO55" s="1816"/>
      <c r="DP55" s="1839"/>
      <c r="DQ55" s="1831"/>
      <c r="DR55" s="1816"/>
      <c r="DS55" s="1832"/>
      <c r="DT55" s="1860"/>
      <c r="DU55" s="1861"/>
      <c r="DV55" s="1861"/>
      <c r="DW55" s="1861"/>
      <c r="DX55" s="1861"/>
      <c r="DY55" s="1862"/>
      <c r="DZ55" s="1571"/>
      <c r="EA55" s="1572"/>
      <c r="EB55" s="1573"/>
      <c r="EC55" s="1804"/>
      <c r="ED55" s="1804"/>
      <c r="EE55" s="1804"/>
      <c r="EF55" s="1804"/>
      <c r="EG55" s="1804"/>
      <c r="EH55" s="1804"/>
      <c r="EI55" s="1836"/>
      <c r="EJ55" s="1800"/>
      <c r="EK55" s="1800"/>
      <c r="EL55" s="1800"/>
      <c r="EM55" s="1800"/>
      <c r="EN55" s="1801"/>
      <c r="EO55" s="1804"/>
      <c r="EP55" s="1804"/>
      <c r="EQ55" s="1804"/>
      <c r="ER55" s="1804"/>
      <c r="ES55" s="1804"/>
      <c r="ET55" s="1804"/>
      <c r="EU55" s="1804"/>
      <c r="EV55" s="1804"/>
      <c r="EW55" s="1804"/>
      <c r="EX55" s="1804"/>
      <c r="EY55" s="1804"/>
      <c r="EZ55" s="1595"/>
      <c r="FA55" s="1595"/>
      <c r="FB55" s="1595"/>
      <c r="FC55" s="1595"/>
      <c r="FD55" s="1595"/>
      <c r="FE55" s="1595"/>
      <c r="FF55" s="1595"/>
      <c r="FG55" s="1804"/>
      <c r="FH55" s="1804"/>
      <c r="FI55" s="1804"/>
      <c r="FJ55" s="1804"/>
      <c r="FK55" s="1804"/>
      <c r="FL55" s="1851"/>
      <c r="FM55" s="1851"/>
      <c r="FN55" s="1851"/>
      <c r="FO55" s="1851"/>
      <c r="FP55" s="1851"/>
      <c r="FQ55" s="1853"/>
      <c r="FR55" s="1793"/>
      <c r="FS55" s="1793"/>
      <c r="FT55" s="1793"/>
      <c r="FU55" s="1793"/>
      <c r="FV55" s="1793"/>
      <c r="FW55" s="1793"/>
      <c r="FX55" s="1793"/>
      <c r="FY55" s="1793"/>
      <c r="FZ55" s="1793"/>
      <c r="GA55" s="1793"/>
      <c r="GB55" s="1793"/>
      <c r="GC55" s="1793"/>
      <c r="GD55" s="1793"/>
      <c r="GE55" s="1793"/>
      <c r="GF55" s="1793"/>
      <c r="GG55" s="1793"/>
      <c r="GH55" s="1793"/>
      <c r="GI55" s="1793"/>
      <c r="GJ55" s="1793"/>
      <c r="GK55" s="1793"/>
      <c r="GL55" s="1793"/>
      <c r="GM55" s="1793"/>
      <c r="GN55" s="1793"/>
      <c r="GO55" s="1793"/>
      <c r="GP55" s="1793"/>
      <c r="GQ55" s="1793"/>
      <c r="GR55" s="1793"/>
      <c r="GS55" s="1793"/>
      <c r="GT55" s="1795"/>
    </row>
    <row r="56" spans="1:202" ht="4.5" customHeight="1">
      <c r="A56" s="1536"/>
      <c r="B56" s="1537"/>
      <c r="C56" s="1537"/>
      <c r="D56" s="1538"/>
      <c r="E56" s="24"/>
      <c r="F56" s="25"/>
      <c r="G56" s="25"/>
      <c r="H56" s="25"/>
      <c r="I56" s="20"/>
      <c r="J56" s="23"/>
      <c r="K56" s="23"/>
      <c r="L56" s="21"/>
      <c r="M56" s="20"/>
      <c r="N56" s="1604"/>
      <c r="O56" s="1604"/>
      <c r="P56" s="1572"/>
      <c r="Q56" s="1572"/>
      <c r="R56" s="1605"/>
      <c r="S56" s="1839"/>
      <c r="T56" s="1880"/>
      <c r="U56" s="1880"/>
      <c r="V56" s="1880"/>
      <c r="W56" s="1880"/>
      <c r="X56" s="1821"/>
      <c r="Y56" s="1816"/>
      <c r="Z56" s="1816"/>
      <c r="AA56" s="1817"/>
      <c r="AB56" s="1821"/>
      <c r="AC56" s="1816"/>
      <c r="AD56" s="1816"/>
      <c r="AE56" s="1816"/>
      <c r="AF56" s="1816"/>
      <c r="AG56" s="1839"/>
      <c r="AH56" s="1831"/>
      <c r="AI56" s="1816"/>
      <c r="AJ56" s="1832"/>
      <c r="AK56" s="1842"/>
      <c r="AL56" s="1793"/>
      <c r="AM56" s="1795"/>
      <c r="AN56" s="1823"/>
      <c r="AO56" s="1824"/>
      <c r="AP56" s="1824"/>
      <c r="AQ56" s="1824"/>
      <c r="AR56" s="1824"/>
      <c r="AS56" s="1824"/>
      <c r="AT56" s="1824"/>
      <c r="AU56" s="1824"/>
      <c r="AV56" s="1824"/>
      <c r="AW56" s="1824"/>
      <c r="AX56" s="1824"/>
      <c r="AY56" s="1824"/>
      <c r="AZ56" s="1824"/>
      <c r="BA56" s="1824"/>
      <c r="BB56" s="1824"/>
      <c r="BC56" s="1824"/>
      <c r="BD56" s="1824"/>
      <c r="BE56" s="1824"/>
      <c r="BF56" s="1824"/>
      <c r="BG56" s="1824"/>
      <c r="BH56" s="1824"/>
      <c r="BI56" s="1824"/>
      <c r="BJ56" s="1824"/>
      <c r="BK56" s="1824"/>
      <c r="BL56" s="1824"/>
      <c r="BM56" s="1824"/>
      <c r="BN56" s="1824"/>
      <c r="BO56" s="1824"/>
      <c r="BP56" s="1824"/>
      <c r="BQ56" s="1824"/>
      <c r="BR56" s="1824"/>
      <c r="BS56" s="1824"/>
      <c r="BT56" s="1824"/>
      <c r="BU56" s="1824"/>
      <c r="BV56" s="1824"/>
      <c r="BW56" s="1824"/>
      <c r="BX56" s="1824"/>
      <c r="BY56" s="1824"/>
      <c r="BZ56" s="1824"/>
      <c r="CA56" s="1824"/>
      <c r="CB56" s="1824"/>
      <c r="CC56" s="1827"/>
      <c r="CD56" s="1612"/>
      <c r="CE56" s="1613"/>
      <c r="CF56" s="1614"/>
      <c r="CG56" s="1846"/>
      <c r="CH56" s="1847"/>
      <c r="CI56" s="1847"/>
      <c r="CJ56" s="1847"/>
      <c r="CK56" s="1847"/>
      <c r="CL56" s="1876"/>
      <c r="CM56" s="1793"/>
      <c r="CN56" s="1793"/>
      <c r="CO56" s="1873"/>
      <c r="CP56" s="1876"/>
      <c r="CQ56" s="1793"/>
      <c r="CR56" s="1793"/>
      <c r="CS56" s="1793"/>
      <c r="CT56" s="1793"/>
      <c r="CU56" s="1846"/>
      <c r="CV56" s="1853"/>
      <c r="CW56" s="1793"/>
      <c r="CX56" s="1795"/>
      <c r="CY56" s="1612"/>
      <c r="CZ56" s="1613"/>
      <c r="DA56" s="1614"/>
      <c r="DB56" s="1807"/>
      <c r="DC56" s="1808"/>
      <c r="DD56" s="1808"/>
      <c r="DE56" s="1808"/>
      <c r="DF56" s="1808"/>
      <c r="DG56" s="1812"/>
      <c r="DH56" s="1816"/>
      <c r="DI56" s="1816"/>
      <c r="DJ56" s="1817"/>
      <c r="DK56" s="1821"/>
      <c r="DL56" s="1816"/>
      <c r="DM56" s="1816"/>
      <c r="DN56" s="1816"/>
      <c r="DO56" s="1816"/>
      <c r="DP56" s="1839"/>
      <c r="DQ56" s="1831"/>
      <c r="DR56" s="1816"/>
      <c r="DS56" s="1832"/>
      <c r="DT56" s="1823"/>
      <c r="DU56" s="1824"/>
      <c r="DV56" s="1824"/>
      <c r="DW56" s="1824"/>
      <c r="DX56" s="1824"/>
      <c r="DY56" s="1827"/>
      <c r="DZ56" s="1574" t="s">
        <v>98</v>
      </c>
      <c r="EA56" s="1575"/>
      <c r="EB56" s="1576"/>
      <c r="EC56" s="1804"/>
      <c r="ED56" s="1804"/>
      <c r="EE56" s="1804"/>
      <c r="EF56" s="1804"/>
      <c r="EG56" s="1804"/>
      <c r="EH56" s="1804"/>
      <c r="EI56" s="1836"/>
      <c r="EJ56" s="1800"/>
      <c r="EK56" s="1800"/>
      <c r="EL56" s="1800"/>
      <c r="EM56" s="1800"/>
      <c r="EN56" s="1801"/>
      <c r="EO56" s="1804"/>
      <c r="EP56" s="1804"/>
      <c r="EQ56" s="1804"/>
      <c r="ER56" s="1804"/>
      <c r="ES56" s="1804"/>
      <c r="ET56" s="1804"/>
      <c r="EU56" s="1804"/>
      <c r="EV56" s="1804"/>
      <c r="EW56" s="1804"/>
      <c r="EX56" s="1804"/>
      <c r="EY56" s="1804"/>
      <c r="EZ56" s="1595"/>
      <c r="FA56" s="1595"/>
      <c r="FB56" s="1595"/>
      <c r="FC56" s="1595"/>
      <c r="FD56" s="1595"/>
      <c r="FE56" s="1595"/>
      <c r="FF56" s="1595"/>
      <c r="FG56" s="1804"/>
      <c r="FH56" s="1804"/>
      <c r="FI56" s="1804"/>
      <c r="FJ56" s="1804"/>
      <c r="FK56" s="1804"/>
      <c r="FL56" s="1851"/>
      <c r="FM56" s="1851"/>
      <c r="FN56" s="1851"/>
      <c r="FO56" s="1851"/>
      <c r="FP56" s="1851"/>
      <c r="FQ56" s="1853"/>
      <c r="FR56" s="1793"/>
      <c r="FS56" s="1793"/>
      <c r="FT56" s="1793"/>
      <c r="FU56" s="1793"/>
      <c r="FV56" s="1793"/>
      <c r="FW56" s="1793"/>
      <c r="FX56" s="1793"/>
      <c r="FY56" s="1793"/>
      <c r="FZ56" s="1793"/>
      <c r="GA56" s="1793"/>
      <c r="GB56" s="1793"/>
      <c r="GC56" s="1793"/>
      <c r="GD56" s="1793"/>
      <c r="GE56" s="1793"/>
      <c r="GF56" s="1793"/>
      <c r="GG56" s="1793"/>
      <c r="GH56" s="1793"/>
      <c r="GI56" s="1793"/>
      <c r="GJ56" s="1793"/>
      <c r="GK56" s="1793"/>
      <c r="GL56" s="1793"/>
      <c r="GM56" s="1793"/>
      <c r="GN56" s="1793"/>
      <c r="GO56" s="1793"/>
      <c r="GP56" s="1793"/>
      <c r="GQ56" s="1793"/>
      <c r="GR56" s="1793"/>
      <c r="GS56" s="1793"/>
      <c r="GT56" s="1795"/>
    </row>
    <row r="57" spans="1:202" ht="4.5" customHeight="1">
      <c r="A57" s="1536"/>
      <c r="B57" s="1537"/>
      <c r="C57" s="1537"/>
      <c r="D57" s="1538"/>
      <c r="E57" s="1612">
        <v>2</v>
      </c>
      <c r="F57" s="1613"/>
      <c r="G57" s="1613"/>
      <c r="H57" s="1613"/>
      <c r="I57" s="20"/>
      <c r="J57" s="1593" t="s">
        <v>58</v>
      </c>
      <c r="K57" s="1593"/>
      <c r="L57" s="26"/>
      <c r="M57" s="20"/>
      <c r="N57" s="23"/>
      <c r="O57" s="23"/>
      <c r="P57" s="23"/>
      <c r="Q57" s="23"/>
      <c r="R57" s="472"/>
      <c r="S57" s="1839"/>
      <c r="T57" s="1880"/>
      <c r="U57" s="1880"/>
      <c r="V57" s="1880"/>
      <c r="W57" s="1880"/>
      <c r="X57" s="1821"/>
      <c r="Y57" s="1816"/>
      <c r="Z57" s="1816"/>
      <c r="AA57" s="1817"/>
      <c r="AB57" s="1821"/>
      <c r="AC57" s="1816"/>
      <c r="AD57" s="1816"/>
      <c r="AE57" s="1816"/>
      <c r="AF57" s="1816"/>
      <c r="AG57" s="1839"/>
      <c r="AH57" s="1831"/>
      <c r="AI57" s="1816"/>
      <c r="AJ57" s="1832"/>
      <c r="AK57" s="1842"/>
      <c r="AL57" s="1793"/>
      <c r="AM57" s="1795"/>
      <c r="AN57" s="1825"/>
      <c r="AO57" s="1826"/>
      <c r="AP57" s="1826"/>
      <c r="AQ57" s="1826"/>
      <c r="AR57" s="1826"/>
      <c r="AS57" s="1826"/>
      <c r="AT57" s="1826"/>
      <c r="AU57" s="1826"/>
      <c r="AV57" s="1826"/>
      <c r="AW57" s="1826"/>
      <c r="AX57" s="1826"/>
      <c r="AY57" s="1826"/>
      <c r="AZ57" s="1826"/>
      <c r="BA57" s="1826"/>
      <c r="BB57" s="1826"/>
      <c r="BC57" s="1826"/>
      <c r="BD57" s="1826"/>
      <c r="BE57" s="1826"/>
      <c r="BF57" s="1826"/>
      <c r="BG57" s="1826"/>
      <c r="BH57" s="1826"/>
      <c r="BI57" s="1826"/>
      <c r="BJ57" s="1826"/>
      <c r="BK57" s="1826"/>
      <c r="BL57" s="1826"/>
      <c r="BM57" s="1826"/>
      <c r="BN57" s="1826"/>
      <c r="BO57" s="1826"/>
      <c r="BP57" s="1826"/>
      <c r="BQ57" s="1826"/>
      <c r="BR57" s="1826"/>
      <c r="BS57" s="1826"/>
      <c r="BT57" s="1826"/>
      <c r="BU57" s="1826"/>
      <c r="BV57" s="1826"/>
      <c r="BW57" s="1826"/>
      <c r="BX57" s="1826"/>
      <c r="BY57" s="1826"/>
      <c r="BZ57" s="1826"/>
      <c r="CA57" s="1826"/>
      <c r="CB57" s="1826"/>
      <c r="CC57" s="1828"/>
      <c r="CD57" s="1612"/>
      <c r="CE57" s="1613"/>
      <c r="CF57" s="1614"/>
      <c r="CG57" s="1846"/>
      <c r="CH57" s="1847"/>
      <c r="CI57" s="1847"/>
      <c r="CJ57" s="1847"/>
      <c r="CK57" s="1847"/>
      <c r="CL57" s="1876"/>
      <c r="CM57" s="1793"/>
      <c r="CN57" s="1793"/>
      <c r="CO57" s="1873"/>
      <c r="CP57" s="1876"/>
      <c r="CQ57" s="1793"/>
      <c r="CR57" s="1793"/>
      <c r="CS57" s="1793"/>
      <c r="CT57" s="1793"/>
      <c r="CU57" s="1846"/>
      <c r="CV57" s="1853"/>
      <c r="CW57" s="1793"/>
      <c r="CX57" s="1795"/>
      <c r="CY57" s="1612"/>
      <c r="CZ57" s="1613"/>
      <c r="DA57" s="1614"/>
      <c r="DB57" s="1807"/>
      <c r="DC57" s="1808"/>
      <c r="DD57" s="1808"/>
      <c r="DE57" s="1808"/>
      <c r="DF57" s="1808"/>
      <c r="DG57" s="1812"/>
      <c r="DH57" s="1816"/>
      <c r="DI57" s="1816"/>
      <c r="DJ57" s="1817"/>
      <c r="DK57" s="1821"/>
      <c r="DL57" s="1816"/>
      <c r="DM57" s="1816"/>
      <c r="DN57" s="1816"/>
      <c r="DO57" s="1816"/>
      <c r="DP57" s="1839"/>
      <c r="DQ57" s="1831"/>
      <c r="DR57" s="1816"/>
      <c r="DS57" s="1832"/>
      <c r="DT57" s="1825"/>
      <c r="DU57" s="1826"/>
      <c r="DV57" s="1826"/>
      <c r="DW57" s="1826"/>
      <c r="DX57" s="1826"/>
      <c r="DY57" s="1828"/>
      <c r="DZ57" s="1577"/>
      <c r="EA57" s="1575"/>
      <c r="EB57" s="1576"/>
      <c r="EC57" s="1804"/>
      <c r="ED57" s="1804"/>
      <c r="EE57" s="1804"/>
      <c r="EF57" s="1804"/>
      <c r="EG57" s="1804"/>
      <c r="EH57" s="1804"/>
      <c r="EI57" s="1836"/>
      <c r="EJ57" s="1800"/>
      <c r="EK57" s="1800"/>
      <c r="EL57" s="1800"/>
      <c r="EM57" s="1800"/>
      <c r="EN57" s="1801"/>
      <c r="EO57" s="1804"/>
      <c r="EP57" s="1804"/>
      <c r="EQ57" s="1804"/>
      <c r="ER57" s="1804"/>
      <c r="ES57" s="1804"/>
      <c r="ET57" s="1804"/>
      <c r="EU57" s="1804"/>
      <c r="EV57" s="1804"/>
      <c r="EW57" s="1804"/>
      <c r="EX57" s="1804"/>
      <c r="EY57" s="1804"/>
      <c r="EZ57" s="1595"/>
      <c r="FA57" s="1595"/>
      <c r="FB57" s="1595"/>
      <c r="FC57" s="1595"/>
      <c r="FD57" s="1595"/>
      <c r="FE57" s="1595"/>
      <c r="FF57" s="1595"/>
      <c r="FG57" s="1804"/>
      <c r="FH57" s="1804"/>
      <c r="FI57" s="1804"/>
      <c r="FJ57" s="1804"/>
      <c r="FK57" s="1804"/>
      <c r="FL57" s="1851"/>
      <c r="FM57" s="1851"/>
      <c r="FN57" s="1851"/>
      <c r="FO57" s="1851"/>
      <c r="FP57" s="1851"/>
      <c r="FQ57" s="1853"/>
      <c r="FR57" s="1793"/>
      <c r="FS57" s="1793"/>
      <c r="FT57" s="1793"/>
      <c r="FU57" s="1793"/>
      <c r="FV57" s="1793"/>
      <c r="FW57" s="1793"/>
      <c r="FX57" s="1793"/>
      <c r="FY57" s="1793"/>
      <c r="FZ57" s="1793"/>
      <c r="GA57" s="1793"/>
      <c r="GB57" s="1793"/>
      <c r="GC57" s="1793"/>
      <c r="GD57" s="1793"/>
      <c r="GE57" s="1793"/>
      <c r="GF57" s="1793"/>
      <c r="GG57" s="1793"/>
      <c r="GH57" s="1793"/>
      <c r="GI57" s="1793"/>
      <c r="GJ57" s="1793"/>
      <c r="GK57" s="1793"/>
      <c r="GL57" s="1793"/>
      <c r="GM57" s="1793"/>
      <c r="GN57" s="1793"/>
      <c r="GO57" s="1793"/>
      <c r="GP57" s="1793"/>
      <c r="GQ57" s="1793"/>
      <c r="GR57" s="1793"/>
      <c r="GS57" s="1793"/>
      <c r="GT57" s="1795"/>
    </row>
    <row r="58" spans="1:202" ht="4.5" customHeight="1">
      <c r="A58" s="1536"/>
      <c r="B58" s="1537"/>
      <c r="C58" s="1537"/>
      <c r="D58" s="1538"/>
      <c r="E58" s="1612"/>
      <c r="F58" s="1613"/>
      <c r="G58" s="1613"/>
      <c r="H58" s="1613"/>
      <c r="I58" s="20"/>
      <c r="J58" s="1593"/>
      <c r="K58" s="1593"/>
      <c r="L58" s="21"/>
      <c r="M58" s="20"/>
      <c r="N58" s="1604" t="s">
        <v>2064</v>
      </c>
      <c r="O58" s="1604"/>
      <c r="P58" s="1572">
        <v>5</v>
      </c>
      <c r="Q58" s="1572"/>
      <c r="R58" s="1605"/>
      <c r="S58" s="1839"/>
      <c r="T58" s="1880"/>
      <c r="U58" s="1880"/>
      <c r="V58" s="1880"/>
      <c r="W58" s="1880"/>
      <c r="X58" s="1821"/>
      <c r="Y58" s="1816"/>
      <c r="Z58" s="1816"/>
      <c r="AA58" s="1817"/>
      <c r="AB58" s="1821"/>
      <c r="AC58" s="1816"/>
      <c r="AD58" s="1816"/>
      <c r="AE58" s="1816"/>
      <c r="AF58" s="1816"/>
      <c r="AG58" s="1839"/>
      <c r="AH58" s="1831"/>
      <c r="AI58" s="1816"/>
      <c r="AJ58" s="1832"/>
      <c r="AK58" s="1842"/>
      <c r="AL58" s="1793"/>
      <c r="AM58" s="1795"/>
      <c r="AN58" s="1825"/>
      <c r="AO58" s="1826"/>
      <c r="AP58" s="1826"/>
      <c r="AQ58" s="1826"/>
      <c r="AR58" s="1826"/>
      <c r="AS58" s="1826"/>
      <c r="AT58" s="1826"/>
      <c r="AU58" s="1826"/>
      <c r="AV58" s="1826"/>
      <c r="AW58" s="1826"/>
      <c r="AX58" s="1826"/>
      <c r="AY58" s="1826"/>
      <c r="AZ58" s="1826"/>
      <c r="BA58" s="1826"/>
      <c r="BB58" s="1826"/>
      <c r="BC58" s="1826"/>
      <c r="BD58" s="1826"/>
      <c r="BE58" s="1826"/>
      <c r="BF58" s="1826"/>
      <c r="BG58" s="1826"/>
      <c r="BH58" s="1826"/>
      <c r="BI58" s="1826"/>
      <c r="BJ58" s="1826"/>
      <c r="BK58" s="1826"/>
      <c r="BL58" s="1826"/>
      <c r="BM58" s="1826"/>
      <c r="BN58" s="1826"/>
      <c r="BO58" s="1826"/>
      <c r="BP58" s="1826"/>
      <c r="BQ58" s="1826"/>
      <c r="BR58" s="1826"/>
      <c r="BS58" s="1826"/>
      <c r="BT58" s="1826"/>
      <c r="BU58" s="1826"/>
      <c r="BV58" s="1826"/>
      <c r="BW58" s="1826"/>
      <c r="BX58" s="1826"/>
      <c r="BY58" s="1826"/>
      <c r="BZ58" s="1826"/>
      <c r="CA58" s="1826"/>
      <c r="CB58" s="1826"/>
      <c r="CC58" s="1828"/>
      <c r="CD58" s="1612"/>
      <c r="CE58" s="1613"/>
      <c r="CF58" s="1614"/>
      <c r="CG58" s="1846"/>
      <c r="CH58" s="1847"/>
      <c r="CI58" s="1847"/>
      <c r="CJ58" s="1847"/>
      <c r="CK58" s="1847"/>
      <c r="CL58" s="1876"/>
      <c r="CM58" s="1793"/>
      <c r="CN58" s="1793"/>
      <c r="CO58" s="1873"/>
      <c r="CP58" s="1876"/>
      <c r="CQ58" s="1793"/>
      <c r="CR58" s="1793"/>
      <c r="CS58" s="1793"/>
      <c r="CT58" s="1793"/>
      <c r="CU58" s="1846"/>
      <c r="CV58" s="1853"/>
      <c r="CW58" s="1793"/>
      <c r="CX58" s="1795"/>
      <c r="CY58" s="1612"/>
      <c r="CZ58" s="1613"/>
      <c r="DA58" s="1614"/>
      <c r="DB58" s="1807"/>
      <c r="DC58" s="1808"/>
      <c r="DD58" s="1808"/>
      <c r="DE58" s="1808"/>
      <c r="DF58" s="1808"/>
      <c r="DG58" s="1812"/>
      <c r="DH58" s="1816"/>
      <c r="DI58" s="1816"/>
      <c r="DJ58" s="1817"/>
      <c r="DK58" s="1821"/>
      <c r="DL58" s="1816"/>
      <c r="DM58" s="1816"/>
      <c r="DN58" s="1816"/>
      <c r="DO58" s="1816"/>
      <c r="DP58" s="1839"/>
      <c r="DQ58" s="1831"/>
      <c r="DR58" s="1816"/>
      <c r="DS58" s="1832"/>
      <c r="DT58" s="1825"/>
      <c r="DU58" s="1826"/>
      <c r="DV58" s="1826"/>
      <c r="DW58" s="1826"/>
      <c r="DX58" s="1826"/>
      <c r="DY58" s="1828"/>
      <c r="DZ58" s="1577"/>
      <c r="EA58" s="1575"/>
      <c r="EB58" s="1576"/>
      <c r="EC58" s="1804"/>
      <c r="ED58" s="1804"/>
      <c r="EE58" s="1804"/>
      <c r="EF58" s="1804"/>
      <c r="EG58" s="1804"/>
      <c r="EH58" s="1804"/>
      <c r="EI58" s="1836"/>
      <c r="EJ58" s="1800"/>
      <c r="EK58" s="1800"/>
      <c r="EL58" s="1800"/>
      <c r="EM58" s="1800"/>
      <c r="EN58" s="1801"/>
      <c r="EO58" s="1804"/>
      <c r="EP58" s="1804"/>
      <c r="EQ58" s="1804"/>
      <c r="ER58" s="1804"/>
      <c r="ES58" s="1804"/>
      <c r="ET58" s="1804"/>
      <c r="EU58" s="1804"/>
      <c r="EV58" s="1804"/>
      <c r="EW58" s="1804"/>
      <c r="EX58" s="1804"/>
      <c r="EY58" s="1804"/>
      <c r="EZ58" s="1595"/>
      <c r="FA58" s="1595"/>
      <c r="FB58" s="1595"/>
      <c r="FC58" s="1595"/>
      <c r="FD58" s="1595"/>
      <c r="FE58" s="1595"/>
      <c r="FF58" s="1595"/>
      <c r="FG58" s="1804"/>
      <c r="FH58" s="1804"/>
      <c r="FI58" s="1804"/>
      <c r="FJ58" s="1804"/>
      <c r="FK58" s="1804"/>
      <c r="FL58" s="1851"/>
      <c r="FM58" s="1851"/>
      <c r="FN58" s="1851"/>
      <c r="FO58" s="1851"/>
      <c r="FP58" s="1851"/>
      <c r="FQ58" s="1853"/>
      <c r="FR58" s="1793"/>
      <c r="FS58" s="1793"/>
      <c r="FT58" s="1793"/>
      <c r="FU58" s="1793"/>
      <c r="FV58" s="1793"/>
      <c r="FW58" s="1793"/>
      <c r="FX58" s="1793"/>
      <c r="FY58" s="1793"/>
      <c r="FZ58" s="1793"/>
      <c r="GA58" s="1793"/>
      <c r="GB58" s="1793"/>
      <c r="GC58" s="1793"/>
      <c r="GD58" s="1793"/>
      <c r="GE58" s="1793"/>
      <c r="GF58" s="1793"/>
      <c r="GG58" s="1793"/>
      <c r="GH58" s="1793"/>
      <c r="GI58" s="1793"/>
      <c r="GJ58" s="1793"/>
      <c r="GK58" s="1793"/>
      <c r="GL58" s="1793"/>
      <c r="GM58" s="1793"/>
      <c r="GN58" s="1793"/>
      <c r="GO58" s="1793"/>
      <c r="GP58" s="1793"/>
      <c r="GQ58" s="1793"/>
      <c r="GR58" s="1793"/>
      <c r="GS58" s="1793"/>
      <c r="GT58" s="1795"/>
    </row>
    <row r="59" spans="1:202" ht="4.5" customHeight="1">
      <c r="A59" s="1536"/>
      <c r="B59" s="1537"/>
      <c r="C59" s="1537"/>
      <c r="D59" s="1538"/>
      <c r="E59" s="1612"/>
      <c r="F59" s="1613"/>
      <c r="G59" s="1613"/>
      <c r="H59" s="1613"/>
      <c r="I59" s="1594">
        <v>2</v>
      </c>
      <c r="J59" s="1572"/>
      <c r="K59" s="1572"/>
      <c r="L59" s="1573"/>
      <c r="M59" s="20"/>
      <c r="N59" s="1604"/>
      <c r="O59" s="1604"/>
      <c r="P59" s="1572"/>
      <c r="Q59" s="1572"/>
      <c r="R59" s="1605"/>
      <c r="S59" s="1839"/>
      <c r="T59" s="1880"/>
      <c r="U59" s="1880"/>
      <c r="V59" s="1880"/>
      <c r="W59" s="1880"/>
      <c r="X59" s="1821"/>
      <c r="Y59" s="1816"/>
      <c r="Z59" s="1816"/>
      <c r="AA59" s="1817"/>
      <c r="AB59" s="1821"/>
      <c r="AC59" s="1816"/>
      <c r="AD59" s="1816"/>
      <c r="AE59" s="1816"/>
      <c r="AF59" s="1816"/>
      <c r="AG59" s="1839"/>
      <c r="AH59" s="1831"/>
      <c r="AI59" s="1816"/>
      <c r="AJ59" s="1832"/>
      <c r="AK59" s="1842"/>
      <c r="AL59" s="1793"/>
      <c r="AM59" s="1795"/>
      <c r="AN59" s="1825"/>
      <c r="AO59" s="1826"/>
      <c r="AP59" s="1826"/>
      <c r="AQ59" s="1826"/>
      <c r="AR59" s="1826"/>
      <c r="AS59" s="1826"/>
      <c r="AT59" s="1826"/>
      <c r="AU59" s="1826"/>
      <c r="AV59" s="1826"/>
      <c r="AW59" s="1826"/>
      <c r="AX59" s="1826"/>
      <c r="AY59" s="1826"/>
      <c r="AZ59" s="1826"/>
      <c r="BA59" s="1826"/>
      <c r="BB59" s="1826"/>
      <c r="BC59" s="1826"/>
      <c r="BD59" s="1826"/>
      <c r="BE59" s="1826"/>
      <c r="BF59" s="1826"/>
      <c r="BG59" s="1826"/>
      <c r="BH59" s="1826"/>
      <c r="BI59" s="1826"/>
      <c r="BJ59" s="1826"/>
      <c r="BK59" s="1826"/>
      <c r="BL59" s="1826"/>
      <c r="BM59" s="1826"/>
      <c r="BN59" s="1826"/>
      <c r="BO59" s="1826"/>
      <c r="BP59" s="1826"/>
      <c r="BQ59" s="1826"/>
      <c r="BR59" s="1826"/>
      <c r="BS59" s="1826"/>
      <c r="BT59" s="1826"/>
      <c r="BU59" s="1826"/>
      <c r="BV59" s="1826"/>
      <c r="BW59" s="1826"/>
      <c r="BX59" s="1826"/>
      <c r="BY59" s="1826"/>
      <c r="BZ59" s="1826"/>
      <c r="CA59" s="1826"/>
      <c r="CB59" s="1826"/>
      <c r="CC59" s="1828"/>
      <c r="CD59" s="1612"/>
      <c r="CE59" s="1613"/>
      <c r="CF59" s="1614"/>
      <c r="CG59" s="1846"/>
      <c r="CH59" s="1847"/>
      <c r="CI59" s="1847"/>
      <c r="CJ59" s="1847"/>
      <c r="CK59" s="1847"/>
      <c r="CL59" s="1876"/>
      <c r="CM59" s="1793"/>
      <c r="CN59" s="1793"/>
      <c r="CO59" s="1873"/>
      <c r="CP59" s="1876"/>
      <c r="CQ59" s="1793"/>
      <c r="CR59" s="1793"/>
      <c r="CS59" s="1793"/>
      <c r="CT59" s="1793"/>
      <c r="CU59" s="1846"/>
      <c r="CV59" s="1853"/>
      <c r="CW59" s="1793"/>
      <c r="CX59" s="1795"/>
      <c r="CY59" s="1612"/>
      <c r="CZ59" s="1613"/>
      <c r="DA59" s="1614"/>
      <c r="DB59" s="1807"/>
      <c r="DC59" s="1808"/>
      <c r="DD59" s="1808"/>
      <c r="DE59" s="1808"/>
      <c r="DF59" s="1808"/>
      <c r="DG59" s="1812"/>
      <c r="DH59" s="1816"/>
      <c r="DI59" s="1816"/>
      <c r="DJ59" s="1817"/>
      <c r="DK59" s="1821"/>
      <c r="DL59" s="1816"/>
      <c r="DM59" s="1816"/>
      <c r="DN59" s="1816"/>
      <c r="DO59" s="1816"/>
      <c r="DP59" s="1839"/>
      <c r="DQ59" s="1831"/>
      <c r="DR59" s="1816"/>
      <c r="DS59" s="1832"/>
      <c r="DT59" s="1825"/>
      <c r="DU59" s="1826"/>
      <c r="DV59" s="1826"/>
      <c r="DW59" s="1826"/>
      <c r="DX59" s="1826"/>
      <c r="DY59" s="1828"/>
      <c r="DZ59" s="1577"/>
      <c r="EA59" s="1575"/>
      <c r="EB59" s="1576"/>
      <c r="EC59" s="1804"/>
      <c r="ED59" s="1804"/>
      <c r="EE59" s="1804"/>
      <c r="EF59" s="1804"/>
      <c r="EG59" s="1804"/>
      <c r="EH59" s="1804"/>
      <c r="EI59" s="1836"/>
      <c r="EJ59" s="1800"/>
      <c r="EK59" s="1800"/>
      <c r="EL59" s="1800"/>
      <c r="EM59" s="1800"/>
      <c r="EN59" s="1801"/>
      <c r="EO59" s="1804"/>
      <c r="EP59" s="1804"/>
      <c r="EQ59" s="1804"/>
      <c r="ER59" s="1804"/>
      <c r="ES59" s="1804"/>
      <c r="ET59" s="1804"/>
      <c r="EU59" s="1804"/>
      <c r="EV59" s="1804"/>
      <c r="EW59" s="1804"/>
      <c r="EX59" s="1804"/>
      <c r="EY59" s="1804"/>
      <c r="EZ59" s="1595"/>
      <c r="FA59" s="1595"/>
      <c r="FB59" s="1595"/>
      <c r="FC59" s="1595"/>
      <c r="FD59" s="1595"/>
      <c r="FE59" s="1595"/>
      <c r="FF59" s="1595"/>
      <c r="FG59" s="1804"/>
      <c r="FH59" s="1804"/>
      <c r="FI59" s="1804"/>
      <c r="FJ59" s="1804"/>
      <c r="FK59" s="1804"/>
      <c r="FL59" s="1851"/>
      <c r="FM59" s="1851"/>
      <c r="FN59" s="1851"/>
      <c r="FO59" s="1851"/>
      <c r="FP59" s="1851"/>
      <c r="FQ59" s="1853"/>
      <c r="FR59" s="1793"/>
      <c r="FS59" s="1793"/>
      <c r="FT59" s="1793"/>
      <c r="FU59" s="1793"/>
      <c r="FV59" s="1793"/>
      <c r="FW59" s="1793"/>
      <c r="FX59" s="1793"/>
      <c r="FY59" s="1793"/>
      <c r="FZ59" s="1793"/>
      <c r="GA59" s="1793"/>
      <c r="GB59" s="1793"/>
      <c r="GC59" s="1793"/>
      <c r="GD59" s="1793"/>
      <c r="GE59" s="1793"/>
      <c r="GF59" s="1793"/>
      <c r="GG59" s="1793"/>
      <c r="GH59" s="1793"/>
      <c r="GI59" s="1793"/>
      <c r="GJ59" s="1793"/>
      <c r="GK59" s="1793"/>
      <c r="GL59" s="1793"/>
      <c r="GM59" s="1793"/>
      <c r="GN59" s="1793"/>
      <c r="GO59" s="1793"/>
      <c r="GP59" s="1793"/>
      <c r="GQ59" s="1793"/>
      <c r="GR59" s="1793"/>
      <c r="GS59" s="1793"/>
      <c r="GT59" s="1795"/>
    </row>
    <row r="60" spans="1:202" ht="4.5" customHeight="1">
      <c r="A60" s="1536"/>
      <c r="B60" s="1537"/>
      <c r="C60" s="1537"/>
      <c r="D60" s="1538"/>
      <c r="E60" s="1612"/>
      <c r="F60" s="1613"/>
      <c r="G60" s="1613"/>
      <c r="H60" s="1613"/>
      <c r="I60" s="1594"/>
      <c r="J60" s="1572"/>
      <c r="K60" s="1572"/>
      <c r="L60" s="1573"/>
      <c r="M60" s="20"/>
      <c r="N60" s="1604"/>
      <c r="O60" s="1604"/>
      <c r="P60" s="1572"/>
      <c r="Q60" s="1572"/>
      <c r="R60" s="1605"/>
      <c r="S60" s="1839"/>
      <c r="T60" s="1880"/>
      <c r="U60" s="1880"/>
      <c r="V60" s="1880"/>
      <c r="W60" s="1880"/>
      <c r="X60" s="1821"/>
      <c r="Y60" s="1816"/>
      <c r="Z60" s="1816"/>
      <c r="AA60" s="1817"/>
      <c r="AB60" s="1821"/>
      <c r="AC60" s="1816"/>
      <c r="AD60" s="1816"/>
      <c r="AE60" s="1816"/>
      <c r="AF60" s="1816"/>
      <c r="AG60" s="1839"/>
      <c r="AH60" s="1831"/>
      <c r="AI60" s="1816"/>
      <c r="AJ60" s="1832"/>
      <c r="AK60" s="1842"/>
      <c r="AL60" s="1793"/>
      <c r="AM60" s="1795"/>
      <c r="AN60" s="1825"/>
      <c r="AO60" s="1826"/>
      <c r="AP60" s="1826"/>
      <c r="AQ60" s="1826"/>
      <c r="AR60" s="1826"/>
      <c r="AS60" s="1826"/>
      <c r="AT60" s="1826"/>
      <c r="AU60" s="1826"/>
      <c r="AV60" s="1826"/>
      <c r="AW60" s="1826"/>
      <c r="AX60" s="1826"/>
      <c r="AY60" s="1826"/>
      <c r="AZ60" s="1826"/>
      <c r="BA60" s="1826"/>
      <c r="BB60" s="1826"/>
      <c r="BC60" s="1826"/>
      <c r="BD60" s="1826"/>
      <c r="BE60" s="1826"/>
      <c r="BF60" s="1826"/>
      <c r="BG60" s="1826"/>
      <c r="BH60" s="1826"/>
      <c r="BI60" s="1826"/>
      <c r="BJ60" s="1826"/>
      <c r="BK60" s="1826"/>
      <c r="BL60" s="1826"/>
      <c r="BM60" s="1826"/>
      <c r="BN60" s="1826"/>
      <c r="BO60" s="1826"/>
      <c r="BP60" s="1826"/>
      <c r="BQ60" s="1826"/>
      <c r="BR60" s="1826"/>
      <c r="BS60" s="1826"/>
      <c r="BT60" s="1826"/>
      <c r="BU60" s="1826"/>
      <c r="BV60" s="1826"/>
      <c r="BW60" s="1826"/>
      <c r="BX60" s="1826"/>
      <c r="BY60" s="1826"/>
      <c r="BZ60" s="1826"/>
      <c r="CA60" s="1826"/>
      <c r="CB60" s="1826"/>
      <c r="CC60" s="1828"/>
      <c r="CD60" s="1612"/>
      <c r="CE60" s="1613"/>
      <c r="CF60" s="1614"/>
      <c r="CG60" s="1846"/>
      <c r="CH60" s="1847"/>
      <c r="CI60" s="1847"/>
      <c r="CJ60" s="1847"/>
      <c r="CK60" s="1847"/>
      <c r="CL60" s="1876"/>
      <c r="CM60" s="1793"/>
      <c r="CN60" s="1793"/>
      <c r="CO60" s="1873"/>
      <c r="CP60" s="1876"/>
      <c r="CQ60" s="1793"/>
      <c r="CR60" s="1793"/>
      <c r="CS60" s="1793"/>
      <c r="CT60" s="1793"/>
      <c r="CU60" s="1846"/>
      <c r="CV60" s="1853"/>
      <c r="CW60" s="1793"/>
      <c r="CX60" s="1795"/>
      <c r="CY60" s="1612"/>
      <c r="CZ60" s="1613"/>
      <c r="DA60" s="1614"/>
      <c r="DB60" s="1807"/>
      <c r="DC60" s="1808"/>
      <c r="DD60" s="1808"/>
      <c r="DE60" s="1808"/>
      <c r="DF60" s="1808"/>
      <c r="DG60" s="1812"/>
      <c r="DH60" s="1816"/>
      <c r="DI60" s="1816"/>
      <c r="DJ60" s="1817"/>
      <c r="DK60" s="1821"/>
      <c r="DL60" s="1816"/>
      <c r="DM60" s="1816"/>
      <c r="DN60" s="1816"/>
      <c r="DO60" s="1816"/>
      <c r="DP60" s="1839"/>
      <c r="DQ60" s="1831"/>
      <c r="DR60" s="1816"/>
      <c r="DS60" s="1832"/>
      <c r="DT60" s="1825"/>
      <c r="DU60" s="1826"/>
      <c r="DV60" s="1826"/>
      <c r="DW60" s="1826"/>
      <c r="DX60" s="1826"/>
      <c r="DY60" s="1828"/>
      <c r="DZ60" s="1577"/>
      <c r="EA60" s="1575"/>
      <c r="EB60" s="1576"/>
      <c r="EC60" s="1804"/>
      <c r="ED60" s="1804"/>
      <c r="EE60" s="1804"/>
      <c r="EF60" s="1804"/>
      <c r="EG60" s="1804"/>
      <c r="EH60" s="1804"/>
      <c r="EI60" s="1836"/>
      <c r="EJ60" s="1800"/>
      <c r="EK60" s="1800"/>
      <c r="EL60" s="1800"/>
      <c r="EM60" s="1800"/>
      <c r="EN60" s="1801"/>
      <c r="EO60" s="1804"/>
      <c r="EP60" s="1804"/>
      <c r="EQ60" s="1804"/>
      <c r="ER60" s="1804"/>
      <c r="ES60" s="1804"/>
      <c r="ET60" s="1804"/>
      <c r="EU60" s="1804"/>
      <c r="EV60" s="1804"/>
      <c r="EW60" s="1804"/>
      <c r="EX60" s="1804"/>
      <c r="EY60" s="1804"/>
      <c r="EZ60" s="1595"/>
      <c r="FA60" s="1595"/>
      <c r="FB60" s="1595"/>
      <c r="FC60" s="1595"/>
      <c r="FD60" s="1595"/>
      <c r="FE60" s="1595"/>
      <c r="FF60" s="1595"/>
      <c r="FG60" s="1804"/>
      <c r="FH60" s="1804"/>
      <c r="FI60" s="1804"/>
      <c r="FJ60" s="1804"/>
      <c r="FK60" s="1804"/>
      <c r="FL60" s="1851"/>
      <c r="FM60" s="1851"/>
      <c r="FN60" s="1851"/>
      <c r="FO60" s="1851"/>
      <c r="FP60" s="1851"/>
      <c r="FQ60" s="1853"/>
      <c r="FR60" s="1793"/>
      <c r="FS60" s="1793"/>
      <c r="FT60" s="1793"/>
      <c r="FU60" s="1793"/>
      <c r="FV60" s="1793"/>
      <c r="FW60" s="1793"/>
      <c r="FX60" s="1793"/>
      <c r="FY60" s="1793"/>
      <c r="FZ60" s="1793"/>
      <c r="GA60" s="1793"/>
      <c r="GB60" s="1793"/>
      <c r="GC60" s="1793"/>
      <c r="GD60" s="1793"/>
      <c r="GE60" s="1793"/>
      <c r="GF60" s="1793"/>
      <c r="GG60" s="1793"/>
      <c r="GH60" s="1793"/>
      <c r="GI60" s="1793"/>
      <c r="GJ60" s="1793"/>
      <c r="GK60" s="1793"/>
      <c r="GL60" s="1793"/>
      <c r="GM60" s="1793"/>
      <c r="GN60" s="1793"/>
      <c r="GO60" s="1793"/>
      <c r="GP60" s="1793"/>
      <c r="GQ60" s="1793"/>
      <c r="GR60" s="1793"/>
      <c r="GS60" s="1793"/>
      <c r="GT60" s="1795"/>
    </row>
    <row r="61" spans="1:202" ht="4.5" customHeight="1">
      <c r="A61" s="1536"/>
      <c r="B61" s="1537"/>
      <c r="C61" s="1537"/>
      <c r="D61" s="1538"/>
      <c r="E61" s="27"/>
      <c r="F61" s="28"/>
      <c r="G61" s="28"/>
      <c r="H61" s="28"/>
      <c r="I61" s="1640"/>
      <c r="J61" s="1641"/>
      <c r="K61" s="1641"/>
      <c r="L61" s="1642"/>
      <c r="M61" s="29"/>
      <c r="N61" s="30"/>
      <c r="O61" s="30"/>
      <c r="P61" s="30"/>
      <c r="Q61" s="31"/>
      <c r="R61" s="32"/>
      <c r="S61" s="1840"/>
      <c r="T61" s="1881"/>
      <c r="U61" s="1881"/>
      <c r="V61" s="1881"/>
      <c r="W61" s="1881"/>
      <c r="X61" s="1822"/>
      <c r="Y61" s="1818"/>
      <c r="Z61" s="1818"/>
      <c r="AA61" s="1819"/>
      <c r="AB61" s="1822"/>
      <c r="AC61" s="1818"/>
      <c r="AD61" s="1818"/>
      <c r="AE61" s="1818"/>
      <c r="AF61" s="1818"/>
      <c r="AG61" s="1840"/>
      <c r="AH61" s="1833"/>
      <c r="AI61" s="1818"/>
      <c r="AJ61" s="1834"/>
      <c r="AK61" s="1843"/>
      <c r="AL61" s="1796"/>
      <c r="AM61" s="1797"/>
      <c r="AN61" s="1825"/>
      <c r="AO61" s="1826"/>
      <c r="AP61" s="1826"/>
      <c r="AQ61" s="1826"/>
      <c r="AR61" s="1826"/>
      <c r="AS61" s="1826"/>
      <c r="AT61" s="1826"/>
      <c r="AU61" s="1826"/>
      <c r="AV61" s="1826"/>
      <c r="AW61" s="1826"/>
      <c r="AX61" s="1826"/>
      <c r="AY61" s="1826"/>
      <c r="AZ61" s="1826"/>
      <c r="BA61" s="1826"/>
      <c r="BB61" s="1826"/>
      <c r="BC61" s="1826"/>
      <c r="BD61" s="1826"/>
      <c r="BE61" s="1826"/>
      <c r="BF61" s="1826"/>
      <c r="BG61" s="1826"/>
      <c r="BH61" s="1826"/>
      <c r="BI61" s="1826"/>
      <c r="BJ61" s="1826"/>
      <c r="BK61" s="1826"/>
      <c r="BL61" s="1826"/>
      <c r="BM61" s="1826"/>
      <c r="BN61" s="1826"/>
      <c r="BO61" s="1826"/>
      <c r="BP61" s="1826"/>
      <c r="BQ61" s="1826"/>
      <c r="BR61" s="1826"/>
      <c r="BS61" s="1826"/>
      <c r="BT61" s="1826"/>
      <c r="BU61" s="1863"/>
      <c r="BV61" s="1863"/>
      <c r="BW61" s="1863"/>
      <c r="BX61" s="1826"/>
      <c r="BY61" s="1826"/>
      <c r="BZ61" s="1826"/>
      <c r="CA61" s="1826"/>
      <c r="CB61" s="1826"/>
      <c r="CC61" s="1828"/>
      <c r="CD61" s="1615"/>
      <c r="CE61" s="1616"/>
      <c r="CF61" s="1617"/>
      <c r="CG61" s="1848"/>
      <c r="CH61" s="1849"/>
      <c r="CI61" s="1849"/>
      <c r="CJ61" s="1849"/>
      <c r="CK61" s="1849"/>
      <c r="CL61" s="1877"/>
      <c r="CM61" s="1796"/>
      <c r="CN61" s="1796"/>
      <c r="CO61" s="1874"/>
      <c r="CP61" s="1877"/>
      <c r="CQ61" s="1796"/>
      <c r="CR61" s="1796"/>
      <c r="CS61" s="1796"/>
      <c r="CT61" s="1796"/>
      <c r="CU61" s="1848"/>
      <c r="CV61" s="1871"/>
      <c r="CW61" s="1796"/>
      <c r="CX61" s="1797"/>
      <c r="CY61" s="1615"/>
      <c r="CZ61" s="1616"/>
      <c r="DA61" s="1617"/>
      <c r="DB61" s="1809"/>
      <c r="DC61" s="1810"/>
      <c r="DD61" s="1810"/>
      <c r="DE61" s="1810"/>
      <c r="DF61" s="1810"/>
      <c r="DG61" s="1813"/>
      <c r="DH61" s="1818"/>
      <c r="DI61" s="1818"/>
      <c r="DJ61" s="1819"/>
      <c r="DK61" s="1822"/>
      <c r="DL61" s="1818"/>
      <c r="DM61" s="1818"/>
      <c r="DN61" s="1818"/>
      <c r="DO61" s="1818"/>
      <c r="DP61" s="1840"/>
      <c r="DQ61" s="1833"/>
      <c r="DR61" s="1818"/>
      <c r="DS61" s="1834"/>
      <c r="DT61" s="1825"/>
      <c r="DU61" s="1826"/>
      <c r="DV61" s="1826"/>
      <c r="DW61" s="1826"/>
      <c r="DX61" s="1826"/>
      <c r="DY61" s="1828"/>
      <c r="DZ61" s="1578"/>
      <c r="EA61" s="1579"/>
      <c r="EB61" s="1580"/>
      <c r="EC61" s="1804"/>
      <c r="ED61" s="1804"/>
      <c r="EE61" s="1804"/>
      <c r="EF61" s="1804"/>
      <c r="EG61" s="1804"/>
      <c r="EH61" s="1804"/>
      <c r="EI61" s="1837"/>
      <c r="EJ61" s="1802"/>
      <c r="EK61" s="1802"/>
      <c r="EL61" s="1802"/>
      <c r="EM61" s="1802"/>
      <c r="EN61" s="1803"/>
      <c r="EO61" s="1804"/>
      <c r="EP61" s="1804"/>
      <c r="EQ61" s="1804"/>
      <c r="ER61" s="1804"/>
      <c r="ES61" s="1804"/>
      <c r="ET61" s="1804"/>
      <c r="EU61" s="1804"/>
      <c r="EV61" s="1804"/>
      <c r="EW61" s="1804"/>
      <c r="EX61" s="1804"/>
      <c r="EY61" s="1804"/>
      <c r="EZ61" s="1595"/>
      <c r="FA61" s="1595"/>
      <c r="FB61" s="1595"/>
      <c r="FC61" s="1595"/>
      <c r="FD61" s="1595"/>
      <c r="FE61" s="1595"/>
      <c r="FF61" s="1595"/>
      <c r="FG61" s="1804"/>
      <c r="FH61" s="1804"/>
      <c r="FI61" s="1804"/>
      <c r="FJ61" s="1804"/>
      <c r="FK61" s="1804"/>
      <c r="FL61" s="1851"/>
      <c r="FM61" s="1851"/>
      <c r="FN61" s="1851"/>
      <c r="FO61" s="1851"/>
      <c r="FP61" s="1851"/>
      <c r="FQ61" s="1853"/>
      <c r="FR61" s="1793"/>
      <c r="FS61" s="1793"/>
      <c r="FT61" s="1793"/>
      <c r="FU61" s="1793"/>
      <c r="FV61" s="1793"/>
      <c r="FW61" s="1793"/>
      <c r="FX61" s="1793"/>
      <c r="FY61" s="1793"/>
      <c r="FZ61" s="1793"/>
      <c r="GA61" s="1793"/>
      <c r="GB61" s="1793"/>
      <c r="GC61" s="1793"/>
      <c r="GD61" s="1793"/>
      <c r="GE61" s="1793"/>
      <c r="GF61" s="1793"/>
      <c r="GG61" s="1793"/>
      <c r="GH61" s="1793"/>
      <c r="GI61" s="1793"/>
      <c r="GJ61" s="1793"/>
      <c r="GK61" s="1793"/>
      <c r="GL61" s="1793"/>
      <c r="GM61" s="1793"/>
      <c r="GN61" s="1793"/>
      <c r="GO61" s="1793"/>
      <c r="GP61" s="1793"/>
      <c r="GQ61" s="1793"/>
      <c r="GR61" s="1796"/>
      <c r="GS61" s="1796"/>
      <c r="GT61" s="1797"/>
    </row>
    <row r="62" spans="1:202" ht="4.5" customHeight="1">
      <c r="A62" s="1536"/>
      <c r="B62" s="1537"/>
      <c r="C62" s="1537"/>
      <c r="D62" s="1538"/>
      <c r="E62" s="1544" t="s">
        <v>91</v>
      </c>
      <c r="F62" s="1545"/>
      <c r="G62" s="1545"/>
      <c r="H62" s="1643"/>
      <c r="I62" s="1644" t="s">
        <v>100</v>
      </c>
      <c r="J62" s="1414"/>
      <c r="K62" s="1414"/>
      <c r="L62" s="1414"/>
      <c r="M62" s="1414"/>
      <c r="N62" s="1414"/>
      <c r="O62" s="1414"/>
      <c r="P62" s="1414"/>
      <c r="Q62" s="1414"/>
      <c r="R62" s="1645"/>
      <c r="S62" s="1651" t="s">
        <v>99</v>
      </c>
      <c r="T62" s="1652"/>
      <c r="U62" s="1652"/>
      <c r="V62" s="1652"/>
      <c r="W62" s="1652"/>
      <c r="X62" s="1652"/>
      <c r="Y62" s="1652"/>
      <c r="Z62" s="1652"/>
      <c r="AA62" s="1652"/>
      <c r="AB62" s="1652"/>
      <c r="AC62" s="1652"/>
      <c r="AD62" s="1652"/>
      <c r="AE62" s="1652"/>
      <c r="AF62" s="1652"/>
      <c r="AG62" s="1652"/>
      <c r="AH62" s="1652"/>
      <c r="AI62" s="1652"/>
      <c r="AJ62" s="1652"/>
      <c r="AK62" s="1652"/>
      <c r="AL62" s="1652"/>
      <c r="AM62" s="1652"/>
      <c r="AN62" s="1652"/>
      <c r="AO62" s="1652"/>
      <c r="AP62" s="1652"/>
      <c r="AQ62" s="1657" t="s">
        <v>104</v>
      </c>
      <c r="AR62" s="1658"/>
      <c r="AS62" s="1658"/>
      <c r="AT62" s="1658"/>
      <c r="AU62" s="1658"/>
      <c r="AV62" s="1658"/>
      <c r="AW62" s="1658"/>
      <c r="AX62" s="1658"/>
      <c r="AY62" s="1658"/>
      <c r="AZ62" s="1658"/>
      <c r="BA62" s="1658"/>
      <c r="BB62" s="1658"/>
      <c r="BC62" s="1658"/>
      <c r="BD62" s="1658"/>
      <c r="BE62" s="1659"/>
      <c r="BF62" s="1657" t="s">
        <v>105</v>
      </c>
      <c r="BG62" s="1658"/>
      <c r="BH62" s="1658"/>
      <c r="BI62" s="1658"/>
      <c r="BJ62" s="1658"/>
      <c r="BK62" s="1658"/>
      <c r="BL62" s="1658"/>
      <c r="BM62" s="1658"/>
      <c r="BN62" s="1658"/>
      <c r="BO62" s="1658"/>
      <c r="BP62" s="1658"/>
      <c r="BQ62" s="1658"/>
      <c r="BR62" s="1658"/>
      <c r="BS62" s="1658"/>
      <c r="BT62" s="1658"/>
      <c r="BU62" s="1658"/>
      <c r="BV62" s="1658"/>
      <c r="BW62" s="1658"/>
      <c r="BX62" s="1658"/>
      <c r="BY62" s="1658"/>
      <c r="BZ62" s="1658"/>
      <c r="CA62" s="1658"/>
      <c r="CB62" s="1658"/>
      <c r="CC62" s="1658"/>
      <c r="CD62" s="1658"/>
      <c r="CE62" s="1658"/>
      <c r="CF62" s="1658"/>
      <c r="CG62" s="1658"/>
      <c r="CH62" s="1658"/>
      <c r="CI62" s="1658"/>
      <c r="CJ62" s="1658"/>
      <c r="CK62" s="1658"/>
      <c r="CL62" s="1658"/>
      <c r="CM62" s="1658"/>
      <c r="CN62" s="1658"/>
      <c r="CO62" s="1658"/>
      <c r="CP62" s="1658"/>
      <c r="CQ62" s="1658"/>
      <c r="CR62" s="1658"/>
      <c r="CS62" s="1658"/>
      <c r="CT62" s="1658"/>
      <c r="CU62" s="1658"/>
      <c r="CV62" s="1658"/>
      <c r="CW62" s="1658"/>
      <c r="CX62" s="1666"/>
      <c r="CY62" s="1658" t="s">
        <v>106</v>
      </c>
      <c r="CZ62" s="1658"/>
      <c r="DA62" s="1658"/>
      <c r="DB62" s="1658"/>
      <c r="DC62" s="1658"/>
      <c r="DD62" s="1658"/>
      <c r="DE62" s="1658"/>
      <c r="DF62" s="1658"/>
      <c r="DG62" s="1658"/>
      <c r="DH62" s="1658"/>
      <c r="DI62" s="1658"/>
      <c r="DJ62" s="1658"/>
      <c r="DK62" s="1658"/>
      <c r="DL62" s="1658"/>
      <c r="DM62" s="1658"/>
      <c r="DN62" s="1658"/>
      <c r="DO62" s="1658"/>
      <c r="DP62" s="1658"/>
      <c r="DQ62" s="1658"/>
      <c r="DR62" s="1658"/>
      <c r="DS62" s="1658"/>
      <c r="DT62" s="1658"/>
      <c r="DU62" s="1658"/>
      <c r="DV62" s="1658"/>
      <c r="DW62" s="1658"/>
      <c r="DX62" s="1658"/>
      <c r="DY62" s="1658"/>
      <c r="DZ62" s="1658"/>
      <c r="EA62" s="1658"/>
      <c r="EB62" s="1658"/>
      <c r="EC62" s="1658"/>
      <c r="ED62" s="1658"/>
      <c r="EE62" s="1658"/>
      <c r="EF62" s="1658"/>
      <c r="EG62" s="1658"/>
      <c r="EH62" s="1658"/>
      <c r="EI62" s="1658"/>
      <c r="EJ62" s="1658"/>
      <c r="EK62" s="1658"/>
      <c r="EL62" s="1658"/>
      <c r="EM62" s="1658"/>
      <c r="EN62" s="1658"/>
      <c r="EO62" s="1658"/>
      <c r="EP62" s="1658"/>
      <c r="EQ62" s="1658"/>
      <c r="ER62" s="1658"/>
      <c r="ES62" s="1658"/>
      <c r="ET62" s="1658"/>
      <c r="EU62" s="1658"/>
      <c r="EV62" s="1658"/>
      <c r="EW62" s="1658"/>
      <c r="EX62" s="1658"/>
      <c r="EY62" s="1658"/>
      <c r="EZ62" s="1658"/>
      <c r="FA62" s="1658"/>
      <c r="FB62" s="1658"/>
      <c r="FC62" s="1658"/>
      <c r="FD62" s="1658"/>
      <c r="FE62" s="1658"/>
      <c r="FF62" s="1658"/>
      <c r="FG62" s="1658"/>
      <c r="FH62" s="1658"/>
      <c r="FI62" s="1658"/>
      <c r="FJ62" s="1658"/>
      <c r="FK62" s="1658"/>
      <c r="FL62" s="1658"/>
      <c r="FM62" s="1658"/>
      <c r="FN62" s="1658"/>
      <c r="FO62" s="1658"/>
      <c r="FP62" s="1658"/>
      <c r="FQ62" s="1658"/>
      <c r="FR62" s="1658"/>
      <c r="FS62" s="1658"/>
      <c r="FT62" s="1658"/>
      <c r="FU62" s="1658"/>
      <c r="FV62" s="1658"/>
      <c r="FW62" s="1658"/>
      <c r="FX62" s="1658"/>
      <c r="FY62" s="1658"/>
      <c r="FZ62" s="1658"/>
      <c r="GA62" s="1658"/>
      <c r="GB62" s="1658"/>
      <c r="GC62" s="1658"/>
      <c r="GD62" s="1658"/>
      <c r="GE62" s="1658"/>
      <c r="GF62" s="1658"/>
      <c r="GG62" s="1658"/>
      <c r="GH62" s="1658"/>
      <c r="GI62" s="1658"/>
      <c r="GJ62" s="1658"/>
      <c r="GK62" s="1658"/>
      <c r="GL62" s="1658"/>
      <c r="GM62" s="1658"/>
      <c r="GN62" s="1658"/>
      <c r="GO62" s="1658"/>
      <c r="GP62" s="1658"/>
      <c r="GQ62" s="1658"/>
      <c r="GR62" s="1658"/>
      <c r="GS62" s="1658"/>
      <c r="GT62" s="1659"/>
    </row>
    <row r="63" spans="1:202" ht="4.5" customHeight="1">
      <c r="A63" s="1536"/>
      <c r="B63" s="1537"/>
      <c r="C63" s="1537"/>
      <c r="D63" s="1538"/>
      <c r="E63" s="1544"/>
      <c r="F63" s="1545"/>
      <c r="G63" s="1545"/>
      <c r="H63" s="1643"/>
      <c r="I63" s="1416"/>
      <c r="J63" s="1417"/>
      <c r="K63" s="1417"/>
      <c r="L63" s="1417"/>
      <c r="M63" s="1417"/>
      <c r="N63" s="1417"/>
      <c r="O63" s="1417"/>
      <c r="P63" s="1417"/>
      <c r="Q63" s="1417"/>
      <c r="R63" s="1646"/>
      <c r="S63" s="1653"/>
      <c r="T63" s="1654"/>
      <c r="U63" s="1654"/>
      <c r="V63" s="1654"/>
      <c r="W63" s="1654"/>
      <c r="X63" s="1654"/>
      <c r="Y63" s="1654"/>
      <c r="Z63" s="1654"/>
      <c r="AA63" s="1654"/>
      <c r="AB63" s="1654"/>
      <c r="AC63" s="1654"/>
      <c r="AD63" s="1654"/>
      <c r="AE63" s="1654"/>
      <c r="AF63" s="1654"/>
      <c r="AG63" s="1654"/>
      <c r="AH63" s="1654"/>
      <c r="AI63" s="1654"/>
      <c r="AJ63" s="1654"/>
      <c r="AK63" s="1654"/>
      <c r="AL63" s="1654"/>
      <c r="AM63" s="1654"/>
      <c r="AN63" s="1654"/>
      <c r="AO63" s="1654"/>
      <c r="AP63" s="1654"/>
      <c r="AQ63" s="1660"/>
      <c r="AR63" s="1661"/>
      <c r="AS63" s="1661"/>
      <c r="AT63" s="1661"/>
      <c r="AU63" s="1661"/>
      <c r="AV63" s="1661"/>
      <c r="AW63" s="1661"/>
      <c r="AX63" s="1661"/>
      <c r="AY63" s="1661"/>
      <c r="AZ63" s="1661"/>
      <c r="BA63" s="1661"/>
      <c r="BB63" s="1661"/>
      <c r="BC63" s="1661"/>
      <c r="BD63" s="1661"/>
      <c r="BE63" s="1662"/>
      <c r="BF63" s="1660"/>
      <c r="BG63" s="1661"/>
      <c r="BH63" s="1661"/>
      <c r="BI63" s="1661"/>
      <c r="BJ63" s="1661"/>
      <c r="BK63" s="1661"/>
      <c r="BL63" s="1661"/>
      <c r="BM63" s="1661"/>
      <c r="BN63" s="1661"/>
      <c r="BO63" s="1661"/>
      <c r="BP63" s="1661"/>
      <c r="BQ63" s="1661"/>
      <c r="BR63" s="1661"/>
      <c r="BS63" s="1661"/>
      <c r="BT63" s="1661"/>
      <c r="BU63" s="1661"/>
      <c r="BV63" s="1661"/>
      <c r="BW63" s="1661"/>
      <c r="BX63" s="1661"/>
      <c r="BY63" s="1661"/>
      <c r="BZ63" s="1661"/>
      <c r="CA63" s="1661"/>
      <c r="CB63" s="1661"/>
      <c r="CC63" s="1661"/>
      <c r="CD63" s="1661"/>
      <c r="CE63" s="1661"/>
      <c r="CF63" s="1661"/>
      <c r="CG63" s="1661"/>
      <c r="CH63" s="1661"/>
      <c r="CI63" s="1661"/>
      <c r="CJ63" s="1661"/>
      <c r="CK63" s="1661"/>
      <c r="CL63" s="1661"/>
      <c r="CM63" s="1661"/>
      <c r="CN63" s="1661"/>
      <c r="CO63" s="1661"/>
      <c r="CP63" s="1661"/>
      <c r="CQ63" s="1661"/>
      <c r="CR63" s="1661"/>
      <c r="CS63" s="1661"/>
      <c r="CT63" s="1661"/>
      <c r="CU63" s="1661"/>
      <c r="CV63" s="1661"/>
      <c r="CW63" s="1661"/>
      <c r="CX63" s="1667"/>
      <c r="CY63" s="1661"/>
      <c r="CZ63" s="1661"/>
      <c r="DA63" s="1661"/>
      <c r="DB63" s="1661"/>
      <c r="DC63" s="1661"/>
      <c r="DD63" s="1661"/>
      <c r="DE63" s="1661"/>
      <c r="DF63" s="1661"/>
      <c r="DG63" s="1661"/>
      <c r="DH63" s="1661"/>
      <c r="DI63" s="1661"/>
      <c r="DJ63" s="1661"/>
      <c r="DK63" s="1661"/>
      <c r="DL63" s="1661"/>
      <c r="DM63" s="1661"/>
      <c r="DN63" s="1661"/>
      <c r="DO63" s="1661"/>
      <c r="DP63" s="1661"/>
      <c r="DQ63" s="1661"/>
      <c r="DR63" s="1661"/>
      <c r="DS63" s="1661"/>
      <c r="DT63" s="1661"/>
      <c r="DU63" s="1661"/>
      <c r="DV63" s="1661"/>
      <c r="DW63" s="1661"/>
      <c r="DX63" s="1661"/>
      <c r="DY63" s="1661"/>
      <c r="DZ63" s="1661"/>
      <c r="EA63" s="1661"/>
      <c r="EB63" s="1661"/>
      <c r="EC63" s="1661"/>
      <c r="ED63" s="1661"/>
      <c r="EE63" s="1661"/>
      <c r="EF63" s="1661"/>
      <c r="EG63" s="1661"/>
      <c r="EH63" s="1661"/>
      <c r="EI63" s="1661"/>
      <c r="EJ63" s="1661"/>
      <c r="EK63" s="1661"/>
      <c r="EL63" s="1661"/>
      <c r="EM63" s="1661"/>
      <c r="EN63" s="1661"/>
      <c r="EO63" s="1661"/>
      <c r="EP63" s="1661"/>
      <c r="EQ63" s="1661"/>
      <c r="ER63" s="1661"/>
      <c r="ES63" s="1661"/>
      <c r="ET63" s="1661"/>
      <c r="EU63" s="1661"/>
      <c r="EV63" s="1661"/>
      <c r="EW63" s="1661"/>
      <c r="EX63" s="1661"/>
      <c r="EY63" s="1661"/>
      <c r="EZ63" s="1661"/>
      <c r="FA63" s="1661"/>
      <c r="FB63" s="1661"/>
      <c r="FC63" s="1661"/>
      <c r="FD63" s="1661"/>
      <c r="FE63" s="1661"/>
      <c r="FF63" s="1661"/>
      <c r="FG63" s="1661"/>
      <c r="FH63" s="1661"/>
      <c r="FI63" s="1661"/>
      <c r="FJ63" s="1661"/>
      <c r="FK63" s="1661"/>
      <c r="FL63" s="1661"/>
      <c r="FM63" s="1661"/>
      <c r="FN63" s="1661"/>
      <c r="FO63" s="1661"/>
      <c r="FP63" s="1661"/>
      <c r="FQ63" s="1661"/>
      <c r="FR63" s="1661"/>
      <c r="FS63" s="1661"/>
      <c r="FT63" s="1661"/>
      <c r="FU63" s="1661"/>
      <c r="FV63" s="1661"/>
      <c r="FW63" s="1661"/>
      <c r="FX63" s="1661"/>
      <c r="FY63" s="1661"/>
      <c r="FZ63" s="1661"/>
      <c r="GA63" s="1661"/>
      <c r="GB63" s="1661"/>
      <c r="GC63" s="1661"/>
      <c r="GD63" s="1661"/>
      <c r="GE63" s="1661"/>
      <c r="GF63" s="1661"/>
      <c r="GG63" s="1661"/>
      <c r="GH63" s="1661"/>
      <c r="GI63" s="1661"/>
      <c r="GJ63" s="1661"/>
      <c r="GK63" s="1661"/>
      <c r="GL63" s="1661"/>
      <c r="GM63" s="1661"/>
      <c r="GN63" s="1661"/>
      <c r="GO63" s="1661"/>
      <c r="GP63" s="1661"/>
      <c r="GQ63" s="1661"/>
      <c r="GR63" s="1661"/>
      <c r="GS63" s="1661"/>
      <c r="GT63" s="1662"/>
    </row>
    <row r="64" spans="1:202" ht="4.5" customHeight="1">
      <c r="A64" s="1536"/>
      <c r="B64" s="1537"/>
      <c r="C64" s="1537"/>
      <c r="D64" s="1538"/>
      <c r="E64" s="1544"/>
      <c r="F64" s="1545"/>
      <c r="G64" s="1545"/>
      <c r="H64" s="1643"/>
      <c r="I64" s="1416"/>
      <c r="J64" s="1417"/>
      <c r="K64" s="1417"/>
      <c r="L64" s="1417"/>
      <c r="M64" s="1417"/>
      <c r="N64" s="1417"/>
      <c r="O64" s="1417"/>
      <c r="P64" s="1417"/>
      <c r="Q64" s="1417"/>
      <c r="R64" s="1646"/>
      <c r="S64" s="1655"/>
      <c r="T64" s="1656"/>
      <c r="U64" s="1656"/>
      <c r="V64" s="1656"/>
      <c r="W64" s="1656"/>
      <c r="X64" s="1656"/>
      <c r="Y64" s="1656"/>
      <c r="Z64" s="1656"/>
      <c r="AA64" s="1656"/>
      <c r="AB64" s="1656"/>
      <c r="AC64" s="1656"/>
      <c r="AD64" s="1656"/>
      <c r="AE64" s="1656"/>
      <c r="AF64" s="1656"/>
      <c r="AG64" s="1656"/>
      <c r="AH64" s="1656"/>
      <c r="AI64" s="1656"/>
      <c r="AJ64" s="1656"/>
      <c r="AK64" s="1656"/>
      <c r="AL64" s="1656"/>
      <c r="AM64" s="1656"/>
      <c r="AN64" s="1656"/>
      <c r="AO64" s="1656"/>
      <c r="AP64" s="1656"/>
      <c r="AQ64" s="1663"/>
      <c r="AR64" s="1664"/>
      <c r="AS64" s="1664"/>
      <c r="AT64" s="1664"/>
      <c r="AU64" s="1664"/>
      <c r="AV64" s="1664"/>
      <c r="AW64" s="1664"/>
      <c r="AX64" s="1664"/>
      <c r="AY64" s="1664"/>
      <c r="AZ64" s="1664"/>
      <c r="BA64" s="1664"/>
      <c r="BB64" s="1664"/>
      <c r="BC64" s="1664"/>
      <c r="BD64" s="1664"/>
      <c r="BE64" s="1665"/>
      <c r="BF64" s="1663"/>
      <c r="BG64" s="1664"/>
      <c r="BH64" s="1664"/>
      <c r="BI64" s="1664"/>
      <c r="BJ64" s="1664"/>
      <c r="BK64" s="1664"/>
      <c r="BL64" s="1664"/>
      <c r="BM64" s="1664"/>
      <c r="BN64" s="1664"/>
      <c r="BO64" s="1664"/>
      <c r="BP64" s="1664"/>
      <c r="BQ64" s="1664"/>
      <c r="BR64" s="1664"/>
      <c r="BS64" s="1664"/>
      <c r="BT64" s="1664"/>
      <c r="BU64" s="1664"/>
      <c r="BV64" s="1664"/>
      <c r="BW64" s="1664"/>
      <c r="BX64" s="1664"/>
      <c r="BY64" s="1664"/>
      <c r="BZ64" s="1664"/>
      <c r="CA64" s="1664"/>
      <c r="CB64" s="1664"/>
      <c r="CC64" s="1664"/>
      <c r="CD64" s="1664"/>
      <c r="CE64" s="1664"/>
      <c r="CF64" s="1664"/>
      <c r="CG64" s="1664"/>
      <c r="CH64" s="1664"/>
      <c r="CI64" s="1664"/>
      <c r="CJ64" s="1664"/>
      <c r="CK64" s="1664"/>
      <c r="CL64" s="1664"/>
      <c r="CM64" s="1664"/>
      <c r="CN64" s="1664"/>
      <c r="CO64" s="1664"/>
      <c r="CP64" s="1664"/>
      <c r="CQ64" s="1664"/>
      <c r="CR64" s="1664"/>
      <c r="CS64" s="1664"/>
      <c r="CT64" s="1664"/>
      <c r="CU64" s="1664"/>
      <c r="CV64" s="1664"/>
      <c r="CW64" s="1664"/>
      <c r="CX64" s="1668"/>
      <c r="CY64" s="1664"/>
      <c r="CZ64" s="1664"/>
      <c r="DA64" s="1664"/>
      <c r="DB64" s="1664"/>
      <c r="DC64" s="1664"/>
      <c r="DD64" s="1664"/>
      <c r="DE64" s="1664"/>
      <c r="DF64" s="1664"/>
      <c r="DG64" s="1664"/>
      <c r="DH64" s="1664"/>
      <c r="DI64" s="1664"/>
      <c r="DJ64" s="1664"/>
      <c r="DK64" s="1664"/>
      <c r="DL64" s="1664"/>
      <c r="DM64" s="1664"/>
      <c r="DN64" s="1664"/>
      <c r="DO64" s="1664"/>
      <c r="DP64" s="1664"/>
      <c r="DQ64" s="1664"/>
      <c r="DR64" s="1664"/>
      <c r="DS64" s="1664"/>
      <c r="DT64" s="1664"/>
      <c r="DU64" s="1664"/>
      <c r="DV64" s="1664"/>
      <c r="DW64" s="1664"/>
      <c r="DX64" s="1664"/>
      <c r="DY64" s="1664"/>
      <c r="DZ64" s="1664"/>
      <c r="EA64" s="1664"/>
      <c r="EB64" s="1664"/>
      <c r="EC64" s="1664"/>
      <c r="ED64" s="1664"/>
      <c r="EE64" s="1664"/>
      <c r="EF64" s="1664"/>
      <c r="EG64" s="1664"/>
      <c r="EH64" s="1664"/>
      <c r="EI64" s="1664"/>
      <c r="EJ64" s="1664"/>
      <c r="EK64" s="1664"/>
      <c r="EL64" s="1664"/>
      <c r="EM64" s="1664"/>
      <c r="EN64" s="1664"/>
      <c r="EO64" s="1664"/>
      <c r="EP64" s="1664"/>
      <c r="EQ64" s="1664"/>
      <c r="ER64" s="1664"/>
      <c r="ES64" s="1664"/>
      <c r="ET64" s="1664"/>
      <c r="EU64" s="1664"/>
      <c r="EV64" s="1664"/>
      <c r="EW64" s="1664"/>
      <c r="EX64" s="1664"/>
      <c r="EY64" s="1664"/>
      <c r="EZ64" s="1664"/>
      <c r="FA64" s="1664"/>
      <c r="FB64" s="1664"/>
      <c r="FC64" s="1664"/>
      <c r="FD64" s="1664"/>
      <c r="FE64" s="1664"/>
      <c r="FF64" s="1664"/>
      <c r="FG64" s="1664"/>
      <c r="FH64" s="1664"/>
      <c r="FI64" s="1664"/>
      <c r="FJ64" s="1664"/>
      <c r="FK64" s="1664"/>
      <c r="FL64" s="1664"/>
      <c r="FM64" s="1664"/>
      <c r="FN64" s="1664"/>
      <c r="FO64" s="1664"/>
      <c r="FP64" s="1664"/>
      <c r="FQ64" s="1664"/>
      <c r="FR64" s="1664"/>
      <c r="FS64" s="1664"/>
      <c r="FT64" s="1664"/>
      <c r="FU64" s="1664"/>
      <c r="FV64" s="1664"/>
      <c r="FW64" s="1664"/>
      <c r="FX64" s="1664"/>
      <c r="FY64" s="1664"/>
      <c r="FZ64" s="1664"/>
      <c r="GA64" s="1664"/>
      <c r="GB64" s="1664"/>
      <c r="GC64" s="1664"/>
      <c r="GD64" s="1664"/>
      <c r="GE64" s="1664"/>
      <c r="GF64" s="1664"/>
      <c r="GG64" s="1664"/>
      <c r="GH64" s="1664"/>
      <c r="GI64" s="1664"/>
      <c r="GJ64" s="1664"/>
      <c r="GK64" s="1664"/>
      <c r="GL64" s="1664"/>
      <c r="GM64" s="1664"/>
      <c r="GN64" s="1664"/>
      <c r="GO64" s="1664"/>
      <c r="GP64" s="1664"/>
      <c r="GQ64" s="1664"/>
      <c r="GR64" s="1664"/>
      <c r="GS64" s="1664"/>
      <c r="GT64" s="1665"/>
    </row>
    <row r="65" spans="1:202" ht="4.5" customHeight="1">
      <c r="A65" s="1536"/>
      <c r="B65" s="1537"/>
      <c r="C65" s="1537"/>
      <c r="D65" s="1538"/>
      <c r="E65" s="1544"/>
      <c r="F65" s="1545"/>
      <c r="G65" s="1545"/>
      <c r="H65" s="1643"/>
      <c r="I65" s="1416"/>
      <c r="J65" s="1417"/>
      <c r="K65" s="1417"/>
      <c r="L65" s="1417"/>
      <c r="M65" s="1417"/>
      <c r="N65" s="1417"/>
      <c r="O65" s="1417"/>
      <c r="P65" s="1417"/>
      <c r="Q65" s="1417"/>
      <c r="R65" s="1646"/>
      <c r="S65" s="1872"/>
      <c r="T65" s="1865"/>
      <c r="U65" s="1866"/>
      <c r="V65" s="1872"/>
      <c r="W65" s="1865"/>
      <c r="X65" s="1866"/>
      <c r="Y65" s="1872"/>
      <c r="Z65" s="1865"/>
      <c r="AA65" s="1866"/>
      <c r="AB65" s="1872" t="s">
        <v>2009</v>
      </c>
      <c r="AC65" s="1865"/>
      <c r="AD65" s="1866"/>
      <c r="AE65" s="1872"/>
      <c r="AF65" s="1865"/>
      <c r="AG65" s="1866"/>
      <c r="AH65" s="1872"/>
      <c r="AI65" s="1865"/>
      <c r="AJ65" s="1866"/>
      <c r="AK65" s="1872"/>
      <c r="AL65" s="1865"/>
      <c r="AM65" s="1866"/>
      <c r="AN65" s="1872"/>
      <c r="AO65" s="1865"/>
      <c r="AP65" s="1866"/>
      <c r="AQ65" s="1864"/>
      <c r="AR65" s="1865"/>
      <c r="AS65" s="1866"/>
      <c r="AT65" s="1872"/>
      <c r="AU65" s="1865"/>
      <c r="AV65" s="1866"/>
      <c r="AW65" s="1872"/>
      <c r="AX65" s="1865"/>
      <c r="AY65" s="1866"/>
      <c r="AZ65" s="1872"/>
      <c r="BA65" s="1865"/>
      <c r="BB65" s="1866"/>
      <c r="BC65" s="1872"/>
      <c r="BD65" s="1865"/>
      <c r="BE65" s="1882"/>
      <c r="BF65" s="1885"/>
      <c r="BG65" s="1886"/>
      <c r="BH65" s="1886"/>
      <c r="BI65" s="1886"/>
      <c r="BJ65" s="1886"/>
      <c r="BK65" s="1886"/>
      <c r="BL65" s="1886"/>
      <c r="BM65" s="1886"/>
      <c r="BN65" s="1886"/>
      <c r="BO65" s="1886"/>
      <c r="BP65" s="1886"/>
      <c r="BQ65" s="1886"/>
      <c r="BR65" s="1886"/>
      <c r="BS65" s="1886"/>
      <c r="BT65" s="1886"/>
      <c r="BU65" s="1886"/>
      <c r="BV65" s="1886"/>
      <c r="BW65" s="1886"/>
      <c r="BX65" s="1886"/>
      <c r="BY65" s="1886"/>
      <c r="BZ65" s="1886"/>
      <c r="CA65" s="1886"/>
      <c r="CB65" s="1886"/>
      <c r="CC65" s="1886"/>
      <c r="CD65" s="1886"/>
      <c r="CE65" s="1886"/>
      <c r="CF65" s="1886"/>
      <c r="CG65" s="1886"/>
      <c r="CH65" s="1886"/>
      <c r="CI65" s="1886"/>
      <c r="CJ65" s="1886"/>
      <c r="CK65" s="1886"/>
      <c r="CL65" s="1886"/>
      <c r="CM65" s="1886"/>
      <c r="CN65" s="1886"/>
      <c r="CO65" s="1886"/>
      <c r="CP65" s="1886"/>
      <c r="CQ65" s="1886"/>
      <c r="CR65" s="1886"/>
      <c r="CS65" s="1886"/>
      <c r="CT65" s="1886"/>
      <c r="CU65" s="1886"/>
      <c r="CV65" s="1886"/>
      <c r="CW65" s="1886"/>
      <c r="CX65" s="1887"/>
      <c r="CY65" s="1894"/>
      <c r="CZ65" s="1886"/>
      <c r="DA65" s="1886"/>
      <c r="DB65" s="1886"/>
      <c r="DC65" s="1886"/>
      <c r="DD65" s="1886"/>
      <c r="DE65" s="1886"/>
      <c r="DF65" s="1886"/>
      <c r="DG65" s="1886"/>
      <c r="DH65" s="1886"/>
      <c r="DI65" s="1886"/>
      <c r="DJ65" s="1886"/>
      <c r="DK65" s="1886"/>
      <c r="DL65" s="1886"/>
      <c r="DM65" s="1886"/>
      <c r="DN65" s="1886"/>
      <c r="DO65" s="1886"/>
      <c r="DP65" s="1886"/>
      <c r="DQ65" s="1886"/>
      <c r="DR65" s="1886"/>
      <c r="DS65" s="1886"/>
      <c r="DT65" s="1886"/>
      <c r="DU65" s="1886"/>
      <c r="DV65" s="1886"/>
      <c r="DW65" s="1886"/>
      <c r="DX65" s="1886"/>
      <c r="DY65" s="1886"/>
      <c r="DZ65" s="1886"/>
      <c r="EA65" s="1886"/>
      <c r="EB65" s="1886"/>
      <c r="EC65" s="1886"/>
      <c r="ED65" s="1886"/>
      <c r="EE65" s="1886"/>
      <c r="EF65" s="1886"/>
      <c r="EG65" s="1886"/>
      <c r="EH65" s="1886"/>
      <c r="EI65" s="1886"/>
      <c r="EJ65" s="1886"/>
      <c r="EK65" s="1886"/>
      <c r="EL65" s="1886"/>
      <c r="EM65" s="1886"/>
      <c r="EN65" s="1886"/>
      <c r="EO65" s="1886"/>
      <c r="EP65" s="1886"/>
      <c r="EQ65" s="1886"/>
      <c r="ER65" s="1886"/>
      <c r="ES65" s="1886"/>
      <c r="ET65" s="1886"/>
      <c r="EU65" s="1886"/>
      <c r="EV65" s="1886"/>
      <c r="EW65" s="1886"/>
      <c r="EX65" s="1886"/>
      <c r="EY65" s="1886"/>
      <c r="EZ65" s="1886"/>
      <c r="FA65" s="1886"/>
      <c r="FB65" s="1886"/>
      <c r="FC65" s="1886"/>
      <c r="FD65" s="1886"/>
      <c r="FE65" s="1886"/>
      <c r="FF65" s="1886"/>
      <c r="FG65" s="1886"/>
      <c r="FH65" s="1886"/>
      <c r="FI65" s="1886"/>
      <c r="FJ65" s="1886"/>
      <c r="FK65" s="1886"/>
      <c r="FL65" s="1886"/>
      <c r="FM65" s="1886"/>
      <c r="FN65" s="1886"/>
      <c r="FO65" s="1886"/>
      <c r="FP65" s="1886"/>
      <c r="FQ65" s="1886"/>
      <c r="FR65" s="1886"/>
      <c r="FS65" s="1886"/>
      <c r="FT65" s="1886"/>
      <c r="FU65" s="1886"/>
      <c r="FV65" s="1886"/>
      <c r="FW65" s="1886"/>
      <c r="FX65" s="1886"/>
      <c r="FY65" s="1886"/>
      <c r="FZ65" s="1886"/>
      <c r="GA65" s="1886"/>
      <c r="GB65" s="1886"/>
      <c r="GC65" s="1886"/>
      <c r="GD65" s="1886"/>
      <c r="GE65" s="1886"/>
      <c r="GF65" s="1886"/>
      <c r="GG65" s="1886"/>
      <c r="GH65" s="1886"/>
      <c r="GI65" s="1886"/>
      <c r="GJ65" s="1886"/>
      <c r="GK65" s="1886"/>
      <c r="GL65" s="1886"/>
      <c r="GM65" s="1886"/>
      <c r="GN65" s="1886"/>
      <c r="GO65" s="1886"/>
      <c r="GP65" s="1886"/>
      <c r="GQ65" s="1886"/>
      <c r="GR65" s="1886"/>
      <c r="GS65" s="1886"/>
      <c r="GT65" s="1895"/>
    </row>
    <row r="66" spans="1:202" ht="4.5" customHeight="1">
      <c r="A66" s="1536"/>
      <c r="B66" s="1537"/>
      <c r="C66" s="1537"/>
      <c r="D66" s="1538"/>
      <c r="E66" s="1544"/>
      <c r="F66" s="1545"/>
      <c r="G66" s="1545"/>
      <c r="H66" s="1643"/>
      <c r="I66" s="1416"/>
      <c r="J66" s="1417"/>
      <c r="K66" s="1417"/>
      <c r="L66" s="1417"/>
      <c r="M66" s="1417"/>
      <c r="N66" s="1417"/>
      <c r="O66" s="1417"/>
      <c r="P66" s="1417"/>
      <c r="Q66" s="1417"/>
      <c r="R66" s="1646"/>
      <c r="S66" s="1873"/>
      <c r="T66" s="1868"/>
      <c r="U66" s="1853"/>
      <c r="V66" s="1873"/>
      <c r="W66" s="1868"/>
      <c r="X66" s="1853"/>
      <c r="Y66" s="1873"/>
      <c r="Z66" s="1868"/>
      <c r="AA66" s="1853"/>
      <c r="AB66" s="1873"/>
      <c r="AC66" s="1868"/>
      <c r="AD66" s="1853"/>
      <c r="AE66" s="1873"/>
      <c r="AF66" s="1868"/>
      <c r="AG66" s="1853"/>
      <c r="AH66" s="1873"/>
      <c r="AI66" s="1868"/>
      <c r="AJ66" s="1853"/>
      <c r="AK66" s="1873"/>
      <c r="AL66" s="1868"/>
      <c r="AM66" s="1853"/>
      <c r="AN66" s="1873"/>
      <c r="AO66" s="1868"/>
      <c r="AP66" s="1853"/>
      <c r="AQ66" s="1867"/>
      <c r="AR66" s="1868"/>
      <c r="AS66" s="1853"/>
      <c r="AT66" s="1873"/>
      <c r="AU66" s="1868"/>
      <c r="AV66" s="1853"/>
      <c r="AW66" s="1873"/>
      <c r="AX66" s="1868"/>
      <c r="AY66" s="1853"/>
      <c r="AZ66" s="1873"/>
      <c r="BA66" s="1868"/>
      <c r="BB66" s="1853"/>
      <c r="BC66" s="1873"/>
      <c r="BD66" s="1868"/>
      <c r="BE66" s="1883"/>
      <c r="BF66" s="1888"/>
      <c r="BG66" s="1889"/>
      <c r="BH66" s="1889"/>
      <c r="BI66" s="1889"/>
      <c r="BJ66" s="1889"/>
      <c r="BK66" s="1889"/>
      <c r="BL66" s="1889"/>
      <c r="BM66" s="1889"/>
      <c r="BN66" s="1889"/>
      <c r="BO66" s="1889"/>
      <c r="BP66" s="1889"/>
      <c r="BQ66" s="1889"/>
      <c r="BR66" s="1889"/>
      <c r="BS66" s="1889"/>
      <c r="BT66" s="1889"/>
      <c r="BU66" s="1889"/>
      <c r="BV66" s="1889"/>
      <c r="BW66" s="1889"/>
      <c r="BX66" s="1889"/>
      <c r="BY66" s="1889"/>
      <c r="BZ66" s="1889"/>
      <c r="CA66" s="1889"/>
      <c r="CB66" s="1889"/>
      <c r="CC66" s="1889"/>
      <c r="CD66" s="1889"/>
      <c r="CE66" s="1889"/>
      <c r="CF66" s="1889"/>
      <c r="CG66" s="1889"/>
      <c r="CH66" s="1889"/>
      <c r="CI66" s="1889"/>
      <c r="CJ66" s="1889"/>
      <c r="CK66" s="1889"/>
      <c r="CL66" s="1889"/>
      <c r="CM66" s="1889"/>
      <c r="CN66" s="1889"/>
      <c r="CO66" s="1889"/>
      <c r="CP66" s="1889"/>
      <c r="CQ66" s="1889"/>
      <c r="CR66" s="1889"/>
      <c r="CS66" s="1889"/>
      <c r="CT66" s="1889"/>
      <c r="CU66" s="1889"/>
      <c r="CV66" s="1889"/>
      <c r="CW66" s="1889"/>
      <c r="CX66" s="1890"/>
      <c r="CY66" s="1896"/>
      <c r="CZ66" s="1889"/>
      <c r="DA66" s="1889"/>
      <c r="DB66" s="1889"/>
      <c r="DC66" s="1889"/>
      <c r="DD66" s="1889"/>
      <c r="DE66" s="1889"/>
      <c r="DF66" s="1889"/>
      <c r="DG66" s="1889"/>
      <c r="DH66" s="1889"/>
      <c r="DI66" s="1889"/>
      <c r="DJ66" s="1889"/>
      <c r="DK66" s="1889"/>
      <c r="DL66" s="1889"/>
      <c r="DM66" s="1889"/>
      <c r="DN66" s="1889"/>
      <c r="DO66" s="1889"/>
      <c r="DP66" s="1889"/>
      <c r="DQ66" s="1889"/>
      <c r="DR66" s="1889"/>
      <c r="DS66" s="1889"/>
      <c r="DT66" s="1889"/>
      <c r="DU66" s="1889"/>
      <c r="DV66" s="1889"/>
      <c r="DW66" s="1889"/>
      <c r="DX66" s="1889"/>
      <c r="DY66" s="1889"/>
      <c r="DZ66" s="1889"/>
      <c r="EA66" s="1889"/>
      <c r="EB66" s="1889"/>
      <c r="EC66" s="1889"/>
      <c r="ED66" s="1889"/>
      <c r="EE66" s="1889"/>
      <c r="EF66" s="1889"/>
      <c r="EG66" s="1889"/>
      <c r="EH66" s="1889"/>
      <c r="EI66" s="1889"/>
      <c r="EJ66" s="1889"/>
      <c r="EK66" s="1889"/>
      <c r="EL66" s="1889"/>
      <c r="EM66" s="1889"/>
      <c r="EN66" s="1889"/>
      <c r="EO66" s="1889"/>
      <c r="EP66" s="1889"/>
      <c r="EQ66" s="1889"/>
      <c r="ER66" s="1889"/>
      <c r="ES66" s="1889"/>
      <c r="ET66" s="1889"/>
      <c r="EU66" s="1889"/>
      <c r="EV66" s="1889"/>
      <c r="EW66" s="1889"/>
      <c r="EX66" s="1889"/>
      <c r="EY66" s="1889"/>
      <c r="EZ66" s="1889"/>
      <c r="FA66" s="1889"/>
      <c r="FB66" s="1889"/>
      <c r="FC66" s="1889"/>
      <c r="FD66" s="1889"/>
      <c r="FE66" s="1889"/>
      <c r="FF66" s="1889"/>
      <c r="FG66" s="1889"/>
      <c r="FH66" s="1889"/>
      <c r="FI66" s="1889"/>
      <c r="FJ66" s="1889"/>
      <c r="FK66" s="1889"/>
      <c r="FL66" s="1889"/>
      <c r="FM66" s="1889"/>
      <c r="FN66" s="1889"/>
      <c r="FO66" s="1889"/>
      <c r="FP66" s="1889"/>
      <c r="FQ66" s="1889"/>
      <c r="FR66" s="1889"/>
      <c r="FS66" s="1889"/>
      <c r="FT66" s="1889"/>
      <c r="FU66" s="1889"/>
      <c r="FV66" s="1889"/>
      <c r="FW66" s="1889"/>
      <c r="FX66" s="1889"/>
      <c r="FY66" s="1889"/>
      <c r="FZ66" s="1889"/>
      <c r="GA66" s="1889"/>
      <c r="GB66" s="1889"/>
      <c r="GC66" s="1889"/>
      <c r="GD66" s="1889"/>
      <c r="GE66" s="1889"/>
      <c r="GF66" s="1889"/>
      <c r="GG66" s="1889"/>
      <c r="GH66" s="1889"/>
      <c r="GI66" s="1889"/>
      <c r="GJ66" s="1889"/>
      <c r="GK66" s="1889"/>
      <c r="GL66" s="1889"/>
      <c r="GM66" s="1889"/>
      <c r="GN66" s="1889"/>
      <c r="GO66" s="1889"/>
      <c r="GP66" s="1889"/>
      <c r="GQ66" s="1889"/>
      <c r="GR66" s="1889"/>
      <c r="GS66" s="1889"/>
      <c r="GT66" s="1897"/>
    </row>
    <row r="67" spans="1:202" ht="4.5" customHeight="1">
      <c r="A67" s="1536"/>
      <c r="B67" s="1537"/>
      <c r="C67" s="1537"/>
      <c r="D67" s="1538"/>
      <c r="E67" s="1544"/>
      <c r="F67" s="1545"/>
      <c r="G67" s="1545"/>
      <c r="H67" s="1643"/>
      <c r="I67" s="1416"/>
      <c r="J67" s="1417"/>
      <c r="K67" s="1417"/>
      <c r="L67" s="1417"/>
      <c r="M67" s="1417"/>
      <c r="N67" s="1417"/>
      <c r="O67" s="1417"/>
      <c r="P67" s="1417"/>
      <c r="Q67" s="1417"/>
      <c r="R67" s="1646"/>
      <c r="S67" s="1873"/>
      <c r="T67" s="1868"/>
      <c r="U67" s="1853"/>
      <c r="V67" s="1873"/>
      <c r="W67" s="1868"/>
      <c r="X67" s="1853"/>
      <c r="Y67" s="1873"/>
      <c r="Z67" s="1868"/>
      <c r="AA67" s="1853"/>
      <c r="AB67" s="1873"/>
      <c r="AC67" s="1868"/>
      <c r="AD67" s="1853"/>
      <c r="AE67" s="1873"/>
      <c r="AF67" s="1868"/>
      <c r="AG67" s="1853"/>
      <c r="AH67" s="1873"/>
      <c r="AI67" s="1868"/>
      <c r="AJ67" s="1853"/>
      <c r="AK67" s="1873"/>
      <c r="AL67" s="1868"/>
      <c r="AM67" s="1853"/>
      <c r="AN67" s="1873"/>
      <c r="AO67" s="1868"/>
      <c r="AP67" s="1853"/>
      <c r="AQ67" s="1867"/>
      <c r="AR67" s="1868"/>
      <c r="AS67" s="1853"/>
      <c r="AT67" s="1873"/>
      <c r="AU67" s="1868"/>
      <c r="AV67" s="1853"/>
      <c r="AW67" s="1873"/>
      <c r="AX67" s="1868"/>
      <c r="AY67" s="1853"/>
      <c r="AZ67" s="1873"/>
      <c r="BA67" s="1868"/>
      <c r="BB67" s="1853"/>
      <c r="BC67" s="1873"/>
      <c r="BD67" s="1868"/>
      <c r="BE67" s="1883"/>
      <c r="BF67" s="1888"/>
      <c r="BG67" s="1889"/>
      <c r="BH67" s="1889"/>
      <c r="BI67" s="1889"/>
      <c r="BJ67" s="1889"/>
      <c r="BK67" s="1889"/>
      <c r="BL67" s="1889"/>
      <c r="BM67" s="1889"/>
      <c r="BN67" s="1889"/>
      <c r="BO67" s="1889"/>
      <c r="BP67" s="1889"/>
      <c r="BQ67" s="1889"/>
      <c r="BR67" s="1889"/>
      <c r="BS67" s="1889"/>
      <c r="BT67" s="1889"/>
      <c r="BU67" s="1889"/>
      <c r="BV67" s="1889"/>
      <c r="BW67" s="1889"/>
      <c r="BX67" s="1889"/>
      <c r="BY67" s="1889"/>
      <c r="BZ67" s="1889"/>
      <c r="CA67" s="1889"/>
      <c r="CB67" s="1889"/>
      <c r="CC67" s="1889"/>
      <c r="CD67" s="1889"/>
      <c r="CE67" s="1889"/>
      <c r="CF67" s="1889"/>
      <c r="CG67" s="1889"/>
      <c r="CH67" s="1889"/>
      <c r="CI67" s="1889"/>
      <c r="CJ67" s="1889"/>
      <c r="CK67" s="1889"/>
      <c r="CL67" s="1889"/>
      <c r="CM67" s="1889"/>
      <c r="CN67" s="1889"/>
      <c r="CO67" s="1889"/>
      <c r="CP67" s="1889"/>
      <c r="CQ67" s="1889"/>
      <c r="CR67" s="1889"/>
      <c r="CS67" s="1889"/>
      <c r="CT67" s="1889"/>
      <c r="CU67" s="1889"/>
      <c r="CV67" s="1889"/>
      <c r="CW67" s="1889"/>
      <c r="CX67" s="1890"/>
      <c r="CY67" s="1896"/>
      <c r="CZ67" s="1889"/>
      <c r="DA67" s="1889"/>
      <c r="DB67" s="1889"/>
      <c r="DC67" s="1889"/>
      <c r="DD67" s="1889"/>
      <c r="DE67" s="1889"/>
      <c r="DF67" s="1889"/>
      <c r="DG67" s="1889"/>
      <c r="DH67" s="1889"/>
      <c r="DI67" s="1889"/>
      <c r="DJ67" s="1889"/>
      <c r="DK67" s="1889"/>
      <c r="DL67" s="1889"/>
      <c r="DM67" s="1889"/>
      <c r="DN67" s="1889"/>
      <c r="DO67" s="1889"/>
      <c r="DP67" s="1889"/>
      <c r="DQ67" s="1889"/>
      <c r="DR67" s="1889"/>
      <c r="DS67" s="1889"/>
      <c r="DT67" s="1889"/>
      <c r="DU67" s="1889"/>
      <c r="DV67" s="1889"/>
      <c r="DW67" s="1889"/>
      <c r="DX67" s="1889"/>
      <c r="DY67" s="1889"/>
      <c r="DZ67" s="1889"/>
      <c r="EA67" s="1889"/>
      <c r="EB67" s="1889"/>
      <c r="EC67" s="1889"/>
      <c r="ED67" s="1889"/>
      <c r="EE67" s="1889"/>
      <c r="EF67" s="1889"/>
      <c r="EG67" s="1889"/>
      <c r="EH67" s="1889"/>
      <c r="EI67" s="1889"/>
      <c r="EJ67" s="1889"/>
      <c r="EK67" s="1889"/>
      <c r="EL67" s="1889"/>
      <c r="EM67" s="1889"/>
      <c r="EN67" s="1889"/>
      <c r="EO67" s="1889"/>
      <c r="EP67" s="1889"/>
      <c r="EQ67" s="1889"/>
      <c r="ER67" s="1889"/>
      <c r="ES67" s="1889"/>
      <c r="ET67" s="1889"/>
      <c r="EU67" s="1889"/>
      <c r="EV67" s="1889"/>
      <c r="EW67" s="1889"/>
      <c r="EX67" s="1889"/>
      <c r="EY67" s="1889"/>
      <c r="EZ67" s="1889"/>
      <c r="FA67" s="1889"/>
      <c r="FB67" s="1889"/>
      <c r="FC67" s="1889"/>
      <c r="FD67" s="1889"/>
      <c r="FE67" s="1889"/>
      <c r="FF67" s="1889"/>
      <c r="FG67" s="1889"/>
      <c r="FH67" s="1889"/>
      <c r="FI67" s="1889"/>
      <c r="FJ67" s="1889"/>
      <c r="FK67" s="1889"/>
      <c r="FL67" s="1889"/>
      <c r="FM67" s="1889"/>
      <c r="FN67" s="1889"/>
      <c r="FO67" s="1889"/>
      <c r="FP67" s="1889"/>
      <c r="FQ67" s="1889"/>
      <c r="FR67" s="1889"/>
      <c r="FS67" s="1889"/>
      <c r="FT67" s="1889"/>
      <c r="FU67" s="1889"/>
      <c r="FV67" s="1889"/>
      <c r="FW67" s="1889"/>
      <c r="FX67" s="1889"/>
      <c r="FY67" s="1889"/>
      <c r="FZ67" s="1889"/>
      <c r="GA67" s="1889"/>
      <c r="GB67" s="1889"/>
      <c r="GC67" s="1889"/>
      <c r="GD67" s="1889"/>
      <c r="GE67" s="1889"/>
      <c r="GF67" s="1889"/>
      <c r="GG67" s="1889"/>
      <c r="GH67" s="1889"/>
      <c r="GI67" s="1889"/>
      <c r="GJ67" s="1889"/>
      <c r="GK67" s="1889"/>
      <c r="GL67" s="1889"/>
      <c r="GM67" s="1889"/>
      <c r="GN67" s="1889"/>
      <c r="GO67" s="1889"/>
      <c r="GP67" s="1889"/>
      <c r="GQ67" s="1889"/>
      <c r="GR67" s="1889"/>
      <c r="GS67" s="1889"/>
      <c r="GT67" s="1897"/>
    </row>
    <row r="68" spans="1:202" ht="4.5" customHeight="1">
      <c r="A68" s="1536"/>
      <c r="B68" s="1537"/>
      <c r="C68" s="1537"/>
      <c r="D68" s="1538"/>
      <c r="E68" s="24"/>
      <c r="G68" s="28"/>
      <c r="H68" s="33"/>
      <c r="I68" s="1416"/>
      <c r="J68" s="1417"/>
      <c r="K68" s="1417"/>
      <c r="L68" s="1417"/>
      <c r="M68" s="1417"/>
      <c r="N68" s="1417"/>
      <c r="O68" s="1417"/>
      <c r="P68" s="1417"/>
      <c r="Q68" s="1417"/>
      <c r="R68" s="1646"/>
      <c r="S68" s="1873"/>
      <c r="T68" s="1868"/>
      <c r="U68" s="1853"/>
      <c r="V68" s="1873"/>
      <c r="W68" s="1868"/>
      <c r="X68" s="1853"/>
      <c r="Y68" s="1873"/>
      <c r="Z68" s="1868"/>
      <c r="AA68" s="1853"/>
      <c r="AB68" s="1873"/>
      <c r="AC68" s="1868"/>
      <c r="AD68" s="1853"/>
      <c r="AE68" s="1873"/>
      <c r="AF68" s="1868"/>
      <c r="AG68" s="1853"/>
      <c r="AH68" s="1873"/>
      <c r="AI68" s="1868"/>
      <c r="AJ68" s="1853"/>
      <c r="AK68" s="1873"/>
      <c r="AL68" s="1868"/>
      <c r="AM68" s="1853"/>
      <c r="AN68" s="1873"/>
      <c r="AO68" s="1868"/>
      <c r="AP68" s="1853"/>
      <c r="AQ68" s="1867"/>
      <c r="AR68" s="1868"/>
      <c r="AS68" s="1853"/>
      <c r="AT68" s="1873"/>
      <c r="AU68" s="1868"/>
      <c r="AV68" s="1853"/>
      <c r="AW68" s="1873"/>
      <c r="AX68" s="1868"/>
      <c r="AY68" s="1853"/>
      <c r="AZ68" s="1873"/>
      <c r="BA68" s="1868"/>
      <c r="BB68" s="1853"/>
      <c r="BC68" s="1873"/>
      <c r="BD68" s="1868"/>
      <c r="BE68" s="1883"/>
      <c r="BF68" s="1888"/>
      <c r="BG68" s="1889"/>
      <c r="BH68" s="1889"/>
      <c r="BI68" s="1889"/>
      <c r="BJ68" s="1889"/>
      <c r="BK68" s="1889"/>
      <c r="BL68" s="1889"/>
      <c r="BM68" s="1889"/>
      <c r="BN68" s="1889"/>
      <c r="BO68" s="1889"/>
      <c r="BP68" s="1889"/>
      <c r="BQ68" s="1889"/>
      <c r="BR68" s="1889"/>
      <c r="BS68" s="1889"/>
      <c r="BT68" s="1889"/>
      <c r="BU68" s="1889"/>
      <c r="BV68" s="1889"/>
      <c r="BW68" s="1889"/>
      <c r="BX68" s="1889"/>
      <c r="BY68" s="1889"/>
      <c r="BZ68" s="1889"/>
      <c r="CA68" s="1889"/>
      <c r="CB68" s="1889"/>
      <c r="CC68" s="1889"/>
      <c r="CD68" s="1889"/>
      <c r="CE68" s="1889"/>
      <c r="CF68" s="1889"/>
      <c r="CG68" s="1889"/>
      <c r="CH68" s="1889"/>
      <c r="CI68" s="1889"/>
      <c r="CJ68" s="1889"/>
      <c r="CK68" s="1889"/>
      <c r="CL68" s="1889"/>
      <c r="CM68" s="1889"/>
      <c r="CN68" s="1889"/>
      <c r="CO68" s="1889"/>
      <c r="CP68" s="1889"/>
      <c r="CQ68" s="1889"/>
      <c r="CR68" s="1889"/>
      <c r="CS68" s="1889"/>
      <c r="CT68" s="1889"/>
      <c r="CU68" s="1889"/>
      <c r="CV68" s="1889"/>
      <c r="CW68" s="1889"/>
      <c r="CX68" s="1890"/>
      <c r="CY68" s="1896"/>
      <c r="CZ68" s="1889"/>
      <c r="DA68" s="1889"/>
      <c r="DB68" s="1889"/>
      <c r="DC68" s="1889"/>
      <c r="DD68" s="1889"/>
      <c r="DE68" s="1889"/>
      <c r="DF68" s="1889"/>
      <c r="DG68" s="1889"/>
      <c r="DH68" s="1889"/>
      <c r="DI68" s="1889"/>
      <c r="DJ68" s="1889"/>
      <c r="DK68" s="1889"/>
      <c r="DL68" s="1889"/>
      <c r="DM68" s="1889"/>
      <c r="DN68" s="1889"/>
      <c r="DO68" s="1889"/>
      <c r="DP68" s="1889"/>
      <c r="DQ68" s="1889"/>
      <c r="DR68" s="1889"/>
      <c r="DS68" s="1889"/>
      <c r="DT68" s="1889"/>
      <c r="DU68" s="1889"/>
      <c r="DV68" s="1889"/>
      <c r="DW68" s="1889"/>
      <c r="DX68" s="1889"/>
      <c r="DY68" s="1889"/>
      <c r="DZ68" s="1889"/>
      <c r="EA68" s="1889"/>
      <c r="EB68" s="1889"/>
      <c r="EC68" s="1889"/>
      <c r="ED68" s="1889"/>
      <c r="EE68" s="1889"/>
      <c r="EF68" s="1889"/>
      <c r="EG68" s="1889"/>
      <c r="EH68" s="1889"/>
      <c r="EI68" s="1889"/>
      <c r="EJ68" s="1889"/>
      <c r="EK68" s="1889"/>
      <c r="EL68" s="1889"/>
      <c r="EM68" s="1889"/>
      <c r="EN68" s="1889"/>
      <c r="EO68" s="1889"/>
      <c r="EP68" s="1889"/>
      <c r="EQ68" s="1889"/>
      <c r="ER68" s="1889"/>
      <c r="ES68" s="1889"/>
      <c r="ET68" s="1889"/>
      <c r="EU68" s="1889"/>
      <c r="EV68" s="1889"/>
      <c r="EW68" s="1889"/>
      <c r="EX68" s="1889"/>
      <c r="EY68" s="1889"/>
      <c r="EZ68" s="1889"/>
      <c r="FA68" s="1889"/>
      <c r="FB68" s="1889"/>
      <c r="FC68" s="1889"/>
      <c r="FD68" s="1889"/>
      <c r="FE68" s="1889"/>
      <c r="FF68" s="1889"/>
      <c r="FG68" s="1889"/>
      <c r="FH68" s="1889"/>
      <c r="FI68" s="1889"/>
      <c r="FJ68" s="1889"/>
      <c r="FK68" s="1889"/>
      <c r="FL68" s="1889"/>
      <c r="FM68" s="1889"/>
      <c r="FN68" s="1889"/>
      <c r="FO68" s="1889"/>
      <c r="FP68" s="1889"/>
      <c r="FQ68" s="1889"/>
      <c r="FR68" s="1889"/>
      <c r="FS68" s="1889"/>
      <c r="FT68" s="1889"/>
      <c r="FU68" s="1889"/>
      <c r="FV68" s="1889"/>
      <c r="FW68" s="1889"/>
      <c r="FX68" s="1889"/>
      <c r="FY68" s="1889"/>
      <c r="FZ68" s="1889"/>
      <c r="GA68" s="1889"/>
      <c r="GB68" s="1889"/>
      <c r="GC68" s="1889"/>
      <c r="GD68" s="1889"/>
      <c r="GE68" s="1889"/>
      <c r="GF68" s="1889"/>
      <c r="GG68" s="1889"/>
      <c r="GH68" s="1889"/>
      <c r="GI68" s="1889"/>
      <c r="GJ68" s="1889"/>
      <c r="GK68" s="1889"/>
      <c r="GL68" s="1889"/>
      <c r="GM68" s="1889"/>
      <c r="GN68" s="1889"/>
      <c r="GO68" s="1889"/>
      <c r="GP68" s="1889"/>
      <c r="GQ68" s="1889"/>
      <c r="GR68" s="1889"/>
      <c r="GS68" s="1889"/>
      <c r="GT68" s="1897"/>
    </row>
    <row r="69" spans="1:202" ht="4.5" customHeight="1">
      <c r="A69" s="1536"/>
      <c r="B69" s="1537"/>
      <c r="C69" s="1537"/>
      <c r="D69" s="1538"/>
      <c r="E69" s="1612">
        <v>3</v>
      </c>
      <c r="F69" s="1613"/>
      <c r="G69" s="1613"/>
      <c r="H69" s="1669"/>
      <c r="I69" s="1416"/>
      <c r="J69" s="1417"/>
      <c r="K69" s="1417"/>
      <c r="L69" s="1417"/>
      <c r="M69" s="1417"/>
      <c r="N69" s="1417"/>
      <c r="O69" s="1417"/>
      <c r="P69" s="1417"/>
      <c r="Q69" s="1417"/>
      <c r="R69" s="1646"/>
      <c r="S69" s="1873"/>
      <c r="T69" s="1868"/>
      <c r="U69" s="1853"/>
      <c r="V69" s="1873"/>
      <c r="W69" s="1868"/>
      <c r="X69" s="1853"/>
      <c r="Y69" s="1873"/>
      <c r="Z69" s="1868"/>
      <c r="AA69" s="1853"/>
      <c r="AB69" s="1873"/>
      <c r="AC69" s="1868"/>
      <c r="AD69" s="1853"/>
      <c r="AE69" s="1873"/>
      <c r="AF69" s="1868"/>
      <c r="AG69" s="1853"/>
      <c r="AH69" s="1873"/>
      <c r="AI69" s="1868"/>
      <c r="AJ69" s="1853"/>
      <c r="AK69" s="1873"/>
      <c r="AL69" s="1868"/>
      <c r="AM69" s="1853"/>
      <c r="AN69" s="1873"/>
      <c r="AO69" s="1868"/>
      <c r="AP69" s="1853"/>
      <c r="AQ69" s="1867"/>
      <c r="AR69" s="1868"/>
      <c r="AS69" s="1853"/>
      <c r="AT69" s="1873"/>
      <c r="AU69" s="1868"/>
      <c r="AV69" s="1853"/>
      <c r="AW69" s="1873"/>
      <c r="AX69" s="1868"/>
      <c r="AY69" s="1853"/>
      <c r="AZ69" s="1873"/>
      <c r="BA69" s="1868"/>
      <c r="BB69" s="1853"/>
      <c r="BC69" s="1873"/>
      <c r="BD69" s="1868"/>
      <c r="BE69" s="1883"/>
      <c r="BF69" s="1888"/>
      <c r="BG69" s="1889"/>
      <c r="BH69" s="1889"/>
      <c r="BI69" s="1889"/>
      <c r="BJ69" s="1889"/>
      <c r="BK69" s="1889"/>
      <c r="BL69" s="1889"/>
      <c r="BM69" s="1889"/>
      <c r="BN69" s="1889"/>
      <c r="BO69" s="1889"/>
      <c r="BP69" s="1889"/>
      <c r="BQ69" s="1889"/>
      <c r="BR69" s="1889"/>
      <c r="BS69" s="1889"/>
      <c r="BT69" s="1889"/>
      <c r="BU69" s="1889"/>
      <c r="BV69" s="1889"/>
      <c r="BW69" s="1889"/>
      <c r="BX69" s="1889"/>
      <c r="BY69" s="1889"/>
      <c r="BZ69" s="1889"/>
      <c r="CA69" s="1889"/>
      <c r="CB69" s="1889"/>
      <c r="CC69" s="1889"/>
      <c r="CD69" s="1889"/>
      <c r="CE69" s="1889"/>
      <c r="CF69" s="1889"/>
      <c r="CG69" s="1889"/>
      <c r="CH69" s="1889"/>
      <c r="CI69" s="1889"/>
      <c r="CJ69" s="1889"/>
      <c r="CK69" s="1889"/>
      <c r="CL69" s="1889"/>
      <c r="CM69" s="1889"/>
      <c r="CN69" s="1889"/>
      <c r="CO69" s="1889"/>
      <c r="CP69" s="1889"/>
      <c r="CQ69" s="1889"/>
      <c r="CR69" s="1889"/>
      <c r="CS69" s="1889"/>
      <c r="CT69" s="1889"/>
      <c r="CU69" s="1889"/>
      <c r="CV69" s="1889"/>
      <c r="CW69" s="1889"/>
      <c r="CX69" s="1890"/>
      <c r="CY69" s="1896"/>
      <c r="CZ69" s="1889"/>
      <c r="DA69" s="1889"/>
      <c r="DB69" s="1889"/>
      <c r="DC69" s="1889"/>
      <c r="DD69" s="1889"/>
      <c r="DE69" s="1889"/>
      <c r="DF69" s="1889"/>
      <c r="DG69" s="1889"/>
      <c r="DH69" s="1889"/>
      <c r="DI69" s="1889"/>
      <c r="DJ69" s="1889"/>
      <c r="DK69" s="1889"/>
      <c r="DL69" s="1889"/>
      <c r="DM69" s="1889"/>
      <c r="DN69" s="1889"/>
      <c r="DO69" s="1889"/>
      <c r="DP69" s="1889"/>
      <c r="DQ69" s="1889"/>
      <c r="DR69" s="1889"/>
      <c r="DS69" s="1889"/>
      <c r="DT69" s="1889"/>
      <c r="DU69" s="1889"/>
      <c r="DV69" s="1889"/>
      <c r="DW69" s="1889"/>
      <c r="DX69" s="1889"/>
      <c r="DY69" s="1889"/>
      <c r="DZ69" s="1889"/>
      <c r="EA69" s="1889"/>
      <c r="EB69" s="1889"/>
      <c r="EC69" s="1889"/>
      <c r="ED69" s="1889"/>
      <c r="EE69" s="1889"/>
      <c r="EF69" s="1889"/>
      <c r="EG69" s="1889"/>
      <c r="EH69" s="1889"/>
      <c r="EI69" s="1889"/>
      <c r="EJ69" s="1889"/>
      <c r="EK69" s="1889"/>
      <c r="EL69" s="1889"/>
      <c r="EM69" s="1889"/>
      <c r="EN69" s="1889"/>
      <c r="EO69" s="1889"/>
      <c r="EP69" s="1889"/>
      <c r="EQ69" s="1889"/>
      <c r="ER69" s="1889"/>
      <c r="ES69" s="1889"/>
      <c r="ET69" s="1889"/>
      <c r="EU69" s="1889"/>
      <c r="EV69" s="1889"/>
      <c r="EW69" s="1889"/>
      <c r="EX69" s="1889"/>
      <c r="EY69" s="1889"/>
      <c r="EZ69" s="1889"/>
      <c r="FA69" s="1889"/>
      <c r="FB69" s="1889"/>
      <c r="FC69" s="1889"/>
      <c r="FD69" s="1889"/>
      <c r="FE69" s="1889"/>
      <c r="FF69" s="1889"/>
      <c r="FG69" s="1889"/>
      <c r="FH69" s="1889"/>
      <c r="FI69" s="1889"/>
      <c r="FJ69" s="1889"/>
      <c r="FK69" s="1889"/>
      <c r="FL69" s="1889"/>
      <c r="FM69" s="1889"/>
      <c r="FN69" s="1889"/>
      <c r="FO69" s="1889"/>
      <c r="FP69" s="1889"/>
      <c r="FQ69" s="1889"/>
      <c r="FR69" s="1889"/>
      <c r="FS69" s="1889"/>
      <c r="FT69" s="1889"/>
      <c r="FU69" s="1889"/>
      <c r="FV69" s="1889"/>
      <c r="FW69" s="1889"/>
      <c r="FX69" s="1889"/>
      <c r="FY69" s="1889"/>
      <c r="FZ69" s="1889"/>
      <c r="GA69" s="1889"/>
      <c r="GB69" s="1889"/>
      <c r="GC69" s="1889"/>
      <c r="GD69" s="1889"/>
      <c r="GE69" s="1889"/>
      <c r="GF69" s="1889"/>
      <c r="GG69" s="1889"/>
      <c r="GH69" s="1889"/>
      <c r="GI69" s="1889"/>
      <c r="GJ69" s="1889"/>
      <c r="GK69" s="1889"/>
      <c r="GL69" s="1889"/>
      <c r="GM69" s="1889"/>
      <c r="GN69" s="1889"/>
      <c r="GO69" s="1889"/>
      <c r="GP69" s="1889"/>
      <c r="GQ69" s="1889"/>
      <c r="GR69" s="1889"/>
      <c r="GS69" s="1889"/>
      <c r="GT69" s="1897"/>
    </row>
    <row r="70" spans="1:202" ht="4.5" customHeight="1">
      <c r="A70" s="1536"/>
      <c r="B70" s="1537"/>
      <c r="C70" s="1537"/>
      <c r="D70" s="1538"/>
      <c r="E70" s="1612"/>
      <c r="F70" s="1613"/>
      <c r="G70" s="1613"/>
      <c r="H70" s="1669"/>
      <c r="I70" s="1416"/>
      <c r="J70" s="1417"/>
      <c r="K70" s="1417"/>
      <c r="L70" s="1417"/>
      <c r="M70" s="1417"/>
      <c r="N70" s="1417"/>
      <c r="O70" s="1417"/>
      <c r="P70" s="1417"/>
      <c r="Q70" s="1417"/>
      <c r="R70" s="1646"/>
      <c r="S70" s="1873"/>
      <c r="T70" s="1868"/>
      <c r="U70" s="1853"/>
      <c r="V70" s="1873"/>
      <c r="W70" s="1868"/>
      <c r="X70" s="1853"/>
      <c r="Y70" s="1873"/>
      <c r="Z70" s="1868"/>
      <c r="AA70" s="1853"/>
      <c r="AB70" s="1873"/>
      <c r="AC70" s="1868"/>
      <c r="AD70" s="1853"/>
      <c r="AE70" s="1873"/>
      <c r="AF70" s="1868"/>
      <c r="AG70" s="1853"/>
      <c r="AH70" s="1873"/>
      <c r="AI70" s="1868"/>
      <c r="AJ70" s="1853"/>
      <c r="AK70" s="1873"/>
      <c r="AL70" s="1868"/>
      <c r="AM70" s="1853"/>
      <c r="AN70" s="1873"/>
      <c r="AO70" s="1868"/>
      <c r="AP70" s="1853"/>
      <c r="AQ70" s="1867"/>
      <c r="AR70" s="1868"/>
      <c r="AS70" s="1853"/>
      <c r="AT70" s="1873"/>
      <c r="AU70" s="1868"/>
      <c r="AV70" s="1853"/>
      <c r="AW70" s="1873"/>
      <c r="AX70" s="1868"/>
      <c r="AY70" s="1853"/>
      <c r="AZ70" s="1873"/>
      <c r="BA70" s="1868"/>
      <c r="BB70" s="1853"/>
      <c r="BC70" s="1873"/>
      <c r="BD70" s="1868"/>
      <c r="BE70" s="1883"/>
      <c r="BF70" s="1888"/>
      <c r="BG70" s="1889"/>
      <c r="BH70" s="1889"/>
      <c r="BI70" s="1889"/>
      <c r="BJ70" s="1889"/>
      <c r="BK70" s="1889"/>
      <c r="BL70" s="1889"/>
      <c r="BM70" s="1889"/>
      <c r="BN70" s="1889"/>
      <c r="BO70" s="1889"/>
      <c r="BP70" s="1889"/>
      <c r="BQ70" s="1889"/>
      <c r="BR70" s="1889"/>
      <c r="BS70" s="1889"/>
      <c r="BT70" s="1889"/>
      <c r="BU70" s="1889"/>
      <c r="BV70" s="1889"/>
      <c r="BW70" s="1889"/>
      <c r="BX70" s="1889"/>
      <c r="BY70" s="1889"/>
      <c r="BZ70" s="1889"/>
      <c r="CA70" s="1889"/>
      <c r="CB70" s="1889"/>
      <c r="CC70" s="1889"/>
      <c r="CD70" s="1889"/>
      <c r="CE70" s="1889"/>
      <c r="CF70" s="1889"/>
      <c r="CG70" s="1889"/>
      <c r="CH70" s="1889"/>
      <c r="CI70" s="1889"/>
      <c r="CJ70" s="1889"/>
      <c r="CK70" s="1889"/>
      <c r="CL70" s="1889"/>
      <c r="CM70" s="1889"/>
      <c r="CN70" s="1889"/>
      <c r="CO70" s="1889"/>
      <c r="CP70" s="1889"/>
      <c r="CQ70" s="1889"/>
      <c r="CR70" s="1889"/>
      <c r="CS70" s="1889"/>
      <c r="CT70" s="1889"/>
      <c r="CU70" s="1889"/>
      <c r="CV70" s="1889"/>
      <c r="CW70" s="1889"/>
      <c r="CX70" s="1890"/>
      <c r="CY70" s="1896"/>
      <c r="CZ70" s="1889"/>
      <c r="DA70" s="1889"/>
      <c r="DB70" s="1889"/>
      <c r="DC70" s="1889"/>
      <c r="DD70" s="1889"/>
      <c r="DE70" s="1889"/>
      <c r="DF70" s="1889"/>
      <c r="DG70" s="1889"/>
      <c r="DH70" s="1889"/>
      <c r="DI70" s="1889"/>
      <c r="DJ70" s="1889"/>
      <c r="DK70" s="1889"/>
      <c r="DL70" s="1889"/>
      <c r="DM70" s="1889"/>
      <c r="DN70" s="1889"/>
      <c r="DO70" s="1889"/>
      <c r="DP70" s="1889"/>
      <c r="DQ70" s="1889"/>
      <c r="DR70" s="1889"/>
      <c r="DS70" s="1889"/>
      <c r="DT70" s="1889"/>
      <c r="DU70" s="1889"/>
      <c r="DV70" s="1889"/>
      <c r="DW70" s="1889"/>
      <c r="DX70" s="1889"/>
      <c r="DY70" s="1889"/>
      <c r="DZ70" s="1889"/>
      <c r="EA70" s="1889"/>
      <c r="EB70" s="1889"/>
      <c r="EC70" s="1889"/>
      <c r="ED70" s="1889"/>
      <c r="EE70" s="1889"/>
      <c r="EF70" s="1889"/>
      <c r="EG70" s="1889"/>
      <c r="EH70" s="1889"/>
      <c r="EI70" s="1889"/>
      <c r="EJ70" s="1889"/>
      <c r="EK70" s="1889"/>
      <c r="EL70" s="1889"/>
      <c r="EM70" s="1889"/>
      <c r="EN70" s="1889"/>
      <c r="EO70" s="1889"/>
      <c r="EP70" s="1889"/>
      <c r="EQ70" s="1889"/>
      <c r="ER70" s="1889"/>
      <c r="ES70" s="1889"/>
      <c r="ET70" s="1889"/>
      <c r="EU70" s="1889"/>
      <c r="EV70" s="1889"/>
      <c r="EW70" s="1889"/>
      <c r="EX70" s="1889"/>
      <c r="EY70" s="1889"/>
      <c r="EZ70" s="1889"/>
      <c r="FA70" s="1889"/>
      <c r="FB70" s="1889"/>
      <c r="FC70" s="1889"/>
      <c r="FD70" s="1889"/>
      <c r="FE70" s="1889"/>
      <c r="FF70" s="1889"/>
      <c r="FG70" s="1889"/>
      <c r="FH70" s="1889"/>
      <c r="FI70" s="1889"/>
      <c r="FJ70" s="1889"/>
      <c r="FK70" s="1889"/>
      <c r="FL70" s="1889"/>
      <c r="FM70" s="1889"/>
      <c r="FN70" s="1889"/>
      <c r="FO70" s="1889"/>
      <c r="FP70" s="1889"/>
      <c r="FQ70" s="1889"/>
      <c r="FR70" s="1889"/>
      <c r="FS70" s="1889"/>
      <c r="FT70" s="1889"/>
      <c r="FU70" s="1889"/>
      <c r="FV70" s="1889"/>
      <c r="FW70" s="1889"/>
      <c r="FX70" s="1889"/>
      <c r="FY70" s="1889"/>
      <c r="FZ70" s="1889"/>
      <c r="GA70" s="1889"/>
      <c r="GB70" s="1889"/>
      <c r="GC70" s="1889"/>
      <c r="GD70" s="1889"/>
      <c r="GE70" s="1889"/>
      <c r="GF70" s="1889"/>
      <c r="GG70" s="1889"/>
      <c r="GH70" s="1889"/>
      <c r="GI70" s="1889"/>
      <c r="GJ70" s="1889"/>
      <c r="GK70" s="1889"/>
      <c r="GL70" s="1889"/>
      <c r="GM70" s="1889"/>
      <c r="GN70" s="1889"/>
      <c r="GO70" s="1889"/>
      <c r="GP70" s="1889"/>
      <c r="GQ70" s="1889"/>
      <c r="GR70" s="1889"/>
      <c r="GS70" s="1889"/>
      <c r="GT70" s="1897"/>
    </row>
    <row r="71" spans="1:202" ht="4.5" customHeight="1">
      <c r="A71" s="1536"/>
      <c r="B71" s="1537"/>
      <c r="C71" s="1537"/>
      <c r="D71" s="1538"/>
      <c r="E71" s="1612"/>
      <c r="F71" s="1613"/>
      <c r="G71" s="1613"/>
      <c r="H71" s="1669"/>
      <c r="I71" s="1416"/>
      <c r="J71" s="1417"/>
      <c r="K71" s="1417"/>
      <c r="L71" s="1417"/>
      <c r="M71" s="1417"/>
      <c r="N71" s="1417"/>
      <c r="O71" s="1417"/>
      <c r="P71" s="1417"/>
      <c r="Q71" s="1417"/>
      <c r="R71" s="1646"/>
      <c r="S71" s="1873"/>
      <c r="T71" s="1868"/>
      <c r="U71" s="1853"/>
      <c r="V71" s="1873"/>
      <c r="W71" s="1868"/>
      <c r="X71" s="1853"/>
      <c r="Y71" s="1873"/>
      <c r="Z71" s="1868"/>
      <c r="AA71" s="1853"/>
      <c r="AB71" s="1873"/>
      <c r="AC71" s="1868"/>
      <c r="AD71" s="1853"/>
      <c r="AE71" s="1873"/>
      <c r="AF71" s="1868"/>
      <c r="AG71" s="1853"/>
      <c r="AH71" s="1873"/>
      <c r="AI71" s="1868"/>
      <c r="AJ71" s="1853"/>
      <c r="AK71" s="1873"/>
      <c r="AL71" s="1868"/>
      <c r="AM71" s="1853"/>
      <c r="AN71" s="1873"/>
      <c r="AO71" s="1868"/>
      <c r="AP71" s="1853"/>
      <c r="AQ71" s="1867"/>
      <c r="AR71" s="1868"/>
      <c r="AS71" s="1853"/>
      <c r="AT71" s="1873"/>
      <c r="AU71" s="1868"/>
      <c r="AV71" s="1853"/>
      <c r="AW71" s="1873"/>
      <c r="AX71" s="1868"/>
      <c r="AY71" s="1853"/>
      <c r="AZ71" s="1873"/>
      <c r="BA71" s="1868"/>
      <c r="BB71" s="1853"/>
      <c r="BC71" s="1873"/>
      <c r="BD71" s="1868"/>
      <c r="BE71" s="1883"/>
      <c r="BF71" s="1888"/>
      <c r="BG71" s="1889"/>
      <c r="BH71" s="1889"/>
      <c r="BI71" s="1889"/>
      <c r="BJ71" s="1889"/>
      <c r="BK71" s="1889"/>
      <c r="BL71" s="1889"/>
      <c r="BM71" s="1889"/>
      <c r="BN71" s="1889"/>
      <c r="BO71" s="1889"/>
      <c r="BP71" s="1889"/>
      <c r="BQ71" s="1889"/>
      <c r="BR71" s="1889"/>
      <c r="BS71" s="1889"/>
      <c r="BT71" s="1889"/>
      <c r="BU71" s="1889"/>
      <c r="BV71" s="1889"/>
      <c r="BW71" s="1889"/>
      <c r="BX71" s="1889"/>
      <c r="BY71" s="1889"/>
      <c r="BZ71" s="1889"/>
      <c r="CA71" s="1889"/>
      <c r="CB71" s="1889"/>
      <c r="CC71" s="1889"/>
      <c r="CD71" s="1889"/>
      <c r="CE71" s="1889"/>
      <c r="CF71" s="1889"/>
      <c r="CG71" s="1889"/>
      <c r="CH71" s="1889"/>
      <c r="CI71" s="1889"/>
      <c r="CJ71" s="1889"/>
      <c r="CK71" s="1889"/>
      <c r="CL71" s="1889"/>
      <c r="CM71" s="1889"/>
      <c r="CN71" s="1889"/>
      <c r="CO71" s="1889"/>
      <c r="CP71" s="1889"/>
      <c r="CQ71" s="1889"/>
      <c r="CR71" s="1889"/>
      <c r="CS71" s="1889"/>
      <c r="CT71" s="1889"/>
      <c r="CU71" s="1889"/>
      <c r="CV71" s="1889"/>
      <c r="CW71" s="1889"/>
      <c r="CX71" s="1890"/>
      <c r="CY71" s="1896"/>
      <c r="CZ71" s="1889"/>
      <c r="DA71" s="1889"/>
      <c r="DB71" s="1889"/>
      <c r="DC71" s="1889"/>
      <c r="DD71" s="1889"/>
      <c r="DE71" s="1889"/>
      <c r="DF71" s="1889"/>
      <c r="DG71" s="1889"/>
      <c r="DH71" s="1889"/>
      <c r="DI71" s="1889"/>
      <c r="DJ71" s="1889"/>
      <c r="DK71" s="1889"/>
      <c r="DL71" s="1889"/>
      <c r="DM71" s="1889"/>
      <c r="DN71" s="1889"/>
      <c r="DO71" s="1889"/>
      <c r="DP71" s="1889"/>
      <c r="DQ71" s="1889"/>
      <c r="DR71" s="1889"/>
      <c r="DS71" s="1889"/>
      <c r="DT71" s="1889"/>
      <c r="DU71" s="1889"/>
      <c r="DV71" s="1889"/>
      <c r="DW71" s="1889"/>
      <c r="DX71" s="1889"/>
      <c r="DY71" s="1889"/>
      <c r="DZ71" s="1889"/>
      <c r="EA71" s="1889"/>
      <c r="EB71" s="1889"/>
      <c r="EC71" s="1889"/>
      <c r="ED71" s="1889"/>
      <c r="EE71" s="1889"/>
      <c r="EF71" s="1889"/>
      <c r="EG71" s="1889"/>
      <c r="EH71" s="1889"/>
      <c r="EI71" s="1889"/>
      <c r="EJ71" s="1889"/>
      <c r="EK71" s="1889"/>
      <c r="EL71" s="1889"/>
      <c r="EM71" s="1889"/>
      <c r="EN71" s="1889"/>
      <c r="EO71" s="1889"/>
      <c r="EP71" s="1889"/>
      <c r="EQ71" s="1889"/>
      <c r="ER71" s="1889"/>
      <c r="ES71" s="1889"/>
      <c r="ET71" s="1889"/>
      <c r="EU71" s="1889"/>
      <c r="EV71" s="1889"/>
      <c r="EW71" s="1889"/>
      <c r="EX71" s="1889"/>
      <c r="EY71" s="1889"/>
      <c r="EZ71" s="1889"/>
      <c r="FA71" s="1889"/>
      <c r="FB71" s="1889"/>
      <c r="FC71" s="1889"/>
      <c r="FD71" s="1889"/>
      <c r="FE71" s="1889"/>
      <c r="FF71" s="1889"/>
      <c r="FG71" s="1889"/>
      <c r="FH71" s="1889"/>
      <c r="FI71" s="1889"/>
      <c r="FJ71" s="1889"/>
      <c r="FK71" s="1889"/>
      <c r="FL71" s="1889"/>
      <c r="FM71" s="1889"/>
      <c r="FN71" s="1889"/>
      <c r="FO71" s="1889"/>
      <c r="FP71" s="1889"/>
      <c r="FQ71" s="1889"/>
      <c r="FR71" s="1889"/>
      <c r="FS71" s="1889"/>
      <c r="FT71" s="1889"/>
      <c r="FU71" s="1889"/>
      <c r="FV71" s="1889"/>
      <c r="FW71" s="1889"/>
      <c r="FX71" s="1889"/>
      <c r="FY71" s="1889"/>
      <c r="FZ71" s="1889"/>
      <c r="GA71" s="1889"/>
      <c r="GB71" s="1889"/>
      <c r="GC71" s="1889"/>
      <c r="GD71" s="1889"/>
      <c r="GE71" s="1889"/>
      <c r="GF71" s="1889"/>
      <c r="GG71" s="1889"/>
      <c r="GH71" s="1889"/>
      <c r="GI71" s="1889"/>
      <c r="GJ71" s="1889"/>
      <c r="GK71" s="1889"/>
      <c r="GL71" s="1889"/>
      <c r="GM71" s="1889"/>
      <c r="GN71" s="1889"/>
      <c r="GO71" s="1889"/>
      <c r="GP71" s="1889"/>
      <c r="GQ71" s="1889"/>
      <c r="GR71" s="1889"/>
      <c r="GS71" s="1889"/>
      <c r="GT71" s="1897"/>
    </row>
    <row r="72" spans="1:202" ht="4.5" customHeight="1">
      <c r="A72" s="1536"/>
      <c r="B72" s="1537"/>
      <c r="C72" s="1537"/>
      <c r="D72" s="1538"/>
      <c r="E72" s="1612"/>
      <c r="F72" s="1613"/>
      <c r="G72" s="1613"/>
      <c r="H72" s="1669"/>
      <c r="I72" s="1416"/>
      <c r="J72" s="1417"/>
      <c r="K72" s="1417"/>
      <c r="L72" s="1417"/>
      <c r="M72" s="1417"/>
      <c r="N72" s="1417"/>
      <c r="O72" s="1417"/>
      <c r="P72" s="1417"/>
      <c r="Q72" s="1417"/>
      <c r="R72" s="1646"/>
      <c r="S72" s="1873"/>
      <c r="T72" s="1868"/>
      <c r="U72" s="1853"/>
      <c r="V72" s="1873"/>
      <c r="W72" s="1868"/>
      <c r="X72" s="1853"/>
      <c r="Y72" s="1873"/>
      <c r="Z72" s="1868"/>
      <c r="AA72" s="1853"/>
      <c r="AB72" s="1873"/>
      <c r="AC72" s="1868"/>
      <c r="AD72" s="1853"/>
      <c r="AE72" s="1873"/>
      <c r="AF72" s="1868"/>
      <c r="AG72" s="1853"/>
      <c r="AH72" s="1873"/>
      <c r="AI72" s="1868"/>
      <c r="AJ72" s="1853"/>
      <c r="AK72" s="1873"/>
      <c r="AL72" s="1868"/>
      <c r="AM72" s="1853"/>
      <c r="AN72" s="1873"/>
      <c r="AO72" s="1868"/>
      <c r="AP72" s="1853"/>
      <c r="AQ72" s="1867"/>
      <c r="AR72" s="1868"/>
      <c r="AS72" s="1853"/>
      <c r="AT72" s="1873"/>
      <c r="AU72" s="1868"/>
      <c r="AV72" s="1853"/>
      <c r="AW72" s="1873"/>
      <c r="AX72" s="1868"/>
      <c r="AY72" s="1853"/>
      <c r="AZ72" s="1873"/>
      <c r="BA72" s="1868"/>
      <c r="BB72" s="1853"/>
      <c r="BC72" s="1873"/>
      <c r="BD72" s="1868"/>
      <c r="BE72" s="1883"/>
      <c r="BF72" s="1888"/>
      <c r="BG72" s="1889"/>
      <c r="BH72" s="1889"/>
      <c r="BI72" s="1889"/>
      <c r="BJ72" s="1889"/>
      <c r="BK72" s="1889"/>
      <c r="BL72" s="1889"/>
      <c r="BM72" s="1889"/>
      <c r="BN72" s="1889"/>
      <c r="BO72" s="1889"/>
      <c r="BP72" s="1889"/>
      <c r="BQ72" s="1889"/>
      <c r="BR72" s="1889"/>
      <c r="BS72" s="1889"/>
      <c r="BT72" s="1889"/>
      <c r="BU72" s="1889"/>
      <c r="BV72" s="1889"/>
      <c r="BW72" s="1889"/>
      <c r="BX72" s="1889"/>
      <c r="BY72" s="1889"/>
      <c r="BZ72" s="1889"/>
      <c r="CA72" s="1889"/>
      <c r="CB72" s="1889"/>
      <c r="CC72" s="1889"/>
      <c r="CD72" s="1889"/>
      <c r="CE72" s="1889"/>
      <c r="CF72" s="1889"/>
      <c r="CG72" s="1889"/>
      <c r="CH72" s="1889"/>
      <c r="CI72" s="1889"/>
      <c r="CJ72" s="1889"/>
      <c r="CK72" s="1889"/>
      <c r="CL72" s="1889"/>
      <c r="CM72" s="1889"/>
      <c r="CN72" s="1889"/>
      <c r="CO72" s="1889"/>
      <c r="CP72" s="1889"/>
      <c r="CQ72" s="1889"/>
      <c r="CR72" s="1889"/>
      <c r="CS72" s="1889"/>
      <c r="CT72" s="1889"/>
      <c r="CU72" s="1889"/>
      <c r="CV72" s="1889"/>
      <c r="CW72" s="1889"/>
      <c r="CX72" s="1890"/>
      <c r="CY72" s="1896"/>
      <c r="CZ72" s="1889"/>
      <c r="DA72" s="1889"/>
      <c r="DB72" s="1889"/>
      <c r="DC72" s="1889"/>
      <c r="DD72" s="1889"/>
      <c r="DE72" s="1889"/>
      <c r="DF72" s="1889"/>
      <c r="DG72" s="1889"/>
      <c r="DH72" s="1889"/>
      <c r="DI72" s="1889"/>
      <c r="DJ72" s="1889"/>
      <c r="DK72" s="1889"/>
      <c r="DL72" s="1889"/>
      <c r="DM72" s="1889"/>
      <c r="DN72" s="1889"/>
      <c r="DO72" s="1889"/>
      <c r="DP72" s="1889"/>
      <c r="DQ72" s="1889"/>
      <c r="DR72" s="1889"/>
      <c r="DS72" s="1889"/>
      <c r="DT72" s="1889"/>
      <c r="DU72" s="1889"/>
      <c r="DV72" s="1889"/>
      <c r="DW72" s="1889"/>
      <c r="DX72" s="1889"/>
      <c r="DY72" s="1889"/>
      <c r="DZ72" s="1889"/>
      <c r="EA72" s="1889"/>
      <c r="EB72" s="1889"/>
      <c r="EC72" s="1889"/>
      <c r="ED72" s="1889"/>
      <c r="EE72" s="1889"/>
      <c r="EF72" s="1889"/>
      <c r="EG72" s="1889"/>
      <c r="EH72" s="1889"/>
      <c r="EI72" s="1889"/>
      <c r="EJ72" s="1889"/>
      <c r="EK72" s="1889"/>
      <c r="EL72" s="1889"/>
      <c r="EM72" s="1889"/>
      <c r="EN72" s="1889"/>
      <c r="EO72" s="1889"/>
      <c r="EP72" s="1889"/>
      <c r="EQ72" s="1889"/>
      <c r="ER72" s="1889"/>
      <c r="ES72" s="1889"/>
      <c r="ET72" s="1889"/>
      <c r="EU72" s="1889"/>
      <c r="EV72" s="1889"/>
      <c r="EW72" s="1889"/>
      <c r="EX72" s="1889"/>
      <c r="EY72" s="1889"/>
      <c r="EZ72" s="1889"/>
      <c r="FA72" s="1889"/>
      <c r="FB72" s="1889"/>
      <c r="FC72" s="1889"/>
      <c r="FD72" s="1889"/>
      <c r="FE72" s="1889"/>
      <c r="FF72" s="1889"/>
      <c r="FG72" s="1889"/>
      <c r="FH72" s="1889"/>
      <c r="FI72" s="1889"/>
      <c r="FJ72" s="1889"/>
      <c r="FK72" s="1889"/>
      <c r="FL72" s="1889"/>
      <c r="FM72" s="1889"/>
      <c r="FN72" s="1889"/>
      <c r="FO72" s="1889"/>
      <c r="FP72" s="1889"/>
      <c r="FQ72" s="1889"/>
      <c r="FR72" s="1889"/>
      <c r="FS72" s="1889"/>
      <c r="FT72" s="1889"/>
      <c r="FU72" s="1889"/>
      <c r="FV72" s="1889"/>
      <c r="FW72" s="1889"/>
      <c r="FX72" s="1889"/>
      <c r="FY72" s="1889"/>
      <c r="FZ72" s="1889"/>
      <c r="GA72" s="1889"/>
      <c r="GB72" s="1889"/>
      <c r="GC72" s="1889"/>
      <c r="GD72" s="1889"/>
      <c r="GE72" s="1889"/>
      <c r="GF72" s="1889"/>
      <c r="GG72" s="1889"/>
      <c r="GH72" s="1889"/>
      <c r="GI72" s="1889"/>
      <c r="GJ72" s="1889"/>
      <c r="GK72" s="1889"/>
      <c r="GL72" s="1889"/>
      <c r="GM72" s="1889"/>
      <c r="GN72" s="1889"/>
      <c r="GO72" s="1889"/>
      <c r="GP72" s="1889"/>
      <c r="GQ72" s="1889"/>
      <c r="GR72" s="1889"/>
      <c r="GS72" s="1889"/>
      <c r="GT72" s="1897"/>
    </row>
    <row r="73" spans="1:202" ht="4.5" customHeight="1">
      <c r="A73" s="1536"/>
      <c r="B73" s="1537"/>
      <c r="C73" s="1537"/>
      <c r="D73" s="1538"/>
      <c r="E73" s="1612"/>
      <c r="F73" s="1613"/>
      <c r="G73" s="1613"/>
      <c r="H73" s="1669"/>
      <c r="I73" s="1416"/>
      <c r="J73" s="1417"/>
      <c r="K73" s="1417"/>
      <c r="L73" s="1417"/>
      <c r="M73" s="1417"/>
      <c r="N73" s="1417"/>
      <c r="O73" s="1417"/>
      <c r="P73" s="1417"/>
      <c r="Q73" s="1417"/>
      <c r="R73" s="1646"/>
      <c r="S73" s="1873"/>
      <c r="T73" s="1868"/>
      <c r="U73" s="1853"/>
      <c r="V73" s="1873"/>
      <c r="W73" s="1868"/>
      <c r="X73" s="1853"/>
      <c r="Y73" s="1873"/>
      <c r="Z73" s="1868"/>
      <c r="AA73" s="1853"/>
      <c r="AB73" s="1873"/>
      <c r="AC73" s="1868"/>
      <c r="AD73" s="1853"/>
      <c r="AE73" s="1873"/>
      <c r="AF73" s="1868"/>
      <c r="AG73" s="1853"/>
      <c r="AH73" s="1873"/>
      <c r="AI73" s="1868"/>
      <c r="AJ73" s="1853"/>
      <c r="AK73" s="1873"/>
      <c r="AL73" s="1868"/>
      <c r="AM73" s="1853"/>
      <c r="AN73" s="1873"/>
      <c r="AO73" s="1868"/>
      <c r="AP73" s="1853"/>
      <c r="AQ73" s="1867"/>
      <c r="AR73" s="1868"/>
      <c r="AS73" s="1853"/>
      <c r="AT73" s="1873"/>
      <c r="AU73" s="1868"/>
      <c r="AV73" s="1853"/>
      <c r="AW73" s="1873"/>
      <c r="AX73" s="1868"/>
      <c r="AY73" s="1853"/>
      <c r="AZ73" s="1873"/>
      <c r="BA73" s="1868"/>
      <c r="BB73" s="1853"/>
      <c r="BC73" s="1873"/>
      <c r="BD73" s="1868"/>
      <c r="BE73" s="1883"/>
      <c r="BF73" s="1888"/>
      <c r="BG73" s="1889"/>
      <c r="BH73" s="1889"/>
      <c r="BI73" s="1889"/>
      <c r="BJ73" s="1889"/>
      <c r="BK73" s="1889"/>
      <c r="BL73" s="1889"/>
      <c r="BM73" s="1889"/>
      <c r="BN73" s="1889"/>
      <c r="BO73" s="1889"/>
      <c r="BP73" s="1889"/>
      <c r="BQ73" s="1889"/>
      <c r="BR73" s="1889"/>
      <c r="BS73" s="1889"/>
      <c r="BT73" s="1889"/>
      <c r="BU73" s="1889"/>
      <c r="BV73" s="1889"/>
      <c r="BW73" s="1889"/>
      <c r="BX73" s="1889"/>
      <c r="BY73" s="1889"/>
      <c r="BZ73" s="1889"/>
      <c r="CA73" s="1889"/>
      <c r="CB73" s="1889"/>
      <c r="CC73" s="1889"/>
      <c r="CD73" s="1889"/>
      <c r="CE73" s="1889"/>
      <c r="CF73" s="1889"/>
      <c r="CG73" s="1889"/>
      <c r="CH73" s="1889"/>
      <c r="CI73" s="1889"/>
      <c r="CJ73" s="1889"/>
      <c r="CK73" s="1889"/>
      <c r="CL73" s="1889"/>
      <c r="CM73" s="1889"/>
      <c r="CN73" s="1889"/>
      <c r="CO73" s="1889"/>
      <c r="CP73" s="1889"/>
      <c r="CQ73" s="1889"/>
      <c r="CR73" s="1889"/>
      <c r="CS73" s="1889"/>
      <c r="CT73" s="1889"/>
      <c r="CU73" s="1889"/>
      <c r="CV73" s="1889"/>
      <c r="CW73" s="1889"/>
      <c r="CX73" s="1890"/>
      <c r="CY73" s="1896"/>
      <c r="CZ73" s="1889"/>
      <c r="DA73" s="1889"/>
      <c r="DB73" s="1889"/>
      <c r="DC73" s="1889"/>
      <c r="DD73" s="1889"/>
      <c r="DE73" s="1889"/>
      <c r="DF73" s="1889"/>
      <c r="DG73" s="1889"/>
      <c r="DH73" s="1889"/>
      <c r="DI73" s="1889"/>
      <c r="DJ73" s="1889"/>
      <c r="DK73" s="1889"/>
      <c r="DL73" s="1889"/>
      <c r="DM73" s="1889"/>
      <c r="DN73" s="1889"/>
      <c r="DO73" s="1889"/>
      <c r="DP73" s="1889"/>
      <c r="DQ73" s="1889"/>
      <c r="DR73" s="1889"/>
      <c r="DS73" s="1889"/>
      <c r="DT73" s="1889"/>
      <c r="DU73" s="1889"/>
      <c r="DV73" s="1889"/>
      <c r="DW73" s="1889"/>
      <c r="DX73" s="1889"/>
      <c r="DY73" s="1889"/>
      <c r="DZ73" s="1889"/>
      <c r="EA73" s="1889"/>
      <c r="EB73" s="1889"/>
      <c r="EC73" s="1889"/>
      <c r="ED73" s="1889"/>
      <c r="EE73" s="1889"/>
      <c r="EF73" s="1889"/>
      <c r="EG73" s="1889"/>
      <c r="EH73" s="1889"/>
      <c r="EI73" s="1889"/>
      <c r="EJ73" s="1889"/>
      <c r="EK73" s="1889"/>
      <c r="EL73" s="1889"/>
      <c r="EM73" s="1889"/>
      <c r="EN73" s="1889"/>
      <c r="EO73" s="1889"/>
      <c r="EP73" s="1889"/>
      <c r="EQ73" s="1889"/>
      <c r="ER73" s="1889"/>
      <c r="ES73" s="1889"/>
      <c r="ET73" s="1889"/>
      <c r="EU73" s="1889"/>
      <c r="EV73" s="1889"/>
      <c r="EW73" s="1889"/>
      <c r="EX73" s="1889"/>
      <c r="EY73" s="1889"/>
      <c r="EZ73" s="1889"/>
      <c r="FA73" s="1889"/>
      <c r="FB73" s="1889"/>
      <c r="FC73" s="1889"/>
      <c r="FD73" s="1889"/>
      <c r="FE73" s="1889"/>
      <c r="FF73" s="1889"/>
      <c r="FG73" s="1889"/>
      <c r="FH73" s="1889"/>
      <c r="FI73" s="1889"/>
      <c r="FJ73" s="1889"/>
      <c r="FK73" s="1889"/>
      <c r="FL73" s="1889"/>
      <c r="FM73" s="1889"/>
      <c r="FN73" s="1889"/>
      <c r="FO73" s="1889"/>
      <c r="FP73" s="1889"/>
      <c r="FQ73" s="1889"/>
      <c r="FR73" s="1889"/>
      <c r="FS73" s="1889"/>
      <c r="FT73" s="1889"/>
      <c r="FU73" s="1889"/>
      <c r="FV73" s="1889"/>
      <c r="FW73" s="1889"/>
      <c r="FX73" s="1889"/>
      <c r="FY73" s="1889"/>
      <c r="FZ73" s="1889"/>
      <c r="GA73" s="1889"/>
      <c r="GB73" s="1889"/>
      <c r="GC73" s="1889"/>
      <c r="GD73" s="1889"/>
      <c r="GE73" s="1889"/>
      <c r="GF73" s="1889"/>
      <c r="GG73" s="1889"/>
      <c r="GH73" s="1889"/>
      <c r="GI73" s="1889"/>
      <c r="GJ73" s="1889"/>
      <c r="GK73" s="1889"/>
      <c r="GL73" s="1889"/>
      <c r="GM73" s="1889"/>
      <c r="GN73" s="1889"/>
      <c r="GO73" s="1889"/>
      <c r="GP73" s="1889"/>
      <c r="GQ73" s="1889"/>
      <c r="GR73" s="1889"/>
      <c r="GS73" s="1889"/>
      <c r="GT73" s="1897"/>
    </row>
    <row r="74" spans="1:202" ht="4.5" customHeight="1">
      <c r="A74" s="1539"/>
      <c r="B74" s="1540"/>
      <c r="C74" s="1540"/>
      <c r="D74" s="1541"/>
      <c r="E74" s="34"/>
      <c r="F74" s="35"/>
      <c r="G74" s="35"/>
      <c r="H74" s="36"/>
      <c r="I74" s="1419"/>
      <c r="J74" s="1420"/>
      <c r="K74" s="1420"/>
      <c r="L74" s="1420"/>
      <c r="M74" s="1420"/>
      <c r="N74" s="1420"/>
      <c r="O74" s="1420"/>
      <c r="P74" s="1420"/>
      <c r="Q74" s="1420"/>
      <c r="R74" s="1647"/>
      <c r="S74" s="1874"/>
      <c r="T74" s="1870"/>
      <c r="U74" s="1871"/>
      <c r="V74" s="1874"/>
      <c r="W74" s="1870"/>
      <c r="X74" s="1871"/>
      <c r="Y74" s="1874"/>
      <c r="Z74" s="1870"/>
      <c r="AA74" s="1871"/>
      <c r="AB74" s="1874"/>
      <c r="AC74" s="1870"/>
      <c r="AD74" s="1871"/>
      <c r="AE74" s="1874"/>
      <c r="AF74" s="1870"/>
      <c r="AG74" s="1871"/>
      <c r="AH74" s="1874"/>
      <c r="AI74" s="1870"/>
      <c r="AJ74" s="1871"/>
      <c r="AK74" s="1874"/>
      <c r="AL74" s="1870"/>
      <c r="AM74" s="1871"/>
      <c r="AN74" s="1874"/>
      <c r="AO74" s="1870"/>
      <c r="AP74" s="1871"/>
      <c r="AQ74" s="1869"/>
      <c r="AR74" s="1870"/>
      <c r="AS74" s="1871"/>
      <c r="AT74" s="1874"/>
      <c r="AU74" s="1870"/>
      <c r="AV74" s="1871"/>
      <c r="AW74" s="1874"/>
      <c r="AX74" s="1870"/>
      <c r="AY74" s="1871"/>
      <c r="AZ74" s="1874"/>
      <c r="BA74" s="1870"/>
      <c r="BB74" s="1871"/>
      <c r="BC74" s="1874"/>
      <c r="BD74" s="1870"/>
      <c r="BE74" s="1884"/>
      <c r="BF74" s="1891"/>
      <c r="BG74" s="1892"/>
      <c r="BH74" s="1892"/>
      <c r="BI74" s="1892"/>
      <c r="BJ74" s="1892"/>
      <c r="BK74" s="1892"/>
      <c r="BL74" s="1892"/>
      <c r="BM74" s="1892"/>
      <c r="BN74" s="1892"/>
      <c r="BO74" s="1892"/>
      <c r="BP74" s="1892"/>
      <c r="BQ74" s="1892"/>
      <c r="BR74" s="1892"/>
      <c r="BS74" s="1892"/>
      <c r="BT74" s="1892"/>
      <c r="BU74" s="1892"/>
      <c r="BV74" s="1892"/>
      <c r="BW74" s="1892"/>
      <c r="BX74" s="1892"/>
      <c r="BY74" s="1892"/>
      <c r="BZ74" s="1892"/>
      <c r="CA74" s="1892"/>
      <c r="CB74" s="1892"/>
      <c r="CC74" s="1892"/>
      <c r="CD74" s="1892"/>
      <c r="CE74" s="1892"/>
      <c r="CF74" s="1892"/>
      <c r="CG74" s="1892"/>
      <c r="CH74" s="1892"/>
      <c r="CI74" s="1892"/>
      <c r="CJ74" s="1892"/>
      <c r="CK74" s="1892"/>
      <c r="CL74" s="1892"/>
      <c r="CM74" s="1892"/>
      <c r="CN74" s="1892"/>
      <c r="CO74" s="1892"/>
      <c r="CP74" s="1892"/>
      <c r="CQ74" s="1892"/>
      <c r="CR74" s="1892"/>
      <c r="CS74" s="1892"/>
      <c r="CT74" s="1892"/>
      <c r="CU74" s="1892"/>
      <c r="CV74" s="1892"/>
      <c r="CW74" s="1892"/>
      <c r="CX74" s="1893"/>
      <c r="CY74" s="1898"/>
      <c r="CZ74" s="1892"/>
      <c r="DA74" s="1892"/>
      <c r="DB74" s="1892"/>
      <c r="DC74" s="1892"/>
      <c r="DD74" s="1892"/>
      <c r="DE74" s="1892"/>
      <c r="DF74" s="1892"/>
      <c r="DG74" s="1892"/>
      <c r="DH74" s="1892"/>
      <c r="DI74" s="1892"/>
      <c r="DJ74" s="1892"/>
      <c r="DK74" s="1892"/>
      <c r="DL74" s="1892"/>
      <c r="DM74" s="1892"/>
      <c r="DN74" s="1892"/>
      <c r="DO74" s="1892"/>
      <c r="DP74" s="1892"/>
      <c r="DQ74" s="1892"/>
      <c r="DR74" s="1892"/>
      <c r="DS74" s="1892"/>
      <c r="DT74" s="1892"/>
      <c r="DU74" s="1892"/>
      <c r="DV74" s="1892"/>
      <c r="DW74" s="1892"/>
      <c r="DX74" s="1892"/>
      <c r="DY74" s="1892"/>
      <c r="DZ74" s="1892"/>
      <c r="EA74" s="1892"/>
      <c r="EB74" s="1892"/>
      <c r="EC74" s="1892"/>
      <c r="ED74" s="1892"/>
      <c r="EE74" s="1892"/>
      <c r="EF74" s="1892"/>
      <c r="EG74" s="1892"/>
      <c r="EH74" s="1892"/>
      <c r="EI74" s="1892"/>
      <c r="EJ74" s="1892"/>
      <c r="EK74" s="1892"/>
      <c r="EL74" s="1892"/>
      <c r="EM74" s="1892"/>
      <c r="EN74" s="1892"/>
      <c r="EO74" s="1892"/>
      <c r="EP74" s="1892"/>
      <c r="EQ74" s="1892"/>
      <c r="ER74" s="1892"/>
      <c r="ES74" s="1892"/>
      <c r="ET74" s="1892"/>
      <c r="EU74" s="1892"/>
      <c r="EV74" s="1892"/>
      <c r="EW74" s="1892"/>
      <c r="EX74" s="1892"/>
      <c r="EY74" s="1892"/>
      <c r="EZ74" s="1892"/>
      <c r="FA74" s="1892"/>
      <c r="FB74" s="1892"/>
      <c r="FC74" s="1892"/>
      <c r="FD74" s="1892"/>
      <c r="FE74" s="1892"/>
      <c r="FF74" s="1892"/>
      <c r="FG74" s="1892"/>
      <c r="FH74" s="1892"/>
      <c r="FI74" s="1892"/>
      <c r="FJ74" s="1892"/>
      <c r="FK74" s="1892"/>
      <c r="FL74" s="1892"/>
      <c r="FM74" s="1892"/>
      <c r="FN74" s="1892"/>
      <c r="FO74" s="1892"/>
      <c r="FP74" s="1892"/>
      <c r="FQ74" s="1892"/>
      <c r="FR74" s="1892"/>
      <c r="FS74" s="1892"/>
      <c r="FT74" s="1892"/>
      <c r="FU74" s="1892"/>
      <c r="FV74" s="1892"/>
      <c r="FW74" s="1892"/>
      <c r="FX74" s="1892"/>
      <c r="FY74" s="1892"/>
      <c r="FZ74" s="1892"/>
      <c r="GA74" s="1892"/>
      <c r="GB74" s="1892"/>
      <c r="GC74" s="1892"/>
      <c r="GD74" s="1892"/>
      <c r="GE74" s="1892"/>
      <c r="GF74" s="1892"/>
      <c r="GG74" s="1892"/>
      <c r="GH74" s="1892"/>
      <c r="GI74" s="1892"/>
      <c r="GJ74" s="1892"/>
      <c r="GK74" s="1892"/>
      <c r="GL74" s="1892"/>
      <c r="GM74" s="1892"/>
      <c r="GN74" s="1892"/>
      <c r="GO74" s="1892"/>
      <c r="GP74" s="1892"/>
      <c r="GQ74" s="1892"/>
      <c r="GR74" s="1892"/>
      <c r="GS74" s="1892"/>
      <c r="GT74" s="1899"/>
    </row>
    <row r="75" spans="1:202" ht="4.5" customHeight="1">
      <c r="A75" s="511"/>
      <c r="B75" s="511"/>
      <c r="C75" s="511"/>
      <c r="D75" s="511"/>
      <c r="E75" s="25"/>
      <c r="F75" s="25"/>
      <c r="G75" s="25"/>
      <c r="H75" s="25"/>
      <c r="I75" s="507"/>
      <c r="J75" s="507"/>
      <c r="K75" s="507"/>
      <c r="L75" s="507"/>
      <c r="M75" s="512"/>
      <c r="N75" s="512"/>
      <c r="O75" s="512"/>
      <c r="P75" s="512"/>
      <c r="Q75" s="512"/>
      <c r="R75" s="512"/>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512"/>
      <c r="BD75" s="512"/>
      <c r="BE75" s="512"/>
      <c r="BF75" s="512"/>
      <c r="BG75" s="512"/>
      <c r="BH75" s="512"/>
      <c r="BI75" s="38"/>
      <c r="BJ75" s="38"/>
      <c r="BK75" s="38"/>
      <c r="BL75" s="38"/>
      <c r="BM75" s="38"/>
      <c r="BN75" s="38"/>
      <c r="BO75" s="38"/>
      <c r="BP75" s="38"/>
      <c r="BQ75" s="38"/>
      <c r="BR75" s="38"/>
      <c r="BS75" s="38"/>
      <c r="BT75" s="38"/>
      <c r="BU75" s="39"/>
      <c r="BV75" s="39"/>
      <c r="BW75" s="39"/>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40"/>
      <c r="CZ75" s="40"/>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row>
    <row r="76" spans="1:202" ht="4.5" customHeight="1">
      <c r="E76" s="41"/>
      <c r="F76" s="41"/>
      <c r="G76" s="41"/>
      <c r="H76" s="41"/>
      <c r="I76" s="42"/>
      <c r="J76" s="42"/>
      <c r="K76" s="42"/>
      <c r="L76" s="42"/>
      <c r="M76" s="94"/>
      <c r="N76" s="94"/>
      <c r="O76" s="94"/>
      <c r="P76" s="94"/>
      <c r="Q76" s="94"/>
      <c r="R76" s="94"/>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94"/>
      <c r="BD76" s="94"/>
      <c r="BE76" s="94"/>
      <c r="BF76" s="94"/>
      <c r="BG76" s="94"/>
      <c r="BH76" s="94"/>
      <c r="BI76" s="44"/>
      <c r="BJ76" s="44"/>
      <c r="BK76" s="44"/>
      <c r="BL76" s="44"/>
      <c r="BM76" s="44"/>
      <c r="BN76" s="44"/>
      <c r="BO76" s="44"/>
      <c r="BP76" s="44"/>
      <c r="BQ76" s="44"/>
      <c r="BR76" s="44"/>
      <c r="BS76" s="44"/>
      <c r="BT76" s="44"/>
      <c r="BU76" s="45"/>
      <c r="BV76" s="45"/>
      <c r="BW76" s="45"/>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6"/>
      <c r="GR76" s="46"/>
    </row>
    <row r="77" spans="1:202" ht="4.5" customHeight="1">
      <c r="A77" s="1533" t="s">
        <v>97</v>
      </c>
      <c r="B77" s="1534"/>
      <c r="C77" s="1534"/>
      <c r="D77" s="1535"/>
      <c r="E77" s="1542" t="s">
        <v>19</v>
      </c>
      <c r="F77" s="1543"/>
      <c r="G77" s="1543"/>
      <c r="H77" s="1543"/>
      <c r="I77" s="17"/>
      <c r="J77" s="18"/>
      <c r="K77" s="18"/>
      <c r="L77" s="19"/>
      <c r="M77" s="17"/>
      <c r="N77" s="473"/>
      <c r="O77" s="473"/>
      <c r="P77" s="473"/>
      <c r="Q77" s="473"/>
      <c r="R77" s="474"/>
      <c r="S77" s="1838">
        <v>2</v>
      </c>
      <c r="T77" s="1879"/>
      <c r="U77" s="1879"/>
      <c r="V77" s="1879">
        <v>2</v>
      </c>
      <c r="W77" s="1879"/>
      <c r="X77" s="1820"/>
      <c r="Y77" s="1814">
        <v>0</v>
      </c>
      <c r="Z77" s="1814"/>
      <c r="AA77" s="1815"/>
      <c r="AB77" s="1820">
        <v>2</v>
      </c>
      <c r="AC77" s="1814"/>
      <c r="AD77" s="1814"/>
      <c r="AE77" s="1814">
        <v>2</v>
      </c>
      <c r="AF77" s="1814"/>
      <c r="AG77" s="1838"/>
      <c r="AH77" s="1829">
        <v>7</v>
      </c>
      <c r="AI77" s="1814"/>
      <c r="AJ77" s="1830"/>
      <c r="AK77" s="1841"/>
      <c r="AL77" s="1792"/>
      <c r="AM77" s="1794"/>
      <c r="AN77" s="1764" t="s">
        <v>408</v>
      </c>
      <c r="AO77" s="1764"/>
      <c r="AP77" s="1764"/>
      <c r="AQ77" s="1764"/>
      <c r="AR77" s="1764"/>
      <c r="AS77" s="1764"/>
      <c r="AT77" s="1764"/>
      <c r="AU77" s="1764"/>
      <c r="AV77" s="1764"/>
      <c r="AW77" s="1764"/>
      <c r="AX77" s="1764"/>
      <c r="AY77" s="1764"/>
      <c r="AZ77" s="1764"/>
      <c r="BA77" s="1764"/>
      <c r="BB77" s="1764"/>
      <c r="BC77" s="1764"/>
      <c r="BD77" s="1764"/>
      <c r="BE77" s="1764"/>
      <c r="BF77" s="1764"/>
      <c r="BG77" s="1764"/>
      <c r="BH77" s="1764"/>
      <c r="BI77" s="1764"/>
      <c r="BJ77" s="1764"/>
      <c r="BK77" s="1764"/>
      <c r="BL77" s="1764"/>
      <c r="BM77" s="1764"/>
      <c r="BN77" s="1764"/>
      <c r="BO77" s="1764"/>
      <c r="BP77" s="1764"/>
      <c r="BQ77" s="1764"/>
      <c r="BR77" s="1764"/>
      <c r="BS77" s="1764"/>
      <c r="BT77" s="1764"/>
      <c r="BU77" s="1764"/>
      <c r="BV77" s="1764"/>
      <c r="BW77" s="1764"/>
      <c r="BX77" s="1764"/>
      <c r="BY77" s="1764"/>
      <c r="BZ77" s="1764"/>
      <c r="CA77" s="1764"/>
      <c r="CB77" s="1764"/>
      <c r="CC77" s="1764"/>
      <c r="CD77" s="1609" t="s">
        <v>2002</v>
      </c>
      <c r="CE77" s="1610"/>
      <c r="CF77" s="1611"/>
      <c r="CG77" s="1844"/>
      <c r="CH77" s="1845"/>
      <c r="CI77" s="1845"/>
      <c r="CJ77" s="1845"/>
      <c r="CK77" s="1845"/>
      <c r="CL77" s="1875"/>
      <c r="CM77" s="1792"/>
      <c r="CN77" s="1792"/>
      <c r="CO77" s="1878"/>
      <c r="CP77" s="1875"/>
      <c r="CQ77" s="1792"/>
      <c r="CR77" s="1792"/>
      <c r="CS77" s="1792"/>
      <c r="CT77" s="1792"/>
      <c r="CU77" s="1844"/>
      <c r="CV77" s="1852"/>
      <c r="CW77" s="1792"/>
      <c r="CX77" s="1794"/>
      <c r="CY77" s="1609" t="s">
        <v>2002</v>
      </c>
      <c r="CZ77" s="1610"/>
      <c r="DA77" s="1611"/>
      <c r="DB77" s="1805" t="s">
        <v>2010</v>
      </c>
      <c r="DC77" s="1806"/>
      <c r="DD77" s="1806"/>
      <c r="DE77" s="1806" t="s">
        <v>2010</v>
      </c>
      <c r="DF77" s="1806"/>
      <c r="DG77" s="1811"/>
      <c r="DH77" s="1814">
        <v>0</v>
      </c>
      <c r="DI77" s="1814"/>
      <c r="DJ77" s="1815"/>
      <c r="DK77" s="1820">
        <v>5</v>
      </c>
      <c r="DL77" s="1814"/>
      <c r="DM77" s="1814"/>
      <c r="DN77" s="1814">
        <v>0</v>
      </c>
      <c r="DO77" s="1814"/>
      <c r="DP77" s="1838"/>
      <c r="DQ77" s="1829">
        <v>8</v>
      </c>
      <c r="DR77" s="1814"/>
      <c r="DS77" s="1830"/>
      <c r="DT77" s="1854" t="s">
        <v>238</v>
      </c>
      <c r="DU77" s="1855"/>
      <c r="DV77" s="1855"/>
      <c r="DW77" s="1855"/>
      <c r="DX77" s="1855"/>
      <c r="DY77" s="1856"/>
      <c r="DZ77" s="17"/>
      <c r="EA77" s="18"/>
      <c r="EB77" s="19"/>
      <c r="EC77" s="1804"/>
      <c r="ED77" s="1804"/>
      <c r="EE77" s="1804"/>
      <c r="EF77" s="1804"/>
      <c r="EG77" s="1804"/>
      <c r="EH77" s="1804"/>
      <c r="EI77" s="1835">
        <v>2</v>
      </c>
      <c r="EJ77" s="1798"/>
      <c r="EK77" s="1798"/>
      <c r="EL77" s="1798">
        <v>4</v>
      </c>
      <c r="EM77" s="1798"/>
      <c r="EN77" s="1799"/>
      <c r="EO77" s="1804"/>
      <c r="EP77" s="1804"/>
      <c r="EQ77" s="1804"/>
      <c r="ER77" s="1804"/>
      <c r="ES77" s="1804"/>
      <c r="ET77" s="1804"/>
      <c r="EU77" s="1804"/>
      <c r="EV77" s="1804"/>
      <c r="EW77" s="1804"/>
      <c r="EX77" s="1804"/>
      <c r="EY77" s="1804"/>
      <c r="EZ77" s="1595"/>
      <c r="FA77" s="1595"/>
      <c r="FB77" s="1595"/>
      <c r="FC77" s="1595"/>
      <c r="FD77" s="1595"/>
      <c r="FE77" s="1595"/>
      <c r="FF77" s="1595"/>
      <c r="FG77" s="1804"/>
      <c r="FH77" s="1804"/>
      <c r="FI77" s="1804"/>
      <c r="FJ77" s="1804"/>
      <c r="FK77" s="1804"/>
      <c r="FL77" s="1850"/>
      <c r="FM77" s="1851"/>
      <c r="FN77" s="1851"/>
      <c r="FO77" s="1851"/>
      <c r="FP77" s="1851"/>
      <c r="FQ77" s="1852"/>
      <c r="FR77" s="1792"/>
      <c r="FS77" s="1792"/>
      <c r="FT77" s="1792"/>
      <c r="FU77" s="1792"/>
      <c r="FV77" s="1792"/>
      <c r="FW77" s="1792"/>
      <c r="FX77" s="1792"/>
      <c r="FY77" s="1792"/>
      <c r="FZ77" s="1792"/>
      <c r="GA77" s="1792"/>
      <c r="GB77" s="1792"/>
      <c r="GC77" s="1792"/>
      <c r="GD77" s="1792"/>
      <c r="GE77" s="1792"/>
      <c r="GF77" s="1792"/>
      <c r="GG77" s="1792"/>
      <c r="GH77" s="1792"/>
      <c r="GI77" s="1792"/>
      <c r="GJ77" s="1792"/>
      <c r="GK77" s="1792"/>
      <c r="GL77" s="1792"/>
      <c r="GM77" s="1792"/>
      <c r="GN77" s="1792"/>
      <c r="GO77" s="1792"/>
      <c r="GP77" s="1792"/>
      <c r="GQ77" s="1792"/>
      <c r="GR77" s="1792"/>
      <c r="GS77" s="1792"/>
      <c r="GT77" s="1794"/>
    </row>
    <row r="78" spans="1:202" ht="4.5" customHeight="1">
      <c r="A78" s="1536"/>
      <c r="B78" s="1537"/>
      <c r="C78" s="1537"/>
      <c r="D78" s="1538"/>
      <c r="E78" s="1544"/>
      <c r="F78" s="1545"/>
      <c r="G78" s="1545"/>
      <c r="H78" s="1545"/>
      <c r="I78" s="20"/>
      <c r="J78" s="1593" t="s">
        <v>57</v>
      </c>
      <c r="K78" s="1593"/>
      <c r="L78" s="21"/>
      <c r="M78" s="20"/>
      <c r="N78" s="1601" t="s">
        <v>2011</v>
      </c>
      <c r="O78" s="1601"/>
      <c r="P78" s="1602">
        <v>3</v>
      </c>
      <c r="Q78" s="1602"/>
      <c r="R78" s="1603"/>
      <c r="S78" s="1839"/>
      <c r="T78" s="1880"/>
      <c r="U78" s="1880"/>
      <c r="V78" s="1880"/>
      <c r="W78" s="1880"/>
      <c r="X78" s="1821"/>
      <c r="Y78" s="1816"/>
      <c r="Z78" s="1816"/>
      <c r="AA78" s="1817"/>
      <c r="AB78" s="1821"/>
      <c r="AC78" s="1816"/>
      <c r="AD78" s="1816"/>
      <c r="AE78" s="1816"/>
      <c r="AF78" s="1816"/>
      <c r="AG78" s="1839"/>
      <c r="AH78" s="1831"/>
      <c r="AI78" s="1816"/>
      <c r="AJ78" s="1832"/>
      <c r="AK78" s="1842"/>
      <c r="AL78" s="1793"/>
      <c r="AM78" s="1795"/>
      <c r="AN78" s="1767"/>
      <c r="AO78" s="1767"/>
      <c r="AP78" s="1767"/>
      <c r="AQ78" s="1767"/>
      <c r="AR78" s="1767"/>
      <c r="AS78" s="1767"/>
      <c r="AT78" s="1767"/>
      <c r="AU78" s="1767"/>
      <c r="AV78" s="1767"/>
      <c r="AW78" s="1767"/>
      <c r="AX78" s="1767"/>
      <c r="AY78" s="1767"/>
      <c r="AZ78" s="1767"/>
      <c r="BA78" s="1767"/>
      <c r="BB78" s="1767"/>
      <c r="BC78" s="1767"/>
      <c r="BD78" s="1767"/>
      <c r="BE78" s="1767"/>
      <c r="BF78" s="1767"/>
      <c r="BG78" s="1767"/>
      <c r="BH78" s="1767"/>
      <c r="BI78" s="1767"/>
      <c r="BJ78" s="1767"/>
      <c r="BK78" s="1767"/>
      <c r="BL78" s="1767"/>
      <c r="BM78" s="1767"/>
      <c r="BN78" s="1767"/>
      <c r="BO78" s="1767"/>
      <c r="BP78" s="1767"/>
      <c r="BQ78" s="1767"/>
      <c r="BR78" s="1767"/>
      <c r="BS78" s="1767"/>
      <c r="BT78" s="1767"/>
      <c r="BU78" s="1767"/>
      <c r="BV78" s="1767"/>
      <c r="BW78" s="1767"/>
      <c r="BX78" s="1767"/>
      <c r="BY78" s="1767"/>
      <c r="BZ78" s="1767"/>
      <c r="CA78" s="1767"/>
      <c r="CB78" s="1767"/>
      <c r="CC78" s="1767"/>
      <c r="CD78" s="1612"/>
      <c r="CE78" s="1613"/>
      <c r="CF78" s="1614"/>
      <c r="CG78" s="1846"/>
      <c r="CH78" s="1847"/>
      <c r="CI78" s="1847"/>
      <c r="CJ78" s="1847"/>
      <c r="CK78" s="1847"/>
      <c r="CL78" s="1876"/>
      <c r="CM78" s="1793"/>
      <c r="CN78" s="1793"/>
      <c r="CO78" s="1873"/>
      <c r="CP78" s="1876"/>
      <c r="CQ78" s="1793"/>
      <c r="CR78" s="1793"/>
      <c r="CS78" s="1793"/>
      <c r="CT78" s="1793"/>
      <c r="CU78" s="1846"/>
      <c r="CV78" s="1853"/>
      <c r="CW78" s="1793"/>
      <c r="CX78" s="1795"/>
      <c r="CY78" s="1612"/>
      <c r="CZ78" s="1613"/>
      <c r="DA78" s="1614"/>
      <c r="DB78" s="1807"/>
      <c r="DC78" s="1808"/>
      <c r="DD78" s="1808"/>
      <c r="DE78" s="1808"/>
      <c r="DF78" s="1808"/>
      <c r="DG78" s="1812"/>
      <c r="DH78" s="1816"/>
      <c r="DI78" s="1816"/>
      <c r="DJ78" s="1817"/>
      <c r="DK78" s="1821"/>
      <c r="DL78" s="1816"/>
      <c r="DM78" s="1816"/>
      <c r="DN78" s="1816"/>
      <c r="DO78" s="1816"/>
      <c r="DP78" s="1839"/>
      <c r="DQ78" s="1831"/>
      <c r="DR78" s="1816"/>
      <c r="DS78" s="1832"/>
      <c r="DT78" s="1857"/>
      <c r="DU78" s="1858"/>
      <c r="DV78" s="1858"/>
      <c r="DW78" s="1858"/>
      <c r="DX78" s="1858"/>
      <c r="DY78" s="1859"/>
      <c r="DZ78" s="1571" t="s">
        <v>159</v>
      </c>
      <c r="EA78" s="1572">
        <v>0</v>
      </c>
      <c r="EB78" s="1573"/>
      <c r="EC78" s="1804"/>
      <c r="ED78" s="1804"/>
      <c r="EE78" s="1804"/>
      <c r="EF78" s="1804"/>
      <c r="EG78" s="1804"/>
      <c r="EH78" s="1804"/>
      <c r="EI78" s="1836"/>
      <c r="EJ78" s="1800"/>
      <c r="EK78" s="1800"/>
      <c r="EL78" s="1800"/>
      <c r="EM78" s="1800"/>
      <c r="EN78" s="1801"/>
      <c r="EO78" s="1804"/>
      <c r="EP78" s="1804"/>
      <c r="EQ78" s="1804"/>
      <c r="ER78" s="1804"/>
      <c r="ES78" s="1804"/>
      <c r="ET78" s="1804"/>
      <c r="EU78" s="1804"/>
      <c r="EV78" s="1804"/>
      <c r="EW78" s="1804"/>
      <c r="EX78" s="1804"/>
      <c r="EY78" s="1804"/>
      <c r="EZ78" s="1595"/>
      <c r="FA78" s="1595"/>
      <c r="FB78" s="1595"/>
      <c r="FC78" s="1595"/>
      <c r="FD78" s="1595"/>
      <c r="FE78" s="1595"/>
      <c r="FF78" s="1595"/>
      <c r="FG78" s="1804"/>
      <c r="FH78" s="1804"/>
      <c r="FI78" s="1804"/>
      <c r="FJ78" s="1804"/>
      <c r="FK78" s="1804"/>
      <c r="FL78" s="1851"/>
      <c r="FM78" s="1851"/>
      <c r="FN78" s="1851"/>
      <c r="FO78" s="1851"/>
      <c r="FP78" s="1851"/>
      <c r="FQ78" s="1853"/>
      <c r="FR78" s="1793"/>
      <c r="FS78" s="1793"/>
      <c r="FT78" s="1793"/>
      <c r="FU78" s="1793"/>
      <c r="FV78" s="1793"/>
      <c r="FW78" s="1793"/>
      <c r="FX78" s="1793"/>
      <c r="FY78" s="1793"/>
      <c r="FZ78" s="1793"/>
      <c r="GA78" s="1793"/>
      <c r="GB78" s="1793"/>
      <c r="GC78" s="1793"/>
      <c r="GD78" s="1793"/>
      <c r="GE78" s="1793"/>
      <c r="GF78" s="1793"/>
      <c r="GG78" s="1793"/>
      <c r="GH78" s="1793"/>
      <c r="GI78" s="1793"/>
      <c r="GJ78" s="1793"/>
      <c r="GK78" s="1793"/>
      <c r="GL78" s="1793"/>
      <c r="GM78" s="1793"/>
      <c r="GN78" s="1793"/>
      <c r="GO78" s="1793"/>
      <c r="GP78" s="1793"/>
      <c r="GQ78" s="1793"/>
      <c r="GR78" s="1793"/>
      <c r="GS78" s="1793"/>
      <c r="GT78" s="1795"/>
    </row>
    <row r="79" spans="1:202" ht="4.5" customHeight="1">
      <c r="A79" s="1536"/>
      <c r="B79" s="1537"/>
      <c r="C79" s="1537"/>
      <c r="D79" s="1538"/>
      <c r="E79" s="1544"/>
      <c r="F79" s="1545"/>
      <c r="G79" s="1545"/>
      <c r="H79" s="1545"/>
      <c r="I79" s="20"/>
      <c r="J79" s="1593"/>
      <c r="K79" s="1593"/>
      <c r="L79" s="21"/>
      <c r="M79" s="20"/>
      <c r="N79" s="1601"/>
      <c r="O79" s="1601"/>
      <c r="P79" s="1602"/>
      <c r="Q79" s="1602"/>
      <c r="R79" s="1603"/>
      <c r="S79" s="1839"/>
      <c r="T79" s="1880"/>
      <c r="U79" s="1880"/>
      <c r="V79" s="1880"/>
      <c r="W79" s="1880"/>
      <c r="X79" s="1821"/>
      <c r="Y79" s="1816"/>
      <c r="Z79" s="1816"/>
      <c r="AA79" s="1817"/>
      <c r="AB79" s="1821"/>
      <c r="AC79" s="1816"/>
      <c r="AD79" s="1816"/>
      <c r="AE79" s="1816"/>
      <c r="AF79" s="1816"/>
      <c r="AG79" s="1839"/>
      <c r="AH79" s="1831"/>
      <c r="AI79" s="1816"/>
      <c r="AJ79" s="1832"/>
      <c r="AK79" s="1842"/>
      <c r="AL79" s="1793"/>
      <c r="AM79" s="1795"/>
      <c r="AN79" s="1767"/>
      <c r="AO79" s="1767"/>
      <c r="AP79" s="1767"/>
      <c r="AQ79" s="1767"/>
      <c r="AR79" s="1767"/>
      <c r="AS79" s="1767"/>
      <c r="AT79" s="1767"/>
      <c r="AU79" s="1767"/>
      <c r="AV79" s="1767"/>
      <c r="AW79" s="1767"/>
      <c r="AX79" s="1767"/>
      <c r="AY79" s="1767"/>
      <c r="AZ79" s="1767"/>
      <c r="BA79" s="1767"/>
      <c r="BB79" s="1767"/>
      <c r="BC79" s="1767"/>
      <c r="BD79" s="1767"/>
      <c r="BE79" s="1767"/>
      <c r="BF79" s="1767"/>
      <c r="BG79" s="1767"/>
      <c r="BH79" s="1767"/>
      <c r="BI79" s="1767"/>
      <c r="BJ79" s="1767"/>
      <c r="BK79" s="1767"/>
      <c r="BL79" s="1767"/>
      <c r="BM79" s="1767"/>
      <c r="BN79" s="1767"/>
      <c r="BO79" s="1767"/>
      <c r="BP79" s="1767"/>
      <c r="BQ79" s="1767"/>
      <c r="BR79" s="1767"/>
      <c r="BS79" s="1767"/>
      <c r="BT79" s="1767"/>
      <c r="BU79" s="1767"/>
      <c r="BV79" s="1767"/>
      <c r="BW79" s="1767"/>
      <c r="BX79" s="1767"/>
      <c r="BY79" s="1767"/>
      <c r="BZ79" s="1767"/>
      <c r="CA79" s="1767"/>
      <c r="CB79" s="1767"/>
      <c r="CC79" s="1767"/>
      <c r="CD79" s="1612"/>
      <c r="CE79" s="1613"/>
      <c r="CF79" s="1614"/>
      <c r="CG79" s="1846"/>
      <c r="CH79" s="1847"/>
      <c r="CI79" s="1847"/>
      <c r="CJ79" s="1847"/>
      <c r="CK79" s="1847"/>
      <c r="CL79" s="1876"/>
      <c r="CM79" s="1793"/>
      <c r="CN79" s="1793"/>
      <c r="CO79" s="1873"/>
      <c r="CP79" s="1876"/>
      <c r="CQ79" s="1793"/>
      <c r="CR79" s="1793"/>
      <c r="CS79" s="1793"/>
      <c r="CT79" s="1793"/>
      <c r="CU79" s="1846"/>
      <c r="CV79" s="1853"/>
      <c r="CW79" s="1793"/>
      <c r="CX79" s="1795"/>
      <c r="CY79" s="1612"/>
      <c r="CZ79" s="1613"/>
      <c r="DA79" s="1614"/>
      <c r="DB79" s="1807"/>
      <c r="DC79" s="1808"/>
      <c r="DD79" s="1808"/>
      <c r="DE79" s="1808"/>
      <c r="DF79" s="1808"/>
      <c r="DG79" s="1812"/>
      <c r="DH79" s="1816"/>
      <c r="DI79" s="1816"/>
      <c r="DJ79" s="1817"/>
      <c r="DK79" s="1821"/>
      <c r="DL79" s="1816"/>
      <c r="DM79" s="1816"/>
      <c r="DN79" s="1816"/>
      <c r="DO79" s="1816"/>
      <c r="DP79" s="1839"/>
      <c r="DQ79" s="1831"/>
      <c r="DR79" s="1816"/>
      <c r="DS79" s="1832"/>
      <c r="DT79" s="1857"/>
      <c r="DU79" s="1858"/>
      <c r="DV79" s="1858"/>
      <c r="DW79" s="1858"/>
      <c r="DX79" s="1858"/>
      <c r="DY79" s="1859"/>
      <c r="DZ79" s="1571"/>
      <c r="EA79" s="1572"/>
      <c r="EB79" s="1573"/>
      <c r="EC79" s="1804"/>
      <c r="ED79" s="1804"/>
      <c r="EE79" s="1804"/>
      <c r="EF79" s="1804"/>
      <c r="EG79" s="1804"/>
      <c r="EH79" s="1804"/>
      <c r="EI79" s="1836"/>
      <c r="EJ79" s="1800"/>
      <c r="EK79" s="1800"/>
      <c r="EL79" s="1800"/>
      <c r="EM79" s="1800"/>
      <c r="EN79" s="1801"/>
      <c r="EO79" s="1804"/>
      <c r="EP79" s="1804"/>
      <c r="EQ79" s="1804"/>
      <c r="ER79" s="1804"/>
      <c r="ES79" s="1804"/>
      <c r="ET79" s="1804"/>
      <c r="EU79" s="1804"/>
      <c r="EV79" s="1804"/>
      <c r="EW79" s="1804"/>
      <c r="EX79" s="1804"/>
      <c r="EY79" s="1804"/>
      <c r="EZ79" s="1595"/>
      <c r="FA79" s="1595"/>
      <c r="FB79" s="1595"/>
      <c r="FC79" s="1595"/>
      <c r="FD79" s="1595"/>
      <c r="FE79" s="1595"/>
      <c r="FF79" s="1595"/>
      <c r="FG79" s="1804"/>
      <c r="FH79" s="1804"/>
      <c r="FI79" s="1804"/>
      <c r="FJ79" s="1804"/>
      <c r="FK79" s="1804"/>
      <c r="FL79" s="1851"/>
      <c r="FM79" s="1851"/>
      <c r="FN79" s="1851"/>
      <c r="FO79" s="1851"/>
      <c r="FP79" s="1851"/>
      <c r="FQ79" s="1853"/>
      <c r="FR79" s="1793"/>
      <c r="FS79" s="1793"/>
      <c r="FT79" s="1793"/>
      <c r="FU79" s="1793"/>
      <c r="FV79" s="1793"/>
      <c r="FW79" s="1793"/>
      <c r="FX79" s="1793"/>
      <c r="FY79" s="1793"/>
      <c r="FZ79" s="1793"/>
      <c r="GA79" s="1793"/>
      <c r="GB79" s="1793"/>
      <c r="GC79" s="1793"/>
      <c r="GD79" s="1793"/>
      <c r="GE79" s="1793"/>
      <c r="GF79" s="1793"/>
      <c r="GG79" s="1793"/>
      <c r="GH79" s="1793"/>
      <c r="GI79" s="1793"/>
      <c r="GJ79" s="1793"/>
      <c r="GK79" s="1793"/>
      <c r="GL79" s="1793"/>
      <c r="GM79" s="1793"/>
      <c r="GN79" s="1793"/>
      <c r="GO79" s="1793"/>
      <c r="GP79" s="1793"/>
      <c r="GQ79" s="1793"/>
      <c r="GR79" s="1793"/>
      <c r="GS79" s="1793"/>
      <c r="GT79" s="1795"/>
    </row>
    <row r="80" spans="1:202" ht="4.5" customHeight="1">
      <c r="A80" s="1536"/>
      <c r="B80" s="1537"/>
      <c r="C80" s="1537"/>
      <c r="D80" s="1538"/>
      <c r="E80" s="1544"/>
      <c r="F80" s="1545"/>
      <c r="G80" s="1545"/>
      <c r="H80" s="1545"/>
      <c r="I80" s="1594">
        <v>1</v>
      </c>
      <c r="J80" s="1572"/>
      <c r="K80" s="1572"/>
      <c r="L80" s="1573"/>
      <c r="M80" s="20"/>
      <c r="N80" s="1601"/>
      <c r="O80" s="1601"/>
      <c r="P80" s="1602"/>
      <c r="Q80" s="1602"/>
      <c r="R80" s="1603"/>
      <c r="S80" s="1839"/>
      <c r="T80" s="1880"/>
      <c r="U80" s="1880"/>
      <c r="V80" s="1880"/>
      <c r="W80" s="1880"/>
      <c r="X80" s="1821"/>
      <c r="Y80" s="1816"/>
      <c r="Z80" s="1816"/>
      <c r="AA80" s="1817"/>
      <c r="AB80" s="1821"/>
      <c r="AC80" s="1816"/>
      <c r="AD80" s="1816"/>
      <c r="AE80" s="1816"/>
      <c r="AF80" s="1816"/>
      <c r="AG80" s="1839"/>
      <c r="AH80" s="1831"/>
      <c r="AI80" s="1816"/>
      <c r="AJ80" s="1832"/>
      <c r="AK80" s="1842"/>
      <c r="AL80" s="1793"/>
      <c r="AM80" s="1795"/>
      <c r="AN80" s="1767"/>
      <c r="AO80" s="1767"/>
      <c r="AP80" s="1767"/>
      <c r="AQ80" s="1767"/>
      <c r="AR80" s="1767"/>
      <c r="AS80" s="1767"/>
      <c r="AT80" s="1767"/>
      <c r="AU80" s="1767"/>
      <c r="AV80" s="1767"/>
      <c r="AW80" s="1767"/>
      <c r="AX80" s="1767"/>
      <c r="AY80" s="1767"/>
      <c r="AZ80" s="1767"/>
      <c r="BA80" s="1767"/>
      <c r="BB80" s="1767"/>
      <c r="BC80" s="1767"/>
      <c r="BD80" s="1767"/>
      <c r="BE80" s="1767"/>
      <c r="BF80" s="1767"/>
      <c r="BG80" s="1767"/>
      <c r="BH80" s="1767"/>
      <c r="BI80" s="1767"/>
      <c r="BJ80" s="1767"/>
      <c r="BK80" s="1767"/>
      <c r="BL80" s="1767"/>
      <c r="BM80" s="1767"/>
      <c r="BN80" s="1767"/>
      <c r="BO80" s="1767"/>
      <c r="BP80" s="1767"/>
      <c r="BQ80" s="1767"/>
      <c r="BR80" s="1767"/>
      <c r="BS80" s="1767"/>
      <c r="BT80" s="1767"/>
      <c r="BU80" s="1767"/>
      <c r="BV80" s="1767"/>
      <c r="BW80" s="1767"/>
      <c r="BX80" s="1767"/>
      <c r="BY80" s="1767"/>
      <c r="BZ80" s="1767"/>
      <c r="CA80" s="1767"/>
      <c r="CB80" s="1767"/>
      <c r="CC80" s="1767"/>
      <c r="CD80" s="1612"/>
      <c r="CE80" s="1613"/>
      <c r="CF80" s="1614"/>
      <c r="CG80" s="1846"/>
      <c r="CH80" s="1847"/>
      <c r="CI80" s="1847"/>
      <c r="CJ80" s="1847"/>
      <c r="CK80" s="1847"/>
      <c r="CL80" s="1876"/>
      <c r="CM80" s="1793"/>
      <c r="CN80" s="1793"/>
      <c r="CO80" s="1873"/>
      <c r="CP80" s="1876"/>
      <c r="CQ80" s="1793"/>
      <c r="CR80" s="1793"/>
      <c r="CS80" s="1793"/>
      <c r="CT80" s="1793"/>
      <c r="CU80" s="1846"/>
      <c r="CV80" s="1853"/>
      <c r="CW80" s="1793"/>
      <c r="CX80" s="1795"/>
      <c r="CY80" s="1612"/>
      <c r="CZ80" s="1613"/>
      <c r="DA80" s="1614"/>
      <c r="DB80" s="1807"/>
      <c r="DC80" s="1808"/>
      <c r="DD80" s="1808"/>
      <c r="DE80" s="1808"/>
      <c r="DF80" s="1808"/>
      <c r="DG80" s="1812"/>
      <c r="DH80" s="1816"/>
      <c r="DI80" s="1816"/>
      <c r="DJ80" s="1817"/>
      <c r="DK80" s="1821"/>
      <c r="DL80" s="1816"/>
      <c r="DM80" s="1816"/>
      <c r="DN80" s="1816"/>
      <c r="DO80" s="1816"/>
      <c r="DP80" s="1839"/>
      <c r="DQ80" s="1831"/>
      <c r="DR80" s="1816"/>
      <c r="DS80" s="1832"/>
      <c r="DT80" s="1857"/>
      <c r="DU80" s="1858"/>
      <c r="DV80" s="1858"/>
      <c r="DW80" s="1858"/>
      <c r="DX80" s="1858"/>
      <c r="DY80" s="1859"/>
      <c r="DZ80" s="1571"/>
      <c r="EA80" s="1572"/>
      <c r="EB80" s="1573"/>
      <c r="EC80" s="1804"/>
      <c r="ED80" s="1804"/>
      <c r="EE80" s="1804"/>
      <c r="EF80" s="1804"/>
      <c r="EG80" s="1804"/>
      <c r="EH80" s="1804"/>
      <c r="EI80" s="1836"/>
      <c r="EJ80" s="1800"/>
      <c r="EK80" s="1800"/>
      <c r="EL80" s="1800"/>
      <c r="EM80" s="1800"/>
      <c r="EN80" s="1801"/>
      <c r="EO80" s="1804"/>
      <c r="EP80" s="1804"/>
      <c r="EQ80" s="1804"/>
      <c r="ER80" s="1804"/>
      <c r="ES80" s="1804"/>
      <c r="ET80" s="1804"/>
      <c r="EU80" s="1804"/>
      <c r="EV80" s="1804"/>
      <c r="EW80" s="1804"/>
      <c r="EX80" s="1804"/>
      <c r="EY80" s="1804"/>
      <c r="EZ80" s="1595"/>
      <c r="FA80" s="1595"/>
      <c r="FB80" s="1595"/>
      <c r="FC80" s="1595"/>
      <c r="FD80" s="1595"/>
      <c r="FE80" s="1595"/>
      <c r="FF80" s="1595"/>
      <c r="FG80" s="1804"/>
      <c r="FH80" s="1804"/>
      <c r="FI80" s="1804"/>
      <c r="FJ80" s="1804"/>
      <c r="FK80" s="1804"/>
      <c r="FL80" s="1851"/>
      <c r="FM80" s="1851"/>
      <c r="FN80" s="1851"/>
      <c r="FO80" s="1851"/>
      <c r="FP80" s="1851"/>
      <c r="FQ80" s="1853"/>
      <c r="FR80" s="1793"/>
      <c r="FS80" s="1793"/>
      <c r="FT80" s="1793"/>
      <c r="FU80" s="1793"/>
      <c r="FV80" s="1793"/>
      <c r="FW80" s="1793"/>
      <c r="FX80" s="1793"/>
      <c r="FY80" s="1793"/>
      <c r="FZ80" s="1793"/>
      <c r="GA80" s="1793"/>
      <c r="GB80" s="1793"/>
      <c r="GC80" s="1793"/>
      <c r="GD80" s="1793"/>
      <c r="GE80" s="1793"/>
      <c r="GF80" s="1793"/>
      <c r="GG80" s="1793"/>
      <c r="GH80" s="1793"/>
      <c r="GI80" s="1793"/>
      <c r="GJ80" s="1793"/>
      <c r="GK80" s="1793"/>
      <c r="GL80" s="1793"/>
      <c r="GM80" s="1793"/>
      <c r="GN80" s="1793"/>
      <c r="GO80" s="1793"/>
      <c r="GP80" s="1793"/>
      <c r="GQ80" s="1793"/>
      <c r="GR80" s="1793"/>
      <c r="GS80" s="1793"/>
      <c r="GT80" s="1795"/>
    </row>
    <row r="81" spans="1:202" ht="4.5" customHeight="1">
      <c r="A81" s="1536"/>
      <c r="B81" s="1537"/>
      <c r="C81" s="1537"/>
      <c r="D81" s="1538"/>
      <c r="E81" s="1544"/>
      <c r="F81" s="1545"/>
      <c r="G81" s="1545"/>
      <c r="H81" s="1545"/>
      <c r="I81" s="1594"/>
      <c r="J81" s="1572"/>
      <c r="K81" s="1572"/>
      <c r="L81" s="1573"/>
      <c r="M81" s="20"/>
      <c r="N81" s="23"/>
      <c r="O81" s="23"/>
      <c r="P81" s="466"/>
      <c r="Q81" s="466"/>
      <c r="R81" s="475"/>
      <c r="S81" s="1839"/>
      <c r="T81" s="1880"/>
      <c r="U81" s="1880"/>
      <c r="V81" s="1880"/>
      <c r="W81" s="1880"/>
      <c r="X81" s="1821"/>
      <c r="Y81" s="1816"/>
      <c r="Z81" s="1816"/>
      <c r="AA81" s="1817"/>
      <c r="AB81" s="1821"/>
      <c r="AC81" s="1816"/>
      <c r="AD81" s="1816"/>
      <c r="AE81" s="1816"/>
      <c r="AF81" s="1816"/>
      <c r="AG81" s="1839"/>
      <c r="AH81" s="1831"/>
      <c r="AI81" s="1816"/>
      <c r="AJ81" s="1832"/>
      <c r="AK81" s="1842"/>
      <c r="AL81" s="1793"/>
      <c r="AM81" s="1795"/>
      <c r="AN81" s="1767"/>
      <c r="AO81" s="1767"/>
      <c r="AP81" s="1767"/>
      <c r="AQ81" s="1767"/>
      <c r="AR81" s="1767"/>
      <c r="AS81" s="1767"/>
      <c r="AT81" s="1767"/>
      <c r="AU81" s="1767"/>
      <c r="AV81" s="1767"/>
      <c r="AW81" s="1767"/>
      <c r="AX81" s="1767"/>
      <c r="AY81" s="1767"/>
      <c r="AZ81" s="1767"/>
      <c r="BA81" s="1767"/>
      <c r="BB81" s="1767"/>
      <c r="BC81" s="1767"/>
      <c r="BD81" s="1767"/>
      <c r="BE81" s="1767"/>
      <c r="BF81" s="1767"/>
      <c r="BG81" s="1767"/>
      <c r="BH81" s="1767"/>
      <c r="BI81" s="1767"/>
      <c r="BJ81" s="1767"/>
      <c r="BK81" s="1767"/>
      <c r="BL81" s="1767"/>
      <c r="BM81" s="1767"/>
      <c r="BN81" s="1767"/>
      <c r="BO81" s="1767"/>
      <c r="BP81" s="1767"/>
      <c r="BQ81" s="1767"/>
      <c r="BR81" s="1767"/>
      <c r="BS81" s="1767"/>
      <c r="BT81" s="1767"/>
      <c r="BU81" s="1767"/>
      <c r="BV81" s="1767"/>
      <c r="BW81" s="1767"/>
      <c r="BX81" s="1767"/>
      <c r="BY81" s="1767"/>
      <c r="BZ81" s="1767"/>
      <c r="CA81" s="1767"/>
      <c r="CB81" s="1767"/>
      <c r="CC81" s="1767"/>
      <c r="CD81" s="1612"/>
      <c r="CE81" s="1613"/>
      <c r="CF81" s="1614"/>
      <c r="CG81" s="1846"/>
      <c r="CH81" s="1847"/>
      <c r="CI81" s="1847"/>
      <c r="CJ81" s="1847"/>
      <c r="CK81" s="1847"/>
      <c r="CL81" s="1876"/>
      <c r="CM81" s="1793"/>
      <c r="CN81" s="1793"/>
      <c r="CO81" s="1873"/>
      <c r="CP81" s="1876"/>
      <c r="CQ81" s="1793"/>
      <c r="CR81" s="1793"/>
      <c r="CS81" s="1793"/>
      <c r="CT81" s="1793"/>
      <c r="CU81" s="1846"/>
      <c r="CV81" s="1853"/>
      <c r="CW81" s="1793"/>
      <c r="CX81" s="1795"/>
      <c r="CY81" s="1612"/>
      <c r="CZ81" s="1613"/>
      <c r="DA81" s="1614"/>
      <c r="DB81" s="1807"/>
      <c r="DC81" s="1808"/>
      <c r="DD81" s="1808"/>
      <c r="DE81" s="1808"/>
      <c r="DF81" s="1808"/>
      <c r="DG81" s="1812"/>
      <c r="DH81" s="1816"/>
      <c r="DI81" s="1816"/>
      <c r="DJ81" s="1817"/>
      <c r="DK81" s="1821"/>
      <c r="DL81" s="1816"/>
      <c r="DM81" s="1816"/>
      <c r="DN81" s="1816"/>
      <c r="DO81" s="1816"/>
      <c r="DP81" s="1839"/>
      <c r="DQ81" s="1831"/>
      <c r="DR81" s="1816"/>
      <c r="DS81" s="1832"/>
      <c r="DT81" s="1857"/>
      <c r="DU81" s="1858"/>
      <c r="DV81" s="1858"/>
      <c r="DW81" s="1858"/>
      <c r="DX81" s="1858"/>
      <c r="DY81" s="1859"/>
      <c r="DZ81" s="1571" t="s">
        <v>160</v>
      </c>
      <c r="EA81" s="1572">
        <v>9</v>
      </c>
      <c r="EB81" s="1573"/>
      <c r="EC81" s="1804"/>
      <c r="ED81" s="1804"/>
      <c r="EE81" s="1804"/>
      <c r="EF81" s="1804"/>
      <c r="EG81" s="1804"/>
      <c r="EH81" s="1804"/>
      <c r="EI81" s="1836"/>
      <c r="EJ81" s="1800"/>
      <c r="EK81" s="1800"/>
      <c r="EL81" s="1800"/>
      <c r="EM81" s="1800"/>
      <c r="EN81" s="1801"/>
      <c r="EO81" s="1804"/>
      <c r="EP81" s="1804"/>
      <c r="EQ81" s="1804"/>
      <c r="ER81" s="1804"/>
      <c r="ES81" s="1804"/>
      <c r="ET81" s="1804"/>
      <c r="EU81" s="1804"/>
      <c r="EV81" s="1804"/>
      <c r="EW81" s="1804"/>
      <c r="EX81" s="1804"/>
      <c r="EY81" s="1804"/>
      <c r="EZ81" s="1595"/>
      <c r="FA81" s="1595"/>
      <c r="FB81" s="1595"/>
      <c r="FC81" s="1595"/>
      <c r="FD81" s="1595"/>
      <c r="FE81" s="1595"/>
      <c r="FF81" s="1595"/>
      <c r="FG81" s="1804"/>
      <c r="FH81" s="1804"/>
      <c r="FI81" s="1804"/>
      <c r="FJ81" s="1804"/>
      <c r="FK81" s="1804"/>
      <c r="FL81" s="1851"/>
      <c r="FM81" s="1851"/>
      <c r="FN81" s="1851"/>
      <c r="FO81" s="1851"/>
      <c r="FP81" s="1851"/>
      <c r="FQ81" s="1853"/>
      <c r="FR81" s="1793"/>
      <c r="FS81" s="1793"/>
      <c r="FT81" s="1793"/>
      <c r="FU81" s="1793"/>
      <c r="FV81" s="1793"/>
      <c r="FW81" s="1793"/>
      <c r="FX81" s="1793"/>
      <c r="FY81" s="1793"/>
      <c r="FZ81" s="1793"/>
      <c r="GA81" s="1793"/>
      <c r="GB81" s="1793"/>
      <c r="GC81" s="1793"/>
      <c r="GD81" s="1793"/>
      <c r="GE81" s="1793"/>
      <c r="GF81" s="1793"/>
      <c r="GG81" s="1793"/>
      <c r="GH81" s="1793"/>
      <c r="GI81" s="1793"/>
      <c r="GJ81" s="1793"/>
      <c r="GK81" s="1793"/>
      <c r="GL81" s="1793"/>
      <c r="GM81" s="1793"/>
      <c r="GN81" s="1793"/>
      <c r="GO81" s="1793"/>
      <c r="GP81" s="1793"/>
      <c r="GQ81" s="1793"/>
      <c r="GR81" s="1793"/>
      <c r="GS81" s="1793"/>
      <c r="GT81" s="1795"/>
    </row>
    <row r="82" spans="1:202" ht="4.5" customHeight="1">
      <c r="A82" s="1536"/>
      <c r="B82" s="1537"/>
      <c r="C82" s="1537"/>
      <c r="D82" s="1538"/>
      <c r="E82" s="1544"/>
      <c r="F82" s="1545"/>
      <c r="G82" s="1545"/>
      <c r="H82" s="1545"/>
      <c r="I82" s="1594"/>
      <c r="J82" s="1572"/>
      <c r="K82" s="1572"/>
      <c r="L82" s="1573"/>
      <c r="M82" s="20"/>
      <c r="N82" s="1604" t="s">
        <v>2008</v>
      </c>
      <c r="O82" s="1604"/>
      <c r="P82" s="1572">
        <v>4</v>
      </c>
      <c r="Q82" s="1572"/>
      <c r="R82" s="1605"/>
      <c r="S82" s="1839"/>
      <c r="T82" s="1880"/>
      <c r="U82" s="1880"/>
      <c r="V82" s="1880"/>
      <c r="W82" s="1880"/>
      <c r="X82" s="1821"/>
      <c r="Y82" s="1816"/>
      <c r="Z82" s="1816"/>
      <c r="AA82" s="1817"/>
      <c r="AB82" s="1821"/>
      <c r="AC82" s="1816"/>
      <c r="AD82" s="1816"/>
      <c r="AE82" s="1816"/>
      <c r="AF82" s="1816"/>
      <c r="AG82" s="1839"/>
      <c r="AH82" s="1831"/>
      <c r="AI82" s="1816"/>
      <c r="AJ82" s="1832"/>
      <c r="AK82" s="1842"/>
      <c r="AL82" s="1793"/>
      <c r="AM82" s="1795"/>
      <c r="AN82" s="1767"/>
      <c r="AO82" s="1767"/>
      <c r="AP82" s="1767"/>
      <c r="AQ82" s="1767"/>
      <c r="AR82" s="1767"/>
      <c r="AS82" s="1767"/>
      <c r="AT82" s="1767"/>
      <c r="AU82" s="1767"/>
      <c r="AV82" s="1767"/>
      <c r="AW82" s="1767"/>
      <c r="AX82" s="1767"/>
      <c r="AY82" s="1767"/>
      <c r="AZ82" s="1767"/>
      <c r="BA82" s="1767"/>
      <c r="BB82" s="1767"/>
      <c r="BC82" s="1767"/>
      <c r="BD82" s="1767"/>
      <c r="BE82" s="1767"/>
      <c r="BF82" s="1767"/>
      <c r="BG82" s="1767"/>
      <c r="BH82" s="1767"/>
      <c r="BI82" s="1767"/>
      <c r="BJ82" s="1767"/>
      <c r="BK82" s="1767"/>
      <c r="BL82" s="1767"/>
      <c r="BM82" s="1767"/>
      <c r="BN82" s="1767"/>
      <c r="BO82" s="1767"/>
      <c r="BP82" s="1767"/>
      <c r="BQ82" s="1767"/>
      <c r="BR82" s="1767"/>
      <c r="BS82" s="1767"/>
      <c r="BT82" s="1767"/>
      <c r="BU82" s="1767"/>
      <c r="BV82" s="1767"/>
      <c r="BW82" s="1767"/>
      <c r="BX82" s="1767"/>
      <c r="BY82" s="1767"/>
      <c r="BZ82" s="1767"/>
      <c r="CA82" s="1767"/>
      <c r="CB82" s="1767"/>
      <c r="CC82" s="1767"/>
      <c r="CD82" s="1612"/>
      <c r="CE82" s="1613"/>
      <c r="CF82" s="1614"/>
      <c r="CG82" s="1846"/>
      <c r="CH82" s="1847"/>
      <c r="CI82" s="1847"/>
      <c r="CJ82" s="1847"/>
      <c r="CK82" s="1847"/>
      <c r="CL82" s="1876"/>
      <c r="CM82" s="1793"/>
      <c r="CN82" s="1793"/>
      <c r="CO82" s="1873"/>
      <c r="CP82" s="1876"/>
      <c r="CQ82" s="1793"/>
      <c r="CR82" s="1793"/>
      <c r="CS82" s="1793"/>
      <c r="CT82" s="1793"/>
      <c r="CU82" s="1846"/>
      <c r="CV82" s="1853"/>
      <c r="CW82" s="1793"/>
      <c r="CX82" s="1795"/>
      <c r="CY82" s="1612"/>
      <c r="CZ82" s="1613"/>
      <c r="DA82" s="1614"/>
      <c r="DB82" s="1807"/>
      <c r="DC82" s="1808"/>
      <c r="DD82" s="1808"/>
      <c r="DE82" s="1808"/>
      <c r="DF82" s="1808"/>
      <c r="DG82" s="1812"/>
      <c r="DH82" s="1816"/>
      <c r="DI82" s="1816"/>
      <c r="DJ82" s="1817"/>
      <c r="DK82" s="1821"/>
      <c r="DL82" s="1816"/>
      <c r="DM82" s="1816"/>
      <c r="DN82" s="1816"/>
      <c r="DO82" s="1816"/>
      <c r="DP82" s="1839"/>
      <c r="DQ82" s="1831"/>
      <c r="DR82" s="1816"/>
      <c r="DS82" s="1832"/>
      <c r="DT82" s="1857"/>
      <c r="DU82" s="1858"/>
      <c r="DV82" s="1858"/>
      <c r="DW82" s="1858"/>
      <c r="DX82" s="1858"/>
      <c r="DY82" s="1859"/>
      <c r="DZ82" s="1571"/>
      <c r="EA82" s="1572"/>
      <c r="EB82" s="1573"/>
      <c r="EC82" s="1804"/>
      <c r="ED82" s="1804"/>
      <c r="EE82" s="1804"/>
      <c r="EF82" s="1804"/>
      <c r="EG82" s="1804"/>
      <c r="EH82" s="1804"/>
      <c r="EI82" s="1836"/>
      <c r="EJ82" s="1800"/>
      <c r="EK82" s="1800"/>
      <c r="EL82" s="1800"/>
      <c r="EM82" s="1800"/>
      <c r="EN82" s="1801"/>
      <c r="EO82" s="1804"/>
      <c r="EP82" s="1804"/>
      <c r="EQ82" s="1804"/>
      <c r="ER82" s="1804"/>
      <c r="ES82" s="1804"/>
      <c r="ET82" s="1804"/>
      <c r="EU82" s="1804"/>
      <c r="EV82" s="1804"/>
      <c r="EW82" s="1804"/>
      <c r="EX82" s="1804"/>
      <c r="EY82" s="1804"/>
      <c r="EZ82" s="1595"/>
      <c r="FA82" s="1595"/>
      <c r="FB82" s="1595"/>
      <c r="FC82" s="1595"/>
      <c r="FD82" s="1595"/>
      <c r="FE82" s="1595"/>
      <c r="FF82" s="1595"/>
      <c r="FG82" s="1804"/>
      <c r="FH82" s="1804"/>
      <c r="FI82" s="1804"/>
      <c r="FJ82" s="1804"/>
      <c r="FK82" s="1804"/>
      <c r="FL82" s="1851"/>
      <c r="FM82" s="1851"/>
      <c r="FN82" s="1851"/>
      <c r="FO82" s="1851"/>
      <c r="FP82" s="1851"/>
      <c r="FQ82" s="1853"/>
      <c r="FR82" s="1793"/>
      <c r="FS82" s="1793"/>
      <c r="FT82" s="1793"/>
      <c r="FU82" s="1793"/>
      <c r="FV82" s="1793"/>
      <c r="FW82" s="1793"/>
      <c r="FX82" s="1793"/>
      <c r="FY82" s="1793"/>
      <c r="FZ82" s="1793"/>
      <c r="GA82" s="1793"/>
      <c r="GB82" s="1793"/>
      <c r="GC82" s="1793"/>
      <c r="GD82" s="1793"/>
      <c r="GE82" s="1793"/>
      <c r="GF82" s="1793"/>
      <c r="GG82" s="1793"/>
      <c r="GH82" s="1793"/>
      <c r="GI82" s="1793"/>
      <c r="GJ82" s="1793"/>
      <c r="GK82" s="1793"/>
      <c r="GL82" s="1793"/>
      <c r="GM82" s="1793"/>
      <c r="GN82" s="1793"/>
      <c r="GO82" s="1793"/>
      <c r="GP82" s="1793"/>
      <c r="GQ82" s="1793"/>
      <c r="GR82" s="1793"/>
      <c r="GS82" s="1793"/>
      <c r="GT82" s="1795"/>
    </row>
    <row r="83" spans="1:202" ht="4.5" customHeight="1">
      <c r="A83" s="1536"/>
      <c r="B83" s="1537"/>
      <c r="C83" s="1537"/>
      <c r="D83" s="1538"/>
      <c r="E83" s="1544"/>
      <c r="F83" s="1545"/>
      <c r="G83" s="1545"/>
      <c r="H83" s="1545"/>
      <c r="I83" s="20"/>
      <c r="J83" s="23"/>
      <c r="K83" s="23"/>
      <c r="L83" s="21"/>
      <c r="M83" s="20"/>
      <c r="N83" s="1604"/>
      <c r="O83" s="1604"/>
      <c r="P83" s="1572"/>
      <c r="Q83" s="1572"/>
      <c r="R83" s="1605"/>
      <c r="S83" s="1839"/>
      <c r="T83" s="1880"/>
      <c r="U83" s="1880"/>
      <c r="V83" s="1880"/>
      <c r="W83" s="1880"/>
      <c r="X83" s="1821"/>
      <c r="Y83" s="1816"/>
      <c r="Z83" s="1816"/>
      <c r="AA83" s="1817"/>
      <c r="AB83" s="1821"/>
      <c r="AC83" s="1816"/>
      <c r="AD83" s="1816"/>
      <c r="AE83" s="1816"/>
      <c r="AF83" s="1816"/>
      <c r="AG83" s="1839"/>
      <c r="AH83" s="1831"/>
      <c r="AI83" s="1816"/>
      <c r="AJ83" s="1832"/>
      <c r="AK83" s="1842"/>
      <c r="AL83" s="1793"/>
      <c r="AM83" s="1795"/>
      <c r="AN83" s="1770"/>
      <c r="AO83" s="1770"/>
      <c r="AP83" s="1770"/>
      <c r="AQ83" s="1770"/>
      <c r="AR83" s="1770"/>
      <c r="AS83" s="1770"/>
      <c r="AT83" s="1770"/>
      <c r="AU83" s="1770"/>
      <c r="AV83" s="1770"/>
      <c r="AW83" s="1770"/>
      <c r="AX83" s="1770"/>
      <c r="AY83" s="1770"/>
      <c r="AZ83" s="1770"/>
      <c r="BA83" s="1770"/>
      <c r="BB83" s="1770"/>
      <c r="BC83" s="1770"/>
      <c r="BD83" s="1770"/>
      <c r="BE83" s="1770"/>
      <c r="BF83" s="1770"/>
      <c r="BG83" s="1770"/>
      <c r="BH83" s="1770"/>
      <c r="BI83" s="1770"/>
      <c r="BJ83" s="1770"/>
      <c r="BK83" s="1770"/>
      <c r="BL83" s="1770"/>
      <c r="BM83" s="1770"/>
      <c r="BN83" s="1770"/>
      <c r="BO83" s="1770"/>
      <c r="BP83" s="1770"/>
      <c r="BQ83" s="1770"/>
      <c r="BR83" s="1770"/>
      <c r="BS83" s="1770"/>
      <c r="BT83" s="1770"/>
      <c r="BU83" s="1770"/>
      <c r="BV83" s="1770"/>
      <c r="BW83" s="1770"/>
      <c r="BX83" s="1770"/>
      <c r="BY83" s="1770"/>
      <c r="BZ83" s="1770"/>
      <c r="CA83" s="1770"/>
      <c r="CB83" s="1770"/>
      <c r="CC83" s="1770"/>
      <c r="CD83" s="1612" t="s">
        <v>2060</v>
      </c>
      <c r="CE83" s="1613"/>
      <c r="CF83" s="1614"/>
      <c r="CG83" s="1846"/>
      <c r="CH83" s="1847"/>
      <c r="CI83" s="1847"/>
      <c r="CJ83" s="1847"/>
      <c r="CK83" s="1847"/>
      <c r="CL83" s="1876"/>
      <c r="CM83" s="1793"/>
      <c r="CN83" s="1793"/>
      <c r="CO83" s="1873"/>
      <c r="CP83" s="1876"/>
      <c r="CQ83" s="1793"/>
      <c r="CR83" s="1793"/>
      <c r="CS83" s="1793"/>
      <c r="CT83" s="1793"/>
      <c r="CU83" s="1846"/>
      <c r="CV83" s="1853"/>
      <c r="CW83" s="1793"/>
      <c r="CX83" s="1795"/>
      <c r="CY83" s="1612" t="s">
        <v>2060</v>
      </c>
      <c r="CZ83" s="1613"/>
      <c r="DA83" s="1614"/>
      <c r="DB83" s="1807"/>
      <c r="DC83" s="1808"/>
      <c r="DD83" s="1808"/>
      <c r="DE83" s="1808"/>
      <c r="DF83" s="1808"/>
      <c r="DG83" s="1812"/>
      <c r="DH83" s="1816"/>
      <c r="DI83" s="1816"/>
      <c r="DJ83" s="1817"/>
      <c r="DK83" s="1821"/>
      <c r="DL83" s="1816"/>
      <c r="DM83" s="1816"/>
      <c r="DN83" s="1816"/>
      <c r="DO83" s="1816"/>
      <c r="DP83" s="1839"/>
      <c r="DQ83" s="1831"/>
      <c r="DR83" s="1816"/>
      <c r="DS83" s="1832"/>
      <c r="DT83" s="1860"/>
      <c r="DU83" s="1861"/>
      <c r="DV83" s="1861"/>
      <c r="DW83" s="1861"/>
      <c r="DX83" s="1861"/>
      <c r="DY83" s="1862"/>
      <c r="DZ83" s="1571"/>
      <c r="EA83" s="1572"/>
      <c r="EB83" s="1573"/>
      <c r="EC83" s="1804"/>
      <c r="ED83" s="1804"/>
      <c r="EE83" s="1804"/>
      <c r="EF83" s="1804"/>
      <c r="EG83" s="1804"/>
      <c r="EH83" s="1804"/>
      <c r="EI83" s="1836"/>
      <c r="EJ83" s="1800"/>
      <c r="EK83" s="1800"/>
      <c r="EL83" s="1800"/>
      <c r="EM83" s="1800"/>
      <c r="EN83" s="1801"/>
      <c r="EO83" s="1804"/>
      <c r="EP83" s="1804"/>
      <c r="EQ83" s="1804"/>
      <c r="ER83" s="1804"/>
      <c r="ES83" s="1804"/>
      <c r="ET83" s="1804"/>
      <c r="EU83" s="1804"/>
      <c r="EV83" s="1804"/>
      <c r="EW83" s="1804"/>
      <c r="EX83" s="1804"/>
      <c r="EY83" s="1804"/>
      <c r="EZ83" s="1595"/>
      <c r="FA83" s="1595"/>
      <c r="FB83" s="1595"/>
      <c r="FC83" s="1595"/>
      <c r="FD83" s="1595"/>
      <c r="FE83" s="1595"/>
      <c r="FF83" s="1595"/>
      <c r="FG83" s="1804"/>
      <c r="FH83" s="1804"/>
      <c r="FI83" s="1804"/>
      <c r="FJ83" s="1804"/>
      <c r="FK83" s="1804"/>
      <c r="FL83" s="1851"/>
      <c r="FM83" s="1851"/>
      <c r="FN83" s="1851"/>
      <c r="FO83" s="1851"/>
      <c r="FP83" s="1851"/>
      <c r="FQ83" s="1853"/>
      <c r="FR83" s="1793"/>
      <c r="FS83" s="1793"/>
      <c r="FT83" s="1793"/>
      <c r="FU83" s="1793"/>
      <c r="FV83" s="1793"/>
      <c r="FW83" s="1793"/>
      <c r="FX83" s="1793"/>
      <c r="FY83" s="1793"/>
      <c r="FZ83" s="1793"/>
      <c r="GA83" s="1793"/>
      <c r="GB83" s="1793"/>
      <c r="GC83" s="1793"/>
      <c r="GD83" s="1793"/>
      <c r="GE83" s="1793"/>
      <c r="GF83" s="1793"/>
      <c r="GG83" s="1793"/>
      <c r="GH83" s="1793"/>
      <c r="GI83" s="1793"/>
      <c r="GJ83" s="1793"/>
      <c r="GK83" s="1793"/>
      <c r="GL83" s="1793"/>
      <c r="GM83" s="1793"/>
      <c r="GN83" s="1793"/>
      <c r="GO83" s="1793"/>
      <c r="GP83" s="1793"/>
      <c r="GQ83" s="1793"/>
      <c r="GR83" s="1793"/>
      <c r="GS83" s="1793"/>
      <c r="GT83" s="1795"/>
    </row>
    <row r="84" spans="1:202" ht="4.5" customHeight="1">
      <c r="A84" s="1536"/>
      <c r="B84" s="1537"/>
      <c r="C84" s="1537"/>
      <c r="D84" s="1538"/>
      <c r="E84" s="24"/>
      <c r="F84" s="25"/>
      <c r="G84" s="25"/>
      <c r="H84" s="25"/>
      <c r="I84" s="20"/>
      <c r="J84" s="23"/>
      <c r="K84" s="23"/>
      <c r="L84" s="21"/>
      <c r="M84" s="20"/>
      <c r="N84" s="1604"/>
      <c r="O84" s="1604"/>
      <c r="P84" s="1572"/>
      <c r="Q84" s="1572"/>
      <c r="R84" s="1605"/>
      <c r="S84" s="1839"/>
      <c r="T84" s="1880"/>
      <c r="U84" s="1880"/>
      <c r="V84" s="1880"/>
      <c r="W84" s="1880"/>
      <c r="X84" s="1821"/>
      <c r="Y84" s="1816"/>
      <c r="Z84" s="1816"/>
      <c r="AA84" s="1817"/>
      <c r="AB84" s="1821"/>
      <c r="AC84" s="1816"/>
      <c r="AD84" s="1816"/>
      <c r="AE84" s="1816"/>
      <c r="AF84" s="1816"/>
      <c r="AG84" s="1839"/>
      <c r="AH84" s="1831"/>
      <c r="AI84" s="1816"/>
      <c r="AJ84" s="1832"/>
      <c r="AK84" s="1842"/>
      <c r="AL84" s="1793"/>
      <c r="AM84" s="1795"/>
      <c r="AN84" s="1823"/>
      <c r="AO84" s="1824"/>
      <c r="AP84" s="1824"/>
      <c r="AQ84" s="1824"/>
      <c r="AR84" s="1824"/>
      <c r="AS84" s="1824"/>
      <c r="AT84" s="1824"/>
      <c r="AU84" s="1824"/>
      <c r="AV84" s="1824"/>
      <c r="AW84" s="1824"/>
      <c r="AX84" s="1824"/>
      <c r="AY84" s="1824"/>
      <c r="AZ84" s="1824"/>
      <c r="BA84" s="1824"/>
      <c r="BB84" s="1824"/>
      <c r="BC84" s="1824"/>
      <c r="BD84" s="1824"/>
      <c r="BE84" s="1824"/>
      <c r="BF84" s="1824"/>
      <c r="BG84" s="1824"/>
      <c r="BH84" s="1824"/>
      <c r="BI84" s="1824"/>
      <c r="BJ84" s="1824"/>
      <c r="BK84" s="1824"/>
      <c r="BL84" s="1824"/>
      <c r="BM84" s="1824"/>
      <c r="BN84" s="1824"/>
      <c r="BO84" s="1824"/>
      <c r="BP84" s="1824"/>
      <c r="BQ84" s="1824"/>
      <c r="BR84" s="1824"/>
      <c r="BS84" s="1824"/>
      <c r="BT84" s="1824"/>
      <c r="BU84" s="1824"/>
      <c r="BV84" s="1824"/>
      <c r="BW84" s="1824"/>
      <c r="BX84" s="1824"/>
      <c r="BY84" s="1824"/>
      <c r="BZ84" s="1824"/>
      <c r="CA84" s="1824"/>
      <c r="CB84" s="1824"/>
      <c r="CC84" s="1827"/>
      <c r="CD84" s="1612"/>
      <c r="CE84" s="1613"/>
      <c r="CF84" s="1614"/>
      <c r="CG84" s="1846"/>
      <c r="CH84" s="1847"/>
      <c r="CI84" s="1847"/>
      <c r="CJ84" s="1847"/>
      <c r="CK84" s="1847"/>
      <c r="CL84" s="1876"/>
      <c r="CM84" s="1793"/>
      <c r="CN84" s="1793"/>
      <c r="CO84" s="1873"/>
      <c r="CP84" s="1876"/>
      <c r="CQ84" s="1793"/>
      <c r="CR84" s="1793"/>
      <c r="CS84" s="1793"/>
      <c r="CT84" s="1793"/>
      <c r="CU84" s="1846"/>
      <c r="CV84" s="1853"/>
      <c r="CW84" s="1793"/>
      <c r="CX84" s="1795"/>
      <c r="CY84" s="1612"/>
      <c r="CZ84" s="1613"/>
      <c r="DA84" s="1614"/>
      <c r="DB84" s="1807"/>
      <c r="DC84" s="1808"/>
      <c r="DD84" s="1808"/>
      <c r="DE84" s="1808"/>
      <c r="DF84" s="1808"/>
      <c r="DG84" s="1812"/>
      <c r="DH84" s="1816"/>
      <c r="DI84" s="1816"/>
      <c r="DJ84" s="1817"/>
      <c r="DK84" s="1821"/>
      <c r="DL84" s="1816"/>
      <c r="DM84" s="1816"/>
      <c r="DN84" s="1816"/>
      <c r="DO84" s="1816"/>
      <c r="DP84" s="1839"/>
      <c r="DQ84" s="1831"/>
      <c r="DR84" s="1816"/>
      <c r="DS84" s="1832"/>
      <c r="DT84" s="1823"/>
      <c r="DU84" s="1824"/>
      <c r="DV84" s="1824"/>
      <c r="DW84" s="1824"/>
      <c r="DX84" s="1824"/>
      <c r="DY84" s="1827"/>
      <c r="DZ84" s="1574" t="s">
        <v>98</v>
      </c>
      <c r="EA84" s="1575"/>
      <c r="EB84" s="1576"/>
      <c r="EC84" s="1804"/>
      <c r="ED84" s="1804"/>
      <c r="EE84" s="1804"/>
      <c r="EF84" s="1804"/>
      <c r="EG84" s="1804"/>
      <c r="EH84" s="1804"/>
      <c r="EI84" s="1836"/>
      <c r="EJ84" s="1800"/>
      <c r="EK84" s="1800"/>
      <c r="EL84" s="1800"/>
      <c r="EM84" s="1800"/>
      <c r="EN84" s="1801"/>
      <c r="EO84" s="1804"/>
      <c r="EP84" s="1804"/>
      <c r="EQ84" s="1804"/>
      <c r="ER84" s="1804"/>
      <c r="ES84" s="1804"/>
      <c r="ET84" s="1804"/>
      <c r="EU84" s="1804"/>
      <c r="EV84" s="1804"/>
      <c r="EW84" s="1804"/>
      <c r="EX84" s="1804"/>
      <c r="EY84" s="1804"/>
      <c r="EZ84" s="1595"/>
      <c r="FA84" s="1595"/>
      <c r="FB84" s="1595"/>
      <c r="FC84" s="1595"/>
      <c r="FD84" s="1595"/>
      <c r="FE84" s="1595"/>
      <c r="FF84" s="1595"/>
      <c r="FG84" s="1804"/>
      <c r="FH84" s="1804"/>
      <c r="FI84" s="1804"/>
      <c r="FJ84" s="1804"/>
      <c r="FK84" s="1804"/>
      <c r="FL84" s="1851"/>
      <c r="FM84" s="1851"/>
      <c r="FN84" s="1851"/>
      <c r="FO84" s="1851"/>
      <c r="FP84" s="1851"/>
      <c r="FQ84" s="1853"/>
      <c r="FR84" s="1793"/>
      <c r="FS84" s="1793"/>
      <c r="FT84" s="1793"/>
      <c r="FU84" s="1793"/>
      <c r="FV84" s="1793"/>
      <c r="FW84" s="1793"/>
      <c r="FX84" s="1793"/>
      <c r="FY84" s="1793"/>
      <c r="FZ84" s="1793"/>
      <c r="GA84" s="1793"/>
      <c r="GB84" s="1793"/>
      <c r="GC84" s="1793"/>
      <c r="GD84" s="1793"/>
      <c r="GE84" s="1793"/>
      <c r="GF84" s="1793"/>
      <c r="GG84" s="1793"/>
      <c r="GH84" s="1793"/>
      <c r="GI84" s="1793"/>
      <c r="GJ84" s="1793"/>
      <c r="GK84" s="1793"/>
      <c r="GL84" s="1793"/>
      <c r="GM84" s="1793"/>
      <c r="GN84" s="1793"/>
      <c r="GO84" s="1793"/>
      <c r="GP84" s="1793"/>
      <c r="GQ84" s="1793"/>
      <c r="GR84" s="1793"/>
      <c r="GS84" s="1793"/>
      <c r="GT84" s="1795"/>
    </row>
    <row r="85" spans="1:202" ht="4.5" customHeight="1">
      <c r="A85" s="1536"/>
      <c r="B85" s="1537"/>
      <c r="C85" s="1537"/>
      <c r="D85" s="1538"/>
      <c r="E85" s="1612">
        <v>2</v>
      </c>
      <c r="F85" s="1613"/>
      <c r="G85" s="1613"/>
      <c r="H85" s="1613"/>
      <c r="I85" s="20"/>
      <c r="J85" s="1593" t="s">
        <v>58</v>
      </c>
      <c r="K85" s="1593"/>
      <c r="L85" s="26"/>
      <c r="M85" s="20"/>
      <c r="N85" s="23"/>
      <c r="O85" s="23"/>
      <c r="P85" s="23"/>
      <c r="Q85" s="23"/>
      <c r="R85" s="472"/>
      <c r="S85" s="1839"/>
      <c r="T85" s="1880"/>
      <c r="U85" s="1880"/>
      <c r="V85" s="1880"/>
      <c r="W85" s="1880"/>
      <c r="X85" s="1821"/>
      <c r="Y85" s="1816"/>
      <c r="Z85" s="1816"/>
      <c r="AA85" s="1817"/>
      <c r="AB85" s="1821"/>
      <c r="AC85" s="1816"/>
      <c r="AD85" s="1816"/>
      <c r="AE85" s="1816"/>
      <c r="AF85" s="1816"/>
      <c r="AG85" s="1839"/>
      <c r="AH85" s="1831"/>
      <c r="AI85" s="1816"/>
      <c r="AJ85" s="1832"/>
      <c r="AK85" s="1842"/>
      <c r="AL85" s="1793"/>
      <c r="AM85" s="1795"/>
      <c r="AN85" s="1825"/>
      <c r="AO85" s="1826"/>
      <c r="AP85" s="1826"/>
      <c r="AQ85" s="1826"/>
      <c r="AR85" s="1826"/>
      <c r="AS85" s="1826"/>
      <c r="AT85" s="1826"/>
      <c r="AU85" s="1826"/>
      <c r="AV85" s="1826"/>
      <c r="AW85" s="1826"/>
      <c r="AX85" s="1826"/>
      <c r="AY85" s="1826"/>
      <c r="AZ85" s="1826"/>
      <c r="BA85" s="1826"/>
      <c r="BB85" s="1826"/>
      <c r="BC85" s="1826"/>
      <c r="BD85" s="1826"/>
      <c r="BE85" s="1826"/>
      <c r="BF85" s="1826"/>
      <c r="BG85" s="1826"/>
      <c r="BH85" s="1826"/>
      <c r="BI85" s="1826"/>
      <c r="BJ85" s="1826"/>
      <c r="BK85" s="1826"/>
      <c r="BL85" s="1826"/>
      <c r="BM85" s="1826"/>
      <c r="BN85" s="1826"/>
      <c r="BO85" s="1826"/>
      <c r="BP85" s="1826"/>
      <c r="BQ85" s="1826"/>
      <c r="BR85" s="1826"/>
      <c r="BS85" s="1826"/>
      <c r="BT85" s="1826"/>
      <c r="BU85" s="1826"/>
      <c r="BV85" s="1826"/>
      <c r="BW85" s="1826"/>
      <c r="BX85" s="1826"/>
      <c r="BY85" s="1826"/>
      <c r="BZ85" s="1826"/>
      <c r="CA85" s="1826"/>
      <c r="CB85" s="1826"/>
      <c r="CC85" s="1828"/>
      <c r="CD85" s="1612"/>
      <c r="CE85" s="1613"/>
      <c r="CF85" s="1614"/>
      <c r="CG85" s="1846"/>
      <c r="CH85" s="1847"/>
      <c r="CI85" s="1847"/>
      <c r="CJ85" s="1847"/>
      <c r="CK85" s="1847"/>
      <c r="CL85" s="1876"/>
      <c r="CM85" s="1793"/>
      <c r="CN85" s="1793"/>
      <c r="CO85" s="1873"/>
      <c r="CP85" s="1876"/>
      <c r="CQ85" s="1793"/>
      <c r="CR85" s="1793"/>
      <c r="CS85" s="1793"/>
      <c r="CT85" s="1793"/>
      <c r="CU85" s="1846"/>
      <c r="CV85" s="1853"/>
      <c r="CW85" s="1793"/>
      <c r="CX85" s="1795"/>
      <c r="CY85" s="1612"/>
      <c r="CZ85" s="1613"/>
      <c r="DA85" s="1614"/>
      <c r="DB85" s="1807"/>
      <c r="DC85" s="1808"/>
      <c r="DD85" s="1808"/>
      <c r="DE85" s="1808"/>
      <c r="DF85" s="1808"/>
      <c r="DG85" s="1812"/>
      <c r="DH85" s="1816"/>
      <c r="DI85" s="1816"/>
      <c r="DJ85" s="1817"/>
      <c r="DK85" s="1821"/>
      <c r="DL85" s="1816"/>
      <c r="DM85" s="1816"/>
      <c r="DN85" s="1816"/>
      <c r="DO85" s="1816"/>
      <c r="DP85" s="1839"/>
      <c r="DQ85" s="1831"/>
      <c r="DR85" s="1816"/>
      <c r="DS85" s="1832"/>
      <c r="DT85" s="1825"/>
      <c r="DU85" s="1826"/>
      <c r="DV85" s="1826"/>
      <c r="DW85" s="1826"/>
      <c r="DX85" s="1826"/>
      <c r="DY85" s="1828"/>
      <c r="DZ85" s="1577"/>
      <c r="EA85" s="1575"/>
      <c r="EB85" s="1576"/>
      <c r="EC85" s="1804"/>
      <c r="ED85" s="1804"/>
      <c r="EE85" s="1804"/>
      <c r="EF85" s="1804"/>
      <c r="EG85" s="1804"/>
      <c r="EH85" s="1804"/>
      <c r="EI85" s="1836"/>
      <c r="EJ85" s="1800"/>
      <c r="EK85" s="1800"/>
      <c r="EL85" s="1800"/>
      <c r="EM85" s="1800"/>
      <c r="EN85" s="1801"/>
      <c r="EO85" s="1804"/>
      <c r="EP85" s="1804"/>
      <c r="EQ85" s="1804"/>
      <c r="ER85" s="1804"/>
      <c r="ES85" s="1804"/>
      <c r="ET85" s="1804"/>
      <c r="EU85" s="1804"/>
      <c r="EV85" s="1804"/>
      <c r="EW85" s="1804"/>
      <c r="EX85" s="1804"/>
      <c r="EY85" s="1804"/>
      <c r="EZ85" s="1595"/>
      <c r="FA85" s="1595"/>
      <c r="FB85" s="1595"/>
      <c r="FC85" s="1595"/>
      <c r="FD85" s="1595"/>
      <c r="FE85" s="1595"/>
      <c r="FF85" s="1595"/>
      <c r="FG85" s="1804"/>
      <c r="FH85" s="1804"/>
      <c r="FI85" s="1804"/>
      <c r="FJ85" s="1804"/>
      <c r="FK85" s="1804"/>
      <c r="FL85" s="1851"/>
      <c r="FM85" s="1851"/>
      <c r="FN85" s="1851"/>
      <c r="FO85" s="1851"/>
      <c r="FP85" s="1851"/>
      <c r="FQ85" s="1853"/>
      <c r="FR85" s="1793"/>
      <c r="FS85" s="1793"/>
      <c r="FT85" s="1793"/>
      <c r="FU85" s="1793"/>
      <c r="FV85" s="1793"/>
      <c r="FW85" s="1793"/>
      <c r="FX85" s="1793"/>
      <c r="FY85" s="1793"/>
      <c r="FZ85" s="1793"/>
      <c r="GA85" s="1793"/>
      <c r="GB85" s="1793"/>
      <c r="GC85" s="1793"/>
      <c r="GD85" s="1793"/>
      <c r="GE85" s="1793"/>
      <c r="GF85" s="1793"/>
      <c r="GG85" s="1793"/>
      <c r="GH85" s="1793"/>
      <c r="GI85" s="1793"/>
      <c r="GJ85" s="1793"/>
      <c r="GK85" s="1793"/>
      <c r="GL85" s="1793"/>
      <c r="GM85" s="1793"/>
      <c r="GN85" s="1793"/>
      <c r="GO85" s="1793"/>
      <c r="GP85" s="1793"/>
      <c r="GQ85" s="1793"/>
      <c r="GR85" s="1793"/>
      <c r="GS85" s="1793"/>
      <c r="GT85" s="1795"/>
    </row>
    <row r="86" spans="1:202" ht="4.5" customHeight="1">
      <c r="A86" s="1536"/>
      <c r="B86" s="1537"/>
      <c r="C86" s="1537"/>
      <c r="D86" s="1538"/>
      <c r="E86" s="1612"/>
      <c r="F86" s="1613"/>
      <c r="G86" s="1613"/>
      <c r="H86" s="1613"/>
      <c r="I86" s="20"/>
      <c r="J86" s="1593"/>
      <c r="K86" s="1593"/>
      <c r="L86" s="21"/>
      <c r="M86" s="20"/>
      <c r="N86" s="1604" t="s">
        <v>2059</v>
      </c>
      <c r="O86" s="1604"/>
      <c r="P86" s="1572">
        <v>5</v>
      </c>
      <c r="Q86" s="1572"/>
      <c r="R86" s="1605"/>
      <c r="S86" s="1839"/>
      <c r="T86" s="1880"/>
      <c r="U86" s="1880"/>
      <c r="V86" s="1880"/>
      <c r="W86" s="1880"/>
      <c r="X86" s="1821"/>
      <c r="Y86" s="1816"/>
      <c r="Z86" s="1816"/>
      <c r="AA86" s="1817"/>
      <c r="AB86" s="1821"/>
      <c r="AC86" s="1816"/>
      <c r="AD86" s="1816"/>
      <c r="AE86" s="1816"/>
      <c r="AF86" s="1816"/>
      <c r="AG86" s="1839"/>
      <c r="AH86" s="1831"/>
      <c r="AI86" s="1816"/>
      <c r="AJ86" s="1832"/>
      <c r="AK86" s="1842"/>
      <c r="AL86" s="1793"/>
      <c r="AM86" s="1795"/>
      <c r="AN86" s="1825"/>
      <c r="AO86" s="1826"/>
      <c r="AP86" s="1826"/>
      <c r="AQ86" s="1826"/>
      <c r="AR86" s="1826"/>
      <c r="AS86" s="1826"/>
      <c r="AT86" s="1826"/>
      <c r="AU86" s="1826"/>
      <c r="AV86" s="1826"/>
      <c r="AW86" s="1826"/>
      <c r="AX86" s="1826"/>
      <c r="AY86" s="1826"/>
      <c r="AZ86" s="1826"/>
      <c r="BA86" s="1826"/>
      <c r="BB86" s="1826"/>
      <c r="BC86" s="1826"/>
      <c r="BD86" s="1826"/>
      <c r="BE86" s="1826"/>
      <c r="BF86" s="1826"/>
      <c r="BG86" s="1826"/>
      <c r="BH86" s="1826"/>
      <c r="BI86" s="1826"/>
      <c r="BJ86" s="1826"/>
      <c r="BK86" s="1826"/>
      <c r="BL86" s="1826"/>
      <c r="BM86" s="1826"/>
      <c r="BN86" s="1826"/>
      <c r="BO86" s="1826"/>
      <c r="BP86" s="1826"/>
      <c r="BQ86" s="1826"/>
      <c r="BR86" s="1826"/>
      <c r="BS86" s="1826"/>
      <c r="BT86" s="1826"/>
      <c r="BU86" s="1826"/>
      <c r="BV86" s="1826"/>
      <c r="BW86" s="1826"/>
      <c r="BX86" s="1826"/>
      <c r="BY86" s="1826"/>
      <c r="BZ86" s="1826"/>
      <c r="CA86" s="1826"/>
      <c r="CB86" s="1826"/>
      <c r="CC86" s="1828"/>
      <c r="CD86" s="1612"/>
      <c r="CE86" s="1613"/>
      <c r="CF86" s="1614"/>
      <c r="CG86" s="1846"/>
      <c r="CH86" s="1847"/>
      <c r="CI86" s="1847"/>
      <c r="CJ86" s="1847"/>
      <c r="CK86" s="1847"/>
      <c r="CL86" s="1876"/>
      <c r="CM86" s="1793"/>
      <c r="CN86" s="1793"/>
      <c r="CO86" s="1873"/>
      <c r="CP86" s="1876"/>
      <c r="CQ86" s="1793"/>
      <c r="CR86" s="1793"/>
      <c r="CS86" s="1793"/>
      <c r="CT86" s="1793"/>
      <c r="CU86" s="1846"/>
      <c r="CV86" s="1853"/>
      <c r="CW86" s="1793"/>
      <c r="CX86" s="1795"/>
      <c r="CY86" s="1612"/>
      <c r="CZ86" s="1613"/>
      <c r="DA86" s="1614"/>
      <c r="DB86" s="1807"/>
      <c r="DC86" s="1808"/>
      <c r="DD86" s="1808"/>
      <c r="DE86" s="1808"/>
      <c r="DF86" s="1808"/>
      <c r="DG86" s="1812"/>
      <c r="DH86" s="1816"/>
      <c r="DI86" s="1816"/>
      <c r="DJ86" s="1817"/>
      <c r="DK86" s="1821"/>
      <c r="DL86" s="1816"/>
      <c r="DM86" s="1816"/>
      <c r="DN86" s="1816"/>
      <c r="DO86" s="1816"/>
      <c r="DP86" s="1839"/>
      <c r="DQ86" s="1831"/>
      <c r="DR86" s="1816"/>
      <c r="DS86" s="1832"/>
      <c r="DT86" s="1825"/>
      <c r="DU86" s="1826"/>
      <c r="DV86" s="1826"/>
      <c r="DW86" s="1826"/>
      <c r="DX86" s="1826"/>
      <c r="DY86" s="1828"/>
      <c r="DZ86" s="1577"/>
      <c r="EA86" s="1575"/>
      <c r="EB86" s="1576"/>
      <c r="EC86" s="1804"/>
      <c r="ED86" s="1804"/>
      <c r="EE86" s="1804"/>
      <c r="EF86" s="1804"/>
      <c r="EG86" s="1804"/>
      <c r="EH86" s="1804"/>
      <c r="EI86" s="1836"/>
      <c r="EJ86" s="1800"/>
      <c r="EK86" s="1800"/>
      <c r="EL86" s="1800"/>
      <c r="EM86" s="1800"/>
      <c r="EN86" s="1801"/>
      <c r="EO86" s="1804"/>
      <c r="EP86" s="1804"/>
      <c r="EQ86" s="1804"/>
      <c r="ER86" s="1804"/>
      <c r="ES86" s="1804"/>
      <c r="ET86" s="1804"/>
      <c r="EU86" s="1804"/>
      <c r="EV86" s="1804"/>
      <c r="EW86" s="1804"/>
      <c r="EX86" s="1804"/>
      <c r="EY86" s="1804"/>
      <c r="EZ86" s="1595"/>
      <c r="FA86" s="1595"/>
      <c r="FB86" s="1595"/>
      <c r="FC86" s="1595"/>
      <c r="FD86" s="1595"/>
      <c r="FE86" s="1595"/>
      <c r="FF86" s="1595"/>
      <c r="FG86" s="1804"/>
      <c r="FH86" s="1804"/>
      <c r="FI86" s="1804"/>
      <c r="FJ86" s="1804"/>
      <c r="FK86" s="1804"/>
      <c r="FL86" s="1851"/>
      <c r="FM86" s="1851"/>
      <c r="FN86" s="1851"/>
      <c r="FO86" s="1851"/>
      <c r="FP86" s="1851"/>
      <c r="FQ86" s="1853"/>
      <c r="FR86" s="1793"/>
      <c r="FS86" s="1793"/>
      <c r="FT86" s="1793"/>
      <c r="FU86" s="1793"/>
      <c r="FV86" s="1793"/>
      <c r="FW86" s="1793"/>
      <c r="FX86" s="1793"/>
      <c r="FY86" s="1793"/>
      <c r="FZ86" s="1793"/>
      <c r="GA86" s="1793"/>
      <c r="GB86" s="1793"/>
      <c r="GC86" s="1793"/>
      <c r="GD86" s="1793"/>
      <c r="GE86" s="1793"/>
      <c r="GF86" s="1793"/>
      <c r="GG86" s="1793"/>
      <c r="GH86" s="1793"/>
      <c r="GI86" s="1793"/>
      <c r="GJ86" s="1793"/>
      <c r="GK86" s="1793"/>
      <c r="GL86" s="1793"/>
      <c r="GM86" s="1793"/>
      <c r="GN86" s="1793"/>
      <c r="GO86" s="1793"/>
      <c r="GP86" s="1793"/>
      <c r="GQ86" s="1793"/>
      <c r="GR86" s="1793"/>
      <c r="GS86" s="1793"/>
      <c r="GT86" s="1795"/>
    </row>
    <row r="87" spans="1:202" ht="4.5" customHeight="1">
      <c r="A87" s="1536"/>
      <c r="B87" s="1537"/>
      <c r="C87" s="1537"/>
      <c r="D87" s="1538"/>
      <c r="E87" s="1612"/>
      <c r="F87" s="1613"/>
      <c r="G87" s="1613"/>
      <c r="H87" s="1613"/>
      <c r="I87" s="1594">
        <v>2</v>
      </c>
      <c r="J87" s="1572"/>
      <c r="K87" s="1572"/>
      <c r="L87" s="1573"/>
      <c r="M87" s="20"/>
      <c r="N87" s="1604"/>
      <c r="O87" s="1604"/>
      <c r="P87" s="1572"/>
      <c r="Q87" s="1572"/>
      <c r="R87" s="1605"/>
      <c r="S87" s="1839"/>
      <c r="T87" s="1880"/>
      <c r="U87" s="1880"/>
      <c r="V87" s="1880"/>
      <c r="W87" s="1880"/>
      <c r="X87" s="1821"/>
      <c r="Y87" s="1816"/>
      <c r="Z87" s="1816"/>
      <c r="AA87" s="1817"/>
      <c r="AB87" s="1821"/>
      <c r="AC87" s="1816"/>
      <c r="AD87" s="1816"/>
      <c r="AE87" s="1816"/>
      <c r="AF87" s="1816"/>
      <c r="AG87" s="1839"/>
      <c r="AH87" s="1831"/>
      <c r="AI87" s="1816"/>
      <c r="AJ87" s="1832"/>
      <c r="AK87" s="1842"/>
      <c r="AL87" s="1793"/>
      <c r="AM87" s="1795"/>
      <c r="AN87" s="1825"/>
      <c r="AO87" s="1826"/>
      <c r="AP87" s="1826"/>
      <c r="AQ87" s="1826"/>
      <c r="AR87" s="1826"/>
      <c r="AS87" s="1826"/>
      <c r="AT87" s="1826"/>
      <c r="AU87" s="1826"/>
      <c r="AV87" s="1826"/>
      <c r="AW87" s="1826"/>
      <c r="AX87" s="1826"/>
      <c r="AY87" s="1826"/>
      <c r="AZ87" s="1826"/>
      <c r="BA87" s="1826"/>
      <c r="BB87" s="1826"/>
      <c r="BC87" s="1826"/>
      <c r="BD87" s="1826"/>
      <c r="BE87" s="1826"/>
      <c r="BF87" s="1826"/>
      <c r="BG87" s="1826"/>
      <c r="BH87" s="1826"/>
      <c r="BI87" s="1826"/>
      <c r="BJ87" s="1826"/>
      <c r="BK87" s="1826"/>
      <c r="BL87" s="1826"/>
      <c r="BM87" s="1826"/>
      <c r="BN87" s="1826"/>
      <c r="BO87" s="1826"/>
      <c r="BP87" s="1826"/>
      <c r="BQ87" s="1826"/>
      <c r="BR87" s="1826"/>
      <c r="BS87" s="1826"/>
      <c r="BT87" s="1826"/>
      <c r="BU87" s="1826"/>
      <c r="BV87" s="1826"/>
      <c r="BW87" s="1826"/>
      <c r="BX87" s="1826"/>
      <c r="BY87" s="1826"/>
      <c r="BZ87" s="1826"/>
      <c r="CA87" s="1826"/>
      <c r="CB87" s="1826"/>
      <c r="CC87" s="1828"/>
      <c r="CD87" s="1612"/>
      <c r="CE87" s="1613"/>
      <c r="CF87" s="1614"/>
      <c r="CG87" s="1846"/>
      <c r="CH87" s="1847"/>
      <c r="CI87" s="1847"/>
      <c r="CJ87" s="1847"/>
      <c r="CK87" s="1847"/>
      <c r="CL87" s="1876"/>
      <c r="CM87" s="1793"/>
      <c r="CN87" s="1793"/>
      <c r="CO87" s="1873"/>
      <c r="CP87" s="1876"/>
      <c r="CQ87" s="1793"/>
      <c r="CR87" s="1793"/>
      <c r="CS87" s="1793"/>
      <c r="CT87" s="1793"/>
      <c r="CU87" s="1846"/>
      <c r="CV87" s="1853"/>
      <c r="CW87" s="1793"/>
      <c r="CX87" s="1795"/>
      <c r="CY87" s="1612"/>
      <c r="CZ87" s="1613"/>
      <c r="DA87" s="1614"/>
      <c r="DB87" s="1807"/>
      <c r="DC87" s="1808"/>
      <c r="DD87" s="1808"/>
      <c r="DE87" s="1808"/>
      <c r="DF87" s="1808"/>
      <c r="DG87" s="1812"/>
      <c r="DH87" s="1816"/>
      <c r="DI87" s="1816"/>
      <c r="DJ87" s="1817"/>
      <c r="DK87" s="1821"/>
      <c r="DL87" s="1816"/>
      <c r="DM87" s="1816"/>
      <c r="DN87" s="1816"/>
      <c r="DO87" s="1816"/>
      <c r="DP87" s="1839"/>
      <c r="DQ87" s="1831"/>
      <c r="DR87" s="1816"/>
      <c r="DS87" s="1832"/>
      <c r="DT87" s="1825"/>
      <c r="DU87" s="1826"/>
      <c r="DV87" s="1826"/>
      <c r="DW87" s="1826"/>
      <c r="DX87" s="1826"/>
      <c r="DY87" s="1828"/>
      <c r="DZ87" s="1577"/>
      <c r="EA87" s="1575"/>
      <c r="EB87" s="1576"/>
      <c r="EC87" s="1804"/>
      <c r="ED87" s="1804"/>
      <c r="EE87" s="1804"/>
      <c r="EF87" s="1804"/>
      <c r="EG87" s="1804"/>
      <c r="EH87" s="1804"/>
      <c r="EI87" s="1836"/>
      <c r="EJ87" s="1800"/>
      <c r="EK87" s="1800"/>
      <c r="EL87" s="1800"/>
      <c r="EM87" s="1800"/>
      <c r="EN87" s="1801"/>
      <c r="EO87" s="1804"/>
      <c r="EP87" s="1804"/>
      <c r="EQ87" s="1804"/>
      <c r="ER87" s="1804"/>
      <c r="ES87" s="1804"/>
      <c r="ET87" s="1804"/>
      <c r="EU87" s="1804"/>
      <c r="EV87" s="1804"/>
      <c r="EW87" s="1804"/>
      <c r="EX87" s="1804"/>
      <c r="EY87" s="1804"/>
      <c r="EZ87" s="1595"/>
      <c r="FA87" s="1595"/>
      <c r="FB87" s="1595"/>
      <c r="FC87" s="1595"/>
      <c r="FD87" s="1595"/>
      <c r="FE87" s="1595"/>
      <c r="FF87" s="1595"/>
      <c r="FG87" s="1804"/>
      <c r="FH87" s="1804"/>
      <c r="FI87" s="1804"/>
      <c r="FJ87" s="1804"/>
      <c r="FK87" s="1804"/>
      <c r="FL87" s="1851"/>
      <c r="FM87" s="1851"/>
      <c r="FN87" s="1851"/>
      <c r="FO87" s="1851"/>
      <c r="FP87" s="1851"/>
      <c r="FQ87" s="1853"/>
      <c r="FR87" s="1793"/>
      <c r="FS87" s="1793"/>
      <c r="FT87" s="1793"/>
      <c r="FU87" s="1793"/>
      <c r="FV87" s="1793"/>
      <c r="FW87" s="1793"/>
      <c r="FX87" s="1793"/>
      <c r="FY87" s="1793"/>
      <c r="FZ87" s="1793"/>
      <c r="GA87" s="1793"/>
      <c r="GB87" s="1793"/>
      <c r="GC87" s="1793"/>
      <c r="GD87" s="1793"/>
      <c r="GE87" s="1793"/>
      <c r="GF87" s="1793"/>
      <c r="GG87" s="1793"/>
      <c r="GH87" s="1793"/>
      <c r="GI87" s="1793"/>
      <c r="GJ87" s="1793"/>
      <c r="GK87" s="1793"/>
      <c r="GL87" s="1793"/>
      <c r="GM87" s="1793"/>
      <c r="GN87" s="1793"/>
      <c r="GO87" s="1793"/>
      <c r="GP87" s="1793"/>
      <c r="GQ87" s="1793"/>
      <c r="GR87" s="1793"/>
      <c r="GS87" s="1793"/>
      <c r="GT87" s="1795"/>
    </row>
    <row r="88" spans="1:202" ht="4.5" customHeight="1">
      <c r="A88" s="1536"/>
      <c r="B88" s="1537"/>
      <c r="C88" s="1537"/>
      <c r="D88" s="1538"/>
      <c r="E88" s="1612"/>
      <c r="F88" s="1613"/>
      <c r="G88" s="1613"/>
      <c r="H88" s="1613"/>
      <c r="I88" s="1594"/>
      <c r="J88" s="1572"/>
      <c r="K88" s="1572"/>
      <c r="L88" s="1573"/>
      <c r="M88" s="20"/>
      <c r="N88" s="1604"/>
      <c r="O88" s="1604"/>
      <c r="P88" s="1572"/>
      <c r="Q88" s="1572"/>
      <c r="R88" s="1605"/>
      <c r="S88" s="1839"/>
      <c r="T88" s="1880"/>
      <c r="U88" s="1880"/>
      <c r="V88" s="1880"/>
      <c r="W88" s="1880"/>
      <c r="X88" s="1821"/>
      <c r="Y88" s="1816"/>
      <c r="Z88" s="1816"/>
      <c r="AA88" s="1817"/>
      <c r="AB88" s="1821"/>
      <c r="AC88" s="1816"/>
      <c r="AD88" s="1816"/>
      <c r="AE88" s="1816"/>
      <c r="AF88" s="1816"/>
      <c r="AG88" s="1839"/>
      <c r="AH88" s="1831"/>
      <c r="AI88" s="1816"/>
      <c r="AJ88" s="1832"/>
      <c r="AK88" s="1842"/>
      <c r="AL88" s="1793"/>
      <c r="AM88" s="1795"/>
      <c r="AN88" s="1825"/>
      <c r="AO88" s="1826"/>
      <c r="AP88" s="1826"/>
      <c r="AQ88" s="1826"/>
      <c r="AR88" s="1826"/>
      <c r="AS88" s="1826"/>
      <c r="AT88" s="1826"/>
      <c r="AU88" s="1826"/>
      <c r="AV88" s="1826"/>
      <c r="AW88" s="1826"/>
      <c r="AX88" s="1826"/>
      <c r="AY88" s="1826"/>
      <c r="AZ88" s="1826"/>
      <c r="BA88" s="1826"/>
      <c r="BB88" s="1826"/>
      <c r="BC88" s="1826"/>
      <c r="BD88" s="1826"/>
      <c r="BE88" s="1826"/>
      <c r="BF88" s="1826"/>
      <c r="BG88" s="1826"/>
      <c r="BH88" s="1826"/>
      <c r="BI88" s="1826"/>
      <c r="BJ88" s="1826"/>
      <c r="BK88" s="1826"/>
      <c r="BL88" s="1826"/>
      <c r="BM88" s="1826"/>
      <c r="BN88" s="1826"/>
      <c r="BO88" s="1826"/>
      <c r="BP88" s="1826"/>
      <c r="BQ88" s="1826"/>
      <c r="BR88" s="1826"/>
      <c r="BS88" s="1826"/>
      <c r="BT88" s="1826"/>
      <c r="BU88" s="1826"/>
      <c r="BV88" s="1826"/>
      <c r="BW88" s="1826"/>
      <c r="BX88" s="1826"/>
      <c r="BY88" s="1826"/>
      <c r="BZ88" s="1826"/>
      <c r="CA88" s="1826"/>
      <c r="CB88" s="1826"/>
      <c r="CC88" s="1828"/>
      <c r="CD88" s="1612"/>
      <c r="CE88" s="1613"/>
      <c r="CF88" s="1614"/>
      <c r="CG88" s="1846"/>
      <c r="CH88" s="1847"/>
      <c r="CI88" s="1847"/>
      <c r="CJ88" s="1847"/>
      <c r="CK88" s="1847"/>
      <c r="CL88" s="1876"/>
      <c r="CM88" s="1793"/>
      <c r="CN88" s="1793"/>
      <c r="CO88" s="1873"/>
      <c r="CP88" s="1876"/>
      <c r="CQ88" s="1793"/>
      <c r="CR88" s="1793"/>
      <c r="CS88" s="1793"/>
      <c r="CT88" s="1793"/>
      <c r="CU88" s="1846"/>
      <c r="CV88" s="1853"/>
      <c r="CW88" s="1793"/>
      <c r="CX88" s="1795"/>
      <c r="CY88" s="1612"/>
      <c r="CZ88" s="1613"/>
      <c r="DA88" s="1614"/>
      <c r="DB88" s="1807"/>
      <c r="DC88" s="1808"/>
      <c r="DD88" s="1808"/>
      <c r="DE88" s="1808"/>
      <c r="DF88" s="1808"/>
      <c r="DG88" s="1812"/>
      <c r="DH88" s="1816"/>
      <c r="DI88" s="1816"/>
      <c r="DJ88" s="1817"/>
      <c r="DK88" s="1821"/>
      <c r="DL88" s="1816"/>
      <c r="DM88" s="1816"/>
      <c r="DN88" s="1816"/>
      <c r="DO88" s="1816"/>
      <c r="DP88" s="1839"/>
      <c r="DQ88" s="1831"/>
      <c r="DR88" s="1816"/>
      <c r="DS88" s="1832"/>
      <c r="DT88" s="1825"/>
      <c r="DU88" s="1826"/>
      <c r="DV88" s="1826"/>
      <c r="DW88" s="1826"/>
      <c r="DX88" s="1826"/>
      <c r="DY88" s="1828"/>
      <c r="DZ88" s="1577"/>
      <c r="EA88" s="1575"/>
      <c r="EB88" s="1576"/>
      <c r="EC88" s="1804"/>
      <c r="ED88" s="1804"/>
      <c r="EE88" s="1804"/>
      <c r="EF88" s="1804"/>
      <c r="EG88" s="1804"/>
      <c r="EH88" s="1804"/>
      <c r="EI88" s="1836"/>
      <c r="EJ88" s="1800"/>
      <c r="EK88" s="1800"/>
      <c r="EL88" s="1800"/>
      <c r="EM88" s="1800"/>
      <c r="EN88" s="1801"/>
      <c r="EO88" s="1804"/>
      <c r="EP88" s="1804"/>
      <c r="EQ88" s="1804"/>
      <c r="ER88" s="1804"/>
      <c r="ES88" s="1804"/>
      <c r="ET88" s="1804"/>
      <c r="EU88" s="1804"/>
      <c r="EV88" s="1804"/>
      <c r="EW88" s="1804"/>
      <c r="EX88" s="1804"/>
      <c r="EY88" s="1804"/>
      <c r="EZ88" s="1595"/>
      <c r="FA88" s="1595"/>
      <c r="FB88" s="1595"/>
      <c r="FC88" s="1595"/>
      <c r="FD88" s="1595"/>
      <c r="FE88" s="1595"/>
      <c r="FF88" s="1595"/>
      <c r="FG88" s="1804"/>
      <c r="FH88" s="1804"/>
      <c r="FI88" s="1804"/>
      <c r="FJ88" s="1804"/>
      <c r="FK88" s="1804"/>
      <c r="FL88" s="1851"/>
      <c r="FM88" s="1851"/>
      <c r="FN88" s="1851"/>
      <c r="FO88" s="1851"/>
      <c r="FP88" s="1851"/>
      <c r="FQ88" s="1853"/>
      <c r="FR88" s="1793"/>
      <c r="FS88" s="1793"/>
      <c r="FT88" s="1793"/>
      <c r="FU88" s="1793"/>
      <c r="FV88" s="1793"/>
      <c r="FW88" s="1793"/>
      <c r="FX88" s="1793"/>
      <c r="FY88" s="1793"/>
      <c r="FZ88" s="1793"/>
      <c r="GA88" s="1793"/>
      <c r="GB88" s="1793"/>
      <c r="GC88" s="1793"/>
      <c r="GD88" s="1793"/>
      <c r="GE88" s="1793"/>
      <c r="GF88" s="1793"/>
      <c r="GG88" s="1793"/>
      <c r="GH88" s="1793"/>
      <c r="GI88" s="1793"/>
      <c r="GJ88" s="1793"/>
      <c r="GK88" s="1793"/>
      <c r="GL88" s="1793"/>
      <c r="GM88" s="1793"/>
      <c r="GN88" s="1793"/>
      <c r="GO88" s="1793"/>
      <c r="GP88" s="1793"/>
      <c r="GQ88" s="1793"/>
      <c r="GR88" s="1793"/>
      <c r="GS88" s="1793"/>
      <c r="GT88" s="1795"/>
    </row>
    <row r="89" spans="1:202" ht="4.5" customHeight="1">
      <c r="A89" s="1536"/>
      <c r="B89" s="1537"/>
      <c r="C89" s="1537"/>
      <c r="D89" s="1538"/>
      <c r="E89" s="27"/>
      <c r="F89" s="28"/>
      <c r="G89" s="28"/>
      <c r="H89" s="28"/>
      <c r="I89" s="1640"/>
      <c r="J89" s="1641"/>
      <c r="K89" s="1641"/>
      <c r="L89" s="1642"/>
      <c r="M89" s="29"/>
      <c r="N89" s="30"/>
      <c r="O89" s="30"/>
      <c r="P89" s="30"/>
      <c r="Q89" s="31"/>
      <c r="R89" s="32"/>
      <c r="S89" s="1840"/>
      <c r="T89" s="1881"/>
      <c r="U89" s="1881"/>
      <c r="V89" s="1881"/>
      <c r="W89" s="1881"/>
      <c r="X89" s="1822"/>
      <c r="Y89" s="1818"/>
      <c r="Z89" s="1818"/>
      <c r="AA89" s="1819"/>
      <c r="AB89" s="1822"/>
      <c r="AC89" s="1818"/>
      <c r="AD89" s="1818"/>
      <c r="AE89" s="1818"/>
      <c r="AF89" s="1818"/>
      <c r="AG89" s="1840"/>
      <c r="AH89" s="1833"/>
      <c r="AI89" s="1818"/>
      <c r="AJ89" s="1834"/>
      <c r="AK89" s="1843"/>
      <c r="AL89" s="1796"/>
      <c r="AM89" s="1797"/>
      <c r="AN89" s="1825"/>
      <c r="AO89" s="1826"/>
      <c r="AP89" s="1826"/>
      <c r="AQ89" s="1826"/>
      <c r="AR89" s="1826"/>
      <c r="AS89" s="1826"/>
      <c r="AT89" s="1826"/>
      <c r="AU89" s="1826"/>
      <c r="AV89" s="1826"/>
      <c r="AW89" s="1826"/>
      <c r="AX89" s="1826"/>
      <c r="AY89" s="1826"/>
      <c r="AZ89" s="1826"/>
      <c r="BA89" s="1826"/>
      <c r="BB89" s="1826"/>
      <c r="BC89" s="1826"/>
      <c r="BD89" s="1826"/>
      <c r="BE89" s="1826"/>
      <c r="BF89" s="1826"/>
      <c r="BG89" s="1826"/>
      <c r="BH89" s="1826"/>
      <c r="BI89" s="1826"/>
      <c r="BJ89" s="1826"/>
      <c r="BK89" s="1826"/>
      <c r="BL89" s="1826"/>
      <c r="BM89" s="1826"/>
      <c r="BN89" s="1826"/>
      <c r="BO89" s="1826"/>
      <c r="BP89" s="1826"/>
      <c r="BQ89" s="1826"/>
      <c r="BR89" s="1826"/>
      <c r="BS89" s="1826"/>
      <c r="BT89" s="1826"/>
      <c r="BU89" s="1863"/>
      <c r="BV89" s="1863"/>
      <c r="BW89" s="1863"/>
      <c r="BX89" s="1826"/>
      <c r="BY89" s="1826"/>
      <c r="BZ89" s="1826"/>
      <c r="CA89" s="1826"/>
      <c r="CB89" s="1826"/>
      <c r="CC89" s="1828"/>
      <c r="CD89" s="1615"/>
      <c r="CE89" s="1616"/>
      <c r="CF89" s="1617"/>
      <c r="CG89" s="1848"/>
      <c r="CH89" s="1849"/>
      <c r="CI89" s="1849"/>
      <c r="CJ89" s="1849"/>
      <c r="CK89" s="1849"/>
      <c r="CL89" s="1877"/>
      <c r="CM89" s="1796"/>
      <c r="CN89" s="1796"/>
      <c r="CO89" s="1874"/>
      <c r="CP89" s="1877"/>
      <c r="CQ89" s="1796"/>
      <c r="CR89" s="1796"/>
      <c r="CS89" s="1796"/>
      <c r="CT89" s="1796"/>
      <c r="CU89" s="1848"/>
      <c r="CV89" s="1871"/>
      <c r="CW89" s="1796"/>
      <c r="CX89" s="1797"/>
      <c r="CY89" s="1615"/>
      <c r="CZ89" s="1616"/>
      <c r="DA89" s="1617"/>
      <c r="DB89" s="1809"/>
      <c r="DC89" s="1810"/>
      <c r="DD89" s="1810"/>
      <c r="DE89" s="1810"/>
      <c r="DF89" s="1810"/>
      <c r="DG89" s="1813"/>
      <c r="DH89" s="1818"/>
      <c r="DI89" s="1818"/>
      <c r="DJ89" s="1819"/>
      <c r="DK89" s="1822"/>
      <c r="DL89" s="1818"/>
      <c r="DM89" s="1818"/>
      <c r="DN89" s="1818"/>
      <c r="DO89" s="1818"/>
      <c r="DP89" s="1840"/>
      <c r="DQ89" s="1833"/>
      <c r="DR89" s="1818"/>
      <c r="DS89" s="1834"/>
      <c r="DT89" s="1825"/>
      <c r="DU89" s="1826"/>
      <c r="DV89" s="1826"/>
      <c r="DW89" s="1826"/>
      <c r="DX89" s="1826"/>
      <c r="DY89" s="1828"/>
      <c r="DZ89" s="1578"/>
      <c r="EA89" s="1579"/>
      <c r="EB89" s="1580"/>
      <c r="EC89" s="1804"/>
      <c r="ED89" s="1804"/>
      <c r="EE89" s="1804"/>
      <c r="EF89" s="1804"/>
      <c r="EG89" s="1804"/>
      <c r="EH89" s="1804"/>
      <c r="EI89" s="1837"/>
      <c r="EJ89" s="1802"/>
      <c r="EK89" s="1802"/>
      <c r="EL89" s="1802"/>
      <c r="EM89" s="1802"/>
      <c r="EN89" s="1803"/>
      <c r="EO89" s="1804"/>
      <c r="EP89" s="1804"/>
      <c r="EQ89" s="1804"/>
      <c r="ER89" s="1804"/>
      <c r="ES89" s="1804"/>
      <c r="ET89" s="1804"/>
      <c r="EU89" s="1804"/>
      <c r="EV89" s="1804"/>
      <c r="EW89" s="1804"/>
      <c r="EX89" s="1804"/>
      <c r="EY89" s="1804"/>
      <c r="EZ89" s="1595"/>
      <c r="FA89" s="1595"/>
      <c r="FB89" s="1595"/>
      <c r="FC89" s="1595"/>
      <c r="FD89" s="1595"/>
      <c r="FE89" s="1595"/>
      <c r="FF89" s="1595"/>
      <c r="FG89" s="1804"/>
      <c r="FH89" s="1804"/>
      <c r="FI89" s="1804"/>
      <c r="FJ89" s="1804"/>
      <c r="FK89" s="1804"/>
      <c r="FL89" s="1851"/>
      <c r="FM89" s="1851"/>
      <c r="FN89" s="1851"/>
      <c r="FO89" s="1851"/>
      <c r="FP89" s="1851"/>
      <c r="FQ89" s="1853"/>
      <c r="FR89" s="1793"/>
      <c r="FS89" s="1793"/>
      <c r="FT89" s="1793"/>
      <c r="FU89" s="1793"/>
      <c r="FV89" s="1793"/>
      <c r="FW89" s="1793"/>
      <c r="FX89" s="1793"/>
      <c r="FY89" s="1793"/>
      <c r="FZ89" s="1793"/>
      <c r="GA89" s="1793"/>
      <c r="GB89" s="1793"/>
      <c r="GC89" s="1793"/>
      <c r="GD89" s="1793"/>
      <c r="GE89" s="1793"/>
      <c r="GF89" s="1793"/>
      <c r="GG89" s="1793"/>
      <c r="GH89" s="1793"/>
      <c r="GI89" s="1793"/>
      <c r="GJ89" s="1793"/>
      <c r="GK89" s="1793"/>
      <c r="GL89" s="1793"/>
      <c r="GM89" s="1793"/>
      <c r="GN89" s="1793"/>
      <c r="GO89" s="1793"/>
      <c r="GP89" s="1793"/>
      <c r="GQ89" s="1793"/>
      <c r="GR89" s="1796"/>
      <c r="GS89" s="1796"/>
      <c r="GT89" s="1797"/>
    </row>
    <row r="90" spans="1:202" ht="4.5" customHeight="1">
      <c r="A90" s="1536"/>
      <c r="B90" s="1537"/>
      <c r="C90" s="1537"/>
      <c r="D90" s="1538"/>
      <c r="E90" s="1544" t="s">
        <v>91</v>
      </c>
      <c r="F90" s="1545"/>
      <c r="G90" s="1545"/>
      <c r="H90" s="1643"/>
      <c r="I90" s="1644" t="s">
        <v>100</v>
      </c>
      <c r="J90" s="1414"/>
      <c r="K90" s="1414"/>
      <c r="L90" s="1414"/>
      <c r="M90" s="1414"/>
      <c r="N90" s="1414"/>
      <c r="O90" s="1414"/>
      <c r="P90" s="1414"/>
      <c r="Q90" s="1414"/>
      <c r="R90" s="1645"/>
      <c r="S90" s="1651" t="s">
        <v>99</v>
      </c>
      <c r="T90" s="1652"/>
      <c r="U90" s="1652"/>
      <c r="V90" s="1652"/>
      <c r="W90" s="1652"/>
      <c r="X90" s="1652"/>
      <c r="Y90" s="1652"/>
      <c r="Z90" s="1652"/>
      <c r="AA90" s="1652"/>
      <c r="AB90" s="1652"/>
      <c r="AC90" s="1652"/>
      <c r="AD90" s="1652"/>
      <c r="AE90" s="1652"/>
      <c r="AF90" s="1652"/>
      <c r="AG90" s="1652"/>
      <c r="AH90" s="1652"/>
      <c r="AI90" s="1652"/>
      <c r="AJ90" s="1652"/>
      <c r="AK90" s="1652"/>
      <c r="AL90" s="1652"/>
      <c r="AM90" s="1652"/>
      <c r="AN90" s="1652"/>
      <c r="AO90" s="1652"/>
      <c r="AP90" s="1652"/>
      <c r="AQ90" s="1657" t="s">
        <v>104</v>
      </c>
      <c r="AR90" s="1658"/>
      <c r="AS90" s="1658"/>
      <c r="AT90" s="1658"/>
      <c r="AU90" s="1658"/>
      <c r="AV90" s="1658"/>
      <c r="AW90" s="1658"/>
      <c r="AX90" s="1658"/>
      <c r="AY90" s="1658"/>
      <c r="AZ90" s="1658"/>
      <c r="BA90" s="1658"/>
      <c r="BB90" s="1658"/>
      <c r="BC90" s="1658"/>
      <c r="BD90" s="1658"/>
      <c r="BE90" s="1659"/>
      <c r="BF90" s="1657" t="s">
        <v>105</v>
      </c>
      <c r="BG90" s="1658"/>
      <c r="BH90" s="1658"/>
      <c r="BI90" s="1658"/>
      <c r="BJ90" s="1658"/>
      <c r="BK90" s="1658"/>
      <c r="BL90" s="1658"/>
      <c r="BM90" s="1658"/>
      <c r="BN90" s="1658"/>
      <c r="BO90" s="1658"/>
      <c r="BP90" s="1658"/>
      <c r="BQ90" s="1658"/>
      <c r="BR90" s="1658"/>
      <c r="BS90" s="1658"/>
      <c r="BT90" s="1658"/>
      <c r="BU90" s="1658"/>
      <c r="BV90" s="1658"/>
      <c r="BW90" s="1658"/>
      <c r="BX90" s="1658"/>
      <c r="BY90" s="1658"/>
      <c r="BZ90" s="1658"/>
      <c r="CA90" s="1658"/>
      <c r="CB90" s="1658"/>
      <c r="CC90" s="1658"/>
      <c r="CD90" s="1658"/>
      <c r="CE90" s="1658"/>
      <c r="CF90" s="1658"/>
      <c r="CG90" s="1658"/>
      <c r="CH90" s="1658"/>
      <c r="CI90" s="1658"/>
      <c r="CJ90" s="1658"/>
      <c r="CK90" s="1658"/>
      <c r="CL90" s="1658"/>
      <c r="CM90" s="1658"/>
      <c r="CN90" s="1658"/>
      <c r="CO90" s="1658"/>
      <c r="CP90" s="1658"/>
      <c r="CQ90" s="1658"/>
      <c r="CR90" s="1658"/>
      <c r="CS90" s="1658"/>
      <c r="CT90" s="1658"/>
      <c r="CU90" s="1658"/>
      <c r="CV90" s="1658"/>
      <c r="CW90" s="1658"/>
      <c r="CX90" s="1666"/>
      <c r="CY90" s="1658" t="s">
        <v>106</v>
      </c>
      <c r="CZ90" s="1658"/>
      <c r="DA90" s="1658"/>
      <c r="DB90" s="1658"/>
      <c r="DC90" s="1658"/>
      <c r="DD90" s="1658"/>
      <c r="DE90" s="1658"/>
      <c r="DF90" s="1658"/>
      <c r="DG90" s="1658"/>
      <c r="DH90" s="1658"/>
      <c r="DI90" s="1658"/>
      <c r="DJ90" s="1658"/>
      <c r="DK90" s="1658"/>
      <c r="DL90" s="1658"/>
      <c r="DM90" s="1658"/>
      <c r="DN90" s="1658"/>
      <c r="DO90" s="1658"/>
      <c r="DP90" s="1658"/>
      <c r="DQ90" s="1658"/>
      <c r="DR90" s="1658"/>
      <c r="DS90" s="1658"/>
      <c r="DT90" s="1658"/>
      <c r="DU90" s="1658"/>
      <c r="DV90" s="1658"/>
      <c r="DW90" s="1658"/>
      <c r="DX90" s="1658"/>
      <c r="DY90" s="1658"/>
      <c r="DZ90" s="1658"/>
      <c r="EA90" s="1658"/>
      <c r="EB90" s="1658"/>
      <c r="EC90" s="1658"/>
      <c r="ED90" s="1658"/>
      <c r="EE90" s="1658"/>
      <c r="EF90" s="1658"/>
      <c r="EG90" s="1658"/>
      <c r="EH90" s="1658"/>
      <c r="EI90" s="1658"/>
      <c r="EJ90" s="1658"/>
      <c r="EK90" s="1658"/>
      <c r="EL90" s="1658"/>
      <c r="EM90" s="1658"/>
      <c r="EN90" s="1658"/>
      <c r="EO90" s="1658"/>
      <c r="EP90" s="1658"/>
      <c r="EQ90" s="1658"/>
      <c r="ER90" s="1658"/>
      <c r="ES90" s="1658"/>
      <c r="ET90" s="1658"/>
      <c r="EU90" s="1658"/>
      <c r="EV90" s="1658"/>
      <c r="EW90" s="1658"/>
      <c r="EX90" s="1658"/>
      <c r="EY90" s="1658"/>
      <c r="EZ90" s="1658"/>
      <c r="FA90" s="1658"/>
      <c r="FB90" s="1658"/>
      <c r="FC90" s="1658"/>
      <c r="FD90" s="1658"/>
      <c r="FE90" s="1658"/>
      <c r="FF90" s="1658"/>
      <c r="FG90" s="1658"/>
      <c r="FH90" s="1658"/>
      <c r="FI90" s="1658"/>
      <c r="FJ90" s="1658"/>
      <c r="FK90" s="1658"/>
      <c r="FL90" s="1658"/>
      <c r="FM90" s="1658"/>
      <c r="FN90" s="1658"/>
      <c r="FO90" s="1658"/>
      <c r="FP90" s="1658"/>
      <c r="FQ90" s="1658"/>
      <c r="FR90" s="1658"/>
      <c r="FS90" s="1658"/>
      <c r="FT90" s="1658"/>
      <c r="FU90" s="1658"/>
      <c r="FV90" s="1658"/>
      <c r="FW90" s="1658"/>
      <c r="FX90" s="1658"/>
      <c r="FY90" s="1658"/>
      <c r="FZ90" s="1658"/>
      <c r="GA90" s="1658"/>
      <c r="GB90" s="1658"/>
      <c r="GC90" s="1658"/>
      <c r="GD90" s="1658"/>
      <c r="GE90" s="1658"/>
      <c r="GF90" s="1658"/>
      <c r="GG90" s="1658"/>
      <c r="GH90" s="1658"/>
      <c r="GI90" s="1658"/>
      <c r="GJ90" s="1658"/>
      <c r="GK90" s="1658"/>
      <c r="GL90" s="1658"/>
      <c r="GM90" s="1658"/>
      <c r="GN90" s="1658"/>
      <c r="GO90" s="1658"/>
      <c r="GP90" s="1658"/>
      <c r="GQ90" s="1658"/>
      <c r="GR90" s="1658"/>
      <c r="GS90" s="1658"/>
      <c r="GT90" s="1659"/>
    </row>
    <row r="91" spans="1:202" ht="4.5" customHeight="1">
      <c r="A91" s="1536"/>
      <c r="B91" s="1537"/>
      <c r="C91" s="1537"/>
      <c r="D91" s="1538"/>
      <c r="E91" s="1544"/>
      <c r="F91" s="1545"/>
      <c r="G91" s="1545"/>
      <c r="H91" s="1643"/>
      <c r="I91" s="1416"/>
      <c r="J91" s="1417"/>
      <c r="K91" s="1417"/>
      <c r="L91" s="1417"/>
      <c r="M91" s="1417"/>
      <c r="N91" s="1417"/>
      <c r="O91" s="1417"/>
      <c r="P91" s="1417"/>
      <c r="Q91" s="1417"/>
      <c r="R91" s="1646"/>
      <c r="S91" s="1653"/>
      <c r="T91" s="1654"/>
      <c r="U91" s="1654"/>
      <c r="V91" s="1654"/>
      <c r="W91" s="1654"/>
      <c r="X91" s="1654"/>
      <c r="Y91" s="1654"/>
      <c r="Z91" s="1654"/>
      <c r="AA91" s="1654"/>
      <c r="AB91" s="1654"/>
      <c r="AC91" s="1654"/>
      <c r="AD91" s="1654"/>
      <c r="AE91" s="1654"/>
      <c r="AF91" s="1654"/>
      <c r="AG91" s="1654"/>
      <c r="AH91" s="1654"/>
      <c r="AI91" s="1654"/>
      <c r="AJ91" s="1654"/>
      <c r="AK91" s="1654"/>
      <c r="AL91" s="1654"/>
      <c r="AM91" s="1654"/>
      <c r="AN91" s="1654"/>
      <c r="AO91" s="1654"/>
      <c r="AP91" s="1654"/>
      <c r="AQ91" s="1660"/>
      <c r="AR91" s="1661"/>
      <c r="AS91" s="1661"/>
      <c r="AT91" s="1661"/>
      <c r="AU91" s="1661"/>
      <c r="AV91" s="1661"/>
      <c r="AW91" s="1661"/>
      <c r="AX91" s="1661"/>
      <c r="AY91" s="1661"/>
      <c r="AZ91" s="1661"/>
      <c r="BA91" s="1661"/>
      <c r="BB91" s="1661"/>
      <c r="BC91" s="1661"/>
      <c r="BD91" s="1661"/>
      <c r="BE91" s="1662"/>
      <c r="BF91" s="1660"/>
      <c r="BG91" s="1661"/>
      <c r="BH91" s="1661"/>
      <c r="BI91" s="1661"/>
      <c r="BJ91" s="1661"/>
      <c r="BK91" s="1661"/>
      <c r="BL91" s="1661"/>
      <c r="BM91" s="1661"/>
      <c r="BN91" s="1661"/>
      <c r="BO91" s="1661"/>
      <c r="BP91" s="1661"/>
      <c r="BQ91" s="1661"/>
      <c r="BR91" s="1661"/>
      <c r="BS91" s="1661"/>
      <c r="BT91" s="1661"/>
      <c r="BU91" s="1661"/>
      <c r="BV91" s="1661"/>
      <c r="BW91" s="1661"/>
      <c r="BX91" s="1661"/>
      <c r="BY91" s="1661"/>
      <c r="BZ91" s="1661"/>
      <c r="CA91" s="1661"/>
      <c r="CB91" s="1661"/>
      <c r="CC91" s="1661"/>
      <c r="CD91" s="1661"/>
      <c r="CE91" s="1661"/>
      <c r="CF91" s="1661"/>
      <c r="CG91" s="1661"/>
      <c r="CH91" s="1661"/>
      <c r="CI91" s="1661"/>
      <c r="CJ91" s="1661"/>
      <c r="CK91" s="1661"/>
      <c r="CL91" s="1661"/>
      <c r="CM91" s="1661"/>
      <c r="CN91" s="1661"/>
      <c r="CO91" s="1661"/>
      <c r="CP91" s="1661"/>
      <c r="CQ91" s="1661"/>
      <c r="CR91" s="1661"/>
      <c r="CS91" s="1661"/>
      <c r="CT91" s="1661"/>
      <c r="CU91" s="1661"/>
      <c r="CV91" s="1661"/>
      <c r="CW91" s="1661"/>
      <c r="CX91" s="1667"/>
      <c r="CY91" s="1661"/>
      <c r="CZ91" s="1661"/>
      <c r="DA91" s="1661"/>
      <c r="DB91" s="1661"/>
      <c r="DC91" s="1661"/>
      <c r="DD91" s="1661"/>
      <c r="DE91" s="1661"/>
      <c r="DF91" s="1661"/>
      <c r="DG91" s="1661"/>
      <c r="DH91" s="1661"/>
      <c r="DI91" s="1661"/>
      <c r="DJ91" s="1661"/>
      <c r="DK91" s="1661"/>
      <c r="DL91" s="1661"/>
      <c r="DM91" s="1661"/>
      <c r="DN91" s="1661"/>
      <c r="DO91" s="1661"/>
      <c r="DP91" s="1661"/>
      <c r="DQ91" s="1661"/>
      <c r="DR91" s="1661"/>
      <c r="DS91" s="1661"/>
      <c r="DT91" s="1661"/>
      <c r="DU91" s="1661"/>
      <c r="DV91" s="1661"/>
      <c r="DW91" s="1661"/>
      <c r="DX91" s="1661"/>
      <c r="DY91" s="1661"/>
      <c r="DZ91" s="1661"/>
      <c r="EA91" s="1661"/>
      <c r="EB91" s="1661"/>
      <c r="EC91" s="1661"/>
      <c r="ED91" s="1661"/>
      <c r="EE91" s="1661"/>
      <c r="EF91" s="1661"/>
      <c r="EG91" s="1661"/>
      <c r="EH91" s="1661"/>
      <c r="EI91" s="1661"/>
      <c r="EJ91" s="1661"/>
      <c r="EK91" s="1661"/>
      <c r="EL91" s="1661"/>
      <c r="EM91" s="1661"/>
      <c r="EN91" s="1661"/>
      <c r="EO91" s="1661"/>
      <c r="EP91" s="1661"/>
      <c r="EQ91" s="1661"/>
      <c r="ER91" s="1661"/>
      <c r="ES91" s="1661"/>
      <c r="ET91" s="1661"/>
      <c r="EU91" s="1661"/>
      <c r="EV91" s="1661"/>
      <c r="EW91" s="1661"/>
      <c r="EX91" s="1661"/>
      <c r="EY91" s="1661"/>
      <c r="EZ91" s="1661"/>
      <c r="FA91" s="1661"/>
      <c r="FB91" s="1661"/>
      <c r="FC91" s="1661"/>
      <c r="FD91" s="1661"/>
      <c r="FE91" s="1661"/>
      <c r="FF91" s="1661"/>
      <c r="FG91" s="1661"/>
      <c r="FH91" s="1661"/>
      <c r="FI91" s="1661"/>
      <c r="FJ91" s="1661"/>
      <c r="FK91" s="1661"/>
      <c r="FL91" s="1661"/>
      <c r="FM91" s="1661"/>
      <c r="FN91" s="1661"/>
      <c r="FO91" s="1661"/>
      <c r="FP91" s="1661"/>
      <c r="FQ91" s="1661"/>
      <c r="FR91" s="1661"/>
      <c r="FS91" s="1661"/>
      <c r="FT91" s="1661"/>
      <c r="FU91" s="1661"/>
      <c r="FV91" s="1661"/>
      <c r="FW91" s="1661"/>
      <c r="FX91" s="1661"/>
      <c r="FY91" s="1661"/>
      <c r="FZ91" s="1661"/>
      <c r="GA91" s="1661"/>
      <c r="GB91" s="1661"/>
      <c r="GC91" s="1661"/>
      <c r="GD91" s="1661"/>
      <c r="GE91" s="1661"/>
      <c r="GF91" s="1661"/>
      <c r="GG91" s="1661"/>
      <c r="GH91" s="1661"/>
      <c r="GI91" s="1661"/>
      <c r="GJ91" s="1661"/>
      <c r="GK91" s="1661"/>
      <c r="GL91" s="1661"/>
      <c r="GM91" s="1661"/>
      <c r="GN91" s="1661"/>
      <c r="GO91" s="1661"/>
      <c r="GP91" s="1661"/>
      <c r="GQ91" s="1661"/>
      <c r="GR91" s="1661"/>
      <c r="GS91" s="1661"/>
      <c r="GT91" s="1662"/>
    </row>
    <row r="92" spans="1:202" ht="4.5" customHeight="1">
      <c r="A92" s="1536"/>
      <c r="B92" s="1537"/>
      <c r="C92" s="1537"/>
      <c r="D92" s="1538"/>
      <c r="E92" s="1544"/>
      <c r="F92" s="1545"/>
      <c r="G92" s="1545"/>
      <c r="H92" s="1643"/>
      <c r="I92" s="1416"/>
      <c r="J92" s="1417"/>
      <c r="K92" s="1417"/>
      <c r="L92" s="1417"/>
      <c r="M92" s="1417"/>
      <c r="N92" s="1417"/>
      <c r="O92" s="1417"/>
      <c r="P92" s="1417"/>
      <c r="Q92" s="1417"/>
      <c r="R92" s="1646"/>
      <c r="S92" s="1655"/>
      <c r="T92" s="1656"/>
      <c r="U92" s="1656"/>
      <c r="V92" s="1656"/>
      <c r="W92" s="1656"/>
      <c r="X92" s="1656"/>
      <c r="Y92" s="1656"/>
      <c r="Z92" s="1656"/>
      <c r="AA92" s="1656"/>
      <c r="AB92" s="1656"/>
      <c r="AC92" s="1656"/>
      <c r="AD92" s="1656"/>
      <c r="AE92" s="1656"/>
      <c r="AF92" s="1656"/>
      <c r="AG92" s="1656"/>
      <c r="AH92" s="1656"/>
      <c r="AI92" s="1656"/>
      <c r="AJ92" s="1656"/>
      <c r="AK92" s="1656"/>
      <c r="AL92" s="1656"/>
      <c r="AM92" s="1656"/>
      <c r="AN92" s="1656"/>
      <c r="AO92" s="1656"/>
      <c r="AP92" s="1656"/>
      <c r="AQ92" s="1663"/>
      <c r="AR92" s="1664"/>
      <c r="AS92" s="1664"/>
      <c r="AT92" s="1664"/>
      <c r="AU92" s="1664"/>
      <c r="AV92" s="1664"/>
      <c r="AW92" s="1664"/>
      <c r="AX92" s="1664"/>
      <c r="AY92" s="1664"/>
      <c r="AZ92" s="1664"/>
      <c r="BA92" s="1664"/>
      <c r="BB92" s="1664"/>
      <c r="BC92" s="1664"/>
      <c r="BD92" s="1664"/>
      <c r="BE92" s="1665"/>
      <c r="BF92" s="1663"/>
      <c r="BG92" s="1664"/>
      <c r="BH92" s="1664"/>
      <c r="BI92" s="1664"/>
      <c r="BJ92" s="1664"/>
      <c r="BK92" s="1664"/>
      <c r="BL92" s="1664"/>
      <c r="BM92" s="1664"/>
      <c r="BN92" s="1664"/>
      <c r="BO92" s="1664"/>
      <c r="BP92" s="1664"/>
      <c r="BQ92" s="1664"/>
      <c r="BR92" s="1664"/>
      <c r="BS92" s="1664"/>
      <c r="BT92" s="1664"/>
      <c r="BU92" s="1664"/>
      <c r="BV92" s="1664"/>
      <c r="BW92" s="1664"/>
      <c r="BX92" s="1664"/>
      <c r="BY92" s="1664"/>
      <c r="BZ92" s="1664"/>
      <c r="CA92" s="1664"/>
      <c r="CB92" s="1664"/>
      <c r="CC92" s="1664"/>
      <c r="CD92" s="1664"/>
      <c r="CE92" s="1664"/>
      <c r="CF92" s="1664"/>
      <c r="CG92" s="1664"/>
      <c r="CH92" s="1664"/>
      <c r="CI92" s="1664"/>
      <c r="CJ92" s="1664"/>
      <c r="CK92" s="1664"/>
      <c r="CL92" s="1664"/>
      <c r="CM92" s="1664"/>
      <c r="CN92" s="1664"/>
      <c r="CO92" s="1664"/>
      <c r="CP92" s="1664"/>
      <c r="CQ92" s="1664"/>
      <c r="CR92" s="1664"/>
      <c r="CS92" s="1664"/>
      <c r="CT92" s="1664"/>
      <c r="CU92" s="1664"/>
      <c r="CV92" s="1664"/>
      <c r="CW92" s="1664"/>
      <c r="CX92" s="1668"/>
      <c r="CY92" s="1664"/>
      <c r="CZ92" s="1664"/>
      <c r="DA92" s="1664"/>
      <c r="DB92" s="1664"/>
      <c r="DC92" s="1664"/>
      <c r="DD92" s="1664"/>
      <c r="DE92" s="1664"/>
      <c r="DF92" s="1664"/>
      <c r="DG92" s="1664"/>
      <c r="DH92" s="1664"/>
      <c r="DI92" s="1664"/>
      <c r="DJ92" s="1664"/>
      <c r="DK92" s="1664"/>
      <c r="DL92" s="1664"/>
      <c r="DM92" s="1664"/>
      <c r="DN92" s="1664"/>
      <c r="DO92" s="1664"/>
      <c r="DP92" s="1664"/>
      <c r="DQ92" s="1664"/>
      <c r="DR92" s="1664"/>
      <c r="DS92" s="1664"/>
      <c r="DT92" s="1664"/>
      <c r="DU92" s="1664"/>
      <c r="DV92" s="1664"/>
      <c r="DW92" s="1664"/>
      <c r="DX92" s="1664"/>
      <c r="DY92" s="1664"/>
      <c r="DZ92" s="1664"/>
      <c r="EA92" s="1664"/>
      <c r="EB92" s="1664"/>
      <c r="EC92" s="1664"/>
      <c r="ED92" s="1664"/>
      <c r="EE92" s="1664"/>
      <c r="EF92" s="1664"/>
      <c r="EG92" s="1664"/>
      <c r="EH92" s="1664"/>
      <c r="EI92" s="1664"/>
      <c r="EJ92" s="1664"/>
      <c r="EK92" s="1664"/>
      <c r="EL92" s="1664"/>
      <c r="EM92" s="1664"/>
      <c r="EN92" s="1664"/>
      <c r="EO92" s="1664"/>
      <c r="EP92" s="1664"/>
      <c r="EQ92" s="1664"/>
      <c r="ER92" s="1664"/>
      <c r="ES92" s="1664"/>
      <c r="ET92" s="1664"/>
      <c r="EU92" s="1664"/>
      <c r="EV92" s="1664"/>
      <c r="EW92" s="1664"/>
      <c r="EX92" s="1664"/>
      <c r="EY92" s="1664"/>
      <c r="EZ92" s="1664"/>
      <c r="FA92" s="1664"/>
      <c r="FB92" s="1664"/>
      <c r="FC92" s="1664"/>
      <c r="FD92" s="1664"/>
      <c r="FE92" s="1664"/>
      <c r="FF92" s="1664"/>
      <c r="FG92" s="1664"/>
      <c r="FH92" s="1664"/>
      <c r="FI92" s="1664"/>
      <c r="FJ92" s="1664"/>
      <c r="FK92" s="1664"/>
      <c r="FL92" s="1664"/>
      <c r="FM92" s="1664"/>
      <c r="FN92" s="1664"/>
      <c r="FO92" s="1664"/>
      <c r="FP92" s="1664"/>
      <c r="FQ92" s="1664"/>
      <c r="FR92" s="1664"/>
      <c r="FS92" s="1664"/>
      <c r="FT92" s="1664"/>
      <c r="FU92" s="1664"/>
      <c r="FV92" s="1664"/>
      <c r="FW92" s="1664"/>
      <c r="FX92" s="1664"/>
      <c r="FY92" s="1664"/>
      <c r="FZ92" s="1664"/>
      <c r="GA92" s="1664"/>
      <c r="GB92" s="1664"/>
      <c r="GC92" s="1664"/>
      <c r="GD92" s="1664"/>
      <c r="GE92" s="1664"/>
      <c r="GF92" s="1664"/>
      <c r="GG92" s="1664"/>
      <c r="GH92" s="1664"/>
      <c r="GI92" s="1664"/>
      <c r="GJ92" s="1664"/>
      <c r="GK92" s="1664"/>
      <c r="GL92" s="1664"/>
      <c r="GM92" s="1664"/>
      <c r="GN92" s="1664"/>
      <c r="GO92" s="1664"/>
      <c r="GP92" s="1664"/>
      <c r="GQ92" s="1664"/>
      <c r="GR92" s="1664"/>
      <c r="GS92" s="1664"/>
      <c r="GT92" s="1665"/>
    </row>
    <row r="93" spans="1:202" ht="4.5" customHeight="1">
      <c r="A93" s="1536"/>
      <c r="B93" s="1537"/>
      <c r="C93" s="1537"/>
      <c r="D93" s="1538"/>
      <c r="E93" s="1544"/>
      <c r="F93" s="1545"/>
      <c r="G93" s="1545"/>
      <c r="H93" s="1643"/>
      <c r="I93" s="1416"/>
      <c r="J93" s="1417"/>
      <c r="K93" s="1417"/>
      <c r="L93" s="1417"/>
      <c r="M93" s="1417"/>
      <c r="N93" s="1417"/>
      <c r="O93" s="1417"/>
      <c r="P93" s="1417"/>
      <c r="Q93" s="1417"/>
      <c r="R93" s="1646"/>
      <c r="S93" s="1872"/>
      <c r="T93" s="1865"/>
      <c r="U93" s="1866"/>
      <c r="V93" s="1872"/>
      <c r="W93" s="1865"/>
      <c r="X93" s="1866"/>
      <c r="Y93" s="1872"/>
      <c r="Z93" s="1865"/>
      <c r="AA93" s="1866"/>
      <c r="AB93" s="1872" t="s">
        <v>2012</v>
      </c>
      <c r="AC93" s="1865"/>
      <c r="AD93" s="1866"/>
      <c r="AE93" s="1872"/>
      <c r="AF93" s="1865"/>
      <c r="AG93" s="1866"/>
      <c r="AH93" s="1872"/>
      <c r="AI93" s="1865"/>
      <c r="AJ93" s="1866"/>
      <c r="AK93" s="1872"/>
      <c r="AL93" s="1865"/>
      <c r="AM93" s="1866"/>
      <c r="AN93" s="1872"/>
      <c r="AO93" s="1865"/>
      <c r="AP93" s="1866"/>
      <c r="AQ93" s="1864"/>
      <c r="AR93" s="1865"/>
      <c r="AS93" s="1866"/>
      <c r="AT93" s="1872"/>
      <c r="AU93" s="1865"/>
      <c r="AV93" s="1866"/>
      <c r="AW93" s="1872"/>
      <c r="AX93" s="1865"/>
      <c r="AY93" s="1866"/>
      <c r="AZ93" s="1872"/>
      <c r="BA93" s="1865"/>
      <c r="BB93" s="1866"/>
      <c r="BC93" s="1872"/>
      <c r="BD93" s="1865"/>
      <c r="BE93" s="1882"/>
      <c r="BF93" s="1885"/>
      <c r="BG93" s="1886"/>
      <c r="BH93" s="1886"/>
      <c r="BI93" s="1886"/>
      <c r="BJ93" s="1886"/>
      <c r="BK93" s="1886"/>
      <c r="BL93" s="1886"/>
      <c r="BM93" s="1886"/>
      <c r="BN93" s="1886"/>
      <c r="BO93" s="1886"/>
      <c r="BP93" s="1886"/>
      <c r="BQ93" s="1886"/>
      <c r="BR93" s="1886"/>
      <c r="BS93" s="1886"/>
      <c r="BT93" s="1886"/>
      <c r="BU93" s="1886"/>
      <c r="BV93" s="1886"/>
      <c r="BW93" s="1886"/>
      <c r="BX93" s="1886"/>
      <c r="BY93" s="1886"/>
      <c r="BZ93" s="1886"/>
      <c r="CA93" s="1886"/>
      <c r="CB93" s="1886"/>
      <c r="CC93" s="1886"/>
      <c r="CD93" s="1886"/>
      <c r="CE93" s="1886"/>
      <c r="CF93" s="1886"/>
      <c r="CG93" s="1886"/>
      <c r="CH93" s="1886"/>
      <c r="CI93" s="1886"/>
      <c r="CJ93" s="1886"/>
      <c r="CK93" s="1886"/>
      <c r="CL93" s="1886"/>
      <c r="CM93" s="1886"/>
      <c r="CN93" s="1886"/>
      <c r="CO93" s="1886"/>
      <c r="CP93" s="1886"/>
      <c r="CQ93" s="1886"/>
      <c r="CR93" s="1886"/>
      <c r="CS93" s="1886"/>
      <c r="CT93" s="1886"/>
      <c r="CU93" s="1886"/>
      <c r="CV93" s="1886"/>
      <c r="CW93" s="1886"/>
      <c r="CX93" s="1887"/>
      <c r="CY93" s="1894"/>
      <c r="CZ93" s="1886"/>
      <c r="DA93" s="1886"/>
      <c r="DB93" s="1886"/>
      <c r="DC93" s="1886"/>
      <c r="DD93" s="1886"/>
      <c r="DE93" s="1886"/>
      <c r="DF93" s="1886"/>
      <c r="DG93" s="1886"/>
      <c r="DH93" s="1886"/>
      <c r="DI93" s="1886"/>
      <c r="DJ93" s="1886"/>
      <c r="DK93" s="1886"/>
      <c r="DL93" s="1886"/>
      <c r="DM93" s="1886"/>
      <c r="DN93" s="1886"/>
      <c r="DO93" s="1886"/>
      <c r="DP93" s="1886"/>
      <c r="DQ93" s="1886"/>
      <c r="DR93" s="1886"/>
      <c r="DS93" s="1886"/>
      <c r="DT93" s="1886"/>
      <c r="DU93" s="1886"/>
      <c r="DV93" s="1886"/>
      <c r="DW93" s="1886"/>
      <c r="DX93" s="1886"/>
      <c r="DY93" s="1886"/>
      <c r="DZ93" s="1886"/>
      <c r="EA93" s="1886"/>
      <c r="EB93" s="1886"/>
      <c r="EC93" s="1886"/>
      <c r="ED93" s="1886"/>
      <c r="EE93" s="1886"/>
      <c r="EF93" s="1886"/>
      <c r="EG93" s="1886"/>
      <c r="EH93" s="1886"/>
      <c r="EI93" s="1886"/>
      <c r="EJ93" s="1886"/>
      <c r="EK93" s="1886"/>
      <c r="EL93" s="1886"/>
      <c r="EM93" s="1886"/>
      <c r="EN93" s="1886"/>
      <c r="EO93" s="1886"/>
      <c r="EP93" s="1886"/>
      <c r="EQ93" s="1886"/>
      <c r="ER93" s="1886"/>
      <c r="ES93" s="1886"/>
      <c r="ET93" s="1886"/>
      <c r="EU93" s="1886"/>
      <c r="EV93" s="1886"/>
      <c r="EW93" s="1886"/>
      <c r="EX93" s="1886"/>
      <c r="EY93" s="1886"/>
      <c r="EZ93" s="1886"/>
      <c r="FA93" s="1886"/>
      <c r="FB93" s="1886"/>
      <c r="FC93" s="1886"/>
      <c r="FD93" s="1886"/>
      <c r="FE93" s="1886"/>
      <c r="FF93" s="1886"/>
      <c r="FG93" s="1886"/>
      <c r="FH93" s="1886"/>
      <c r="FI93" s="1886"/>
      <c r="FJ93" s="1886"/>
      <c r="FK93" s="1886"/>
      <c r="FL93" s="1886"/>
      <c r="FM93" s="1886"/>
      <c r="FN93" s="1886"/>
      <c r="FO93" s="1886"/>
      <c r="FP93" s="1886"/>
      <c r="FQ93" s="1886"/>
      <c r="FR93" s="1886"/>
      <c r="FS93" s="1886"/>
      <c r="FT93" s="1886"/>
      <c r="FU93" s="1886"/>
      <c r="FV93" s="1886"/>
      <c r="FW93" s="1886"/>
      <c r="FX93" s="1886"/>
      <c r="FY93" s="1886"/>
      <c r="FZ93" s="1886"/>
      <c r="GA93" s="1886"/>
      <c r="GB93" s="1886"/>
      <c r="GC93" s="1886"/>
      <c r="GD93" s="1886"/>
      <c r="GE93" s="1886"/>
      <c r="GF93" s="1886"/>
      <c r="GG93" s="1886"/>
      <c r="GH93" s="1886"/>
      <c r="GI93" s="1886"/>
      <c r="GJ93" s="1886"/>
      <c r="GK93" s="1886"/>
      <c r="GL93" s="1886"/>
      <c r="GM93" s="1886"/>
      <c r="GN93" s="1886"/>
      <c r="GO93" s="1886"/>
      <c r="GP93" s="1886"/>
      <c r="GQ93" s="1886"/>
      <c r="GR93" s="1886"/>
      <c r="GS93" s="1886"/>
      <c r="GT93" s="1895"/>
    </row>
    <row r="94" spans="1:202" ht="4.5" customHeight="1">
      <c r="A94" s="1536"/>
      <c r="B94" s="1537"/>
      <c r="C94" s="1537"/>
      <c r="D94" s="1538"/>
      <c r="E94" s="1544"/>
      <c r="F94" s="1545"/>
      <c r="G94" s="1545"/>
      <c r="H94" s="1643"/>
      <c r="I94" s="1416"/>
      <c r="J94" s="1417"/>
      <c r="K94" s="1417"/>
      <c r="L94" s="1417"/>
      <c r="M94" s="1417"/>
      <c r="N94" s="1417"/>
      <c r="O94" s="1417"/>
      <c r="P94" s="1417"/>
      <c r="Q94" s="1417"/>
      <c r="R94" s="1646"/>
      <c r="S94" s="1873"/>
      <c r="T94" s="1868"/>
      <c r="U94" s="1853"/>
      <c r="V94" s="1873"/>
      <c r="W94" s="1868"/>
      <c r="X94" s="1853"/>
      <c r="Y94" s="1873"/>
      <c r="Z94" s="1868"/>
      <c r="AA94" s="1853"/>
      <c r="AB94" s="1873"/>
      <c r="AC94" s="1868"/>
      <c r="AD94" s="1853"/>
      <c r="AE94" s="1873"/>
      <c r="AF94" s="1868"/>
      <c r="AG94" s="1853"/>
      <c r="AH94" s="1873"/>
      <c r="AI94" s="1868"/>
      <c r="AJ94" s="1853"/>
      <c r="AK94" s="1873"/>
      <c r="AL94" s="1868"/>
      <c r="AM94" s="1853"/>
      <c r="AN94" s="1873"/>
      <c r="AO94" s="1868"/>
      <c r="AP94" s="1853"/>
      <c r="AQ94" s="1867"/>
      <c r="AR94" s="1868"/>
      <c r="AS94" s="1853"/>
      <c r="AT94" s="1873"/>
      <c r="AU94" s="1868"/>
      <c r="AV94" s="1853"/>
      <c r="AW94" s="1873"/>
      <c r="AX94" s="1868"/>
      <c r="AY94" s="1853"/>
      <c r="AZ94" s="1873"/>
      <c r="BA94" s="1868"/>
      <c r="BB94" s="1853"/>
      <c r="BC94" s="1873"/>
      <c r="BD94" s="1868"/>
      <c r="BE94" s="1883"/>
      <c r="BF94" s="1888"/>
      <c r="BG94" s="1889"/>
      <c r="BH94" s="1889"/>
      <c r="BI94" s="1889"/>
      <c r="BJ94" s="1889"/>
      <c r="BK94" s="1889"/>
      <c r="BL94" s="1889"/>
      <c r="BM94" s="1889"/>
      <c r="BN94" s="1889"/>
      <c r="BO94" s="1889"/>
      <c r="BP94" s="1889"/>
      <c r="BQ94" s="1889"/>
      <c r="BR94" s="1889"/>
      <c r="BS94" s="1889"/>
      <c r="BT94" s="1889"/>
      <c r="BU94" s="1889"/>
      <c r="BV94" s="1889"/>
      <c r="BW94" s="1889"/>
      <c r="BX94" s="1889"/>
      <c r="BY94" s="1889"/>
      <c r="BZ94" s="1889"/>
      <c r="CA94" s="1889"/>
      <c r="CB94" s="1889"/>
      <c r="CC94" s="1889"/>
      <c r="CD94" s="1889"/>
      <c r="CE94" s="1889"/>
      <c r="CF94" s="1889"/>
      <c r="CG94" s="1889"/>
      <c r="CH94" s="1889"/>
      <c r="CI94" s="1889"/>
      <c r="CJ94" s="1889"/>
      <c r="CK94" s="1889"/>
      <c r="CL94" s="1889"/>
      <c r="CM94" s="1889"/>
      <c r="CN94" s="1889"/>
      <c r="CO94" s="1889"/>
      <c r="CP94" s="1889"/>
      <c r="CQ94" s="1889"/>
      <c r="CR94" s="1889"/>
      <c r="CS94" s="1889"/>
      <c r="CT94" s="1889"/>
      <c r="CU94" s="1889"/>
      <c r="CV94" s="1889"/>
      <c r="CW94" s="1889"/>
      <c r="CX94" s="1890"/>
      <c r="CY94" s="1896"/>
      <c r="CZ94" s="1889"/>
      <c r="DA94" s="1889"/>
      <c r="DB94" s="1889"/>
      <c r="DC94" s="1889"/>
      <c r="DD94" s="1889"/>
      <c r="DE94" s="1889"/>
      <c r="DF94" s="1889"/>
      <c r="DG94" s="1889"/>
      <c r="DH94" s="1889"/>
      <c r="DI94" s="1889"/>
      <c r="DJ94" s="1889"/>
      <c r="DK94" s="1889"/>
      <c r="DL94" s="1889"/>
      <c r="DM94" s="1889"/>
      <c r="DN94" s="1889"/>
      <c r="DO94" s="1889"/>
      <c r="DP94" s="1889"/>
      <c r="DQ94" s="1889"/>
      <c r="DR94" s="1889"/>
      <c r="DS94" s="1889"/>
      <c r="DT94" s="1889"/>
      <c r="DU94" s="1889"/>
      <c r="DV94" s="1889"/>
      <c r="DW94" s="1889"/>
      <c r="DX94" s="1889"/>
      <c r="DY94" s="1889"/>
      <c r="DZ94" s="1889"/>
      <c r="EA94" s="1889"/>
      <c r="EB94" s="1889"/>
      <c r="EC94" s="1889"/>
      <c r="ED94" s="1889"/>
      <c r="EE94" s="1889"/>
      <c r="EF94" s="1889"/>
      <c r="EG94" s="1889"/>
      <c r="EH94" s="1889"/>
      <c r="EI94" s="1889"/>
      <c r="EJ94" s="1889"/>
      <c r="EK94" s="1889"/>
      <c r="EL94" s="1889"/>
      <c r="EM94" s="1889"/>
      <c r="EN94" s="1889"/>
      <c r="EO94" s="1889"/>
      <c r="EP94" s="1889"/>
      <c r="EQ94" s="1889"/>
      <c r="ER94" s="1889"/>
      <c r="ES94" s="1889"/>
      <c r="ET94" s="1889"/>
      <c r="EU94" s="1889"/>
      <c r="EV94" s="1889"/>
      <c r="EW94" s="1889"/>
      <c r="EX94" s="1889"/>
      <c r="EY94" s="1889"/>
      <c r="EZ94" s="1889"/>
      <c r="FA94" s="1889"/>
      <c r="FB94" s="1889"/>
      <c r="FC94" s="1889"/>
      <c r="FD94" s="1889"/>
      <c r="FE94" s="1889"/>
      <c r="FF94" s="1889"/>
      <c r="FG94" s="1889"/>
      <c r="FH94" s="1889"/>
      <c r="FI94" s="1889"/>
      <c r="FJ94" s="1889"/>
      <c r="FK94" s="1889"/>
      <c r="FL94" s="1889"/>
      <c r="FM94" s="1889"/>
      <c r="FN94" s="1889"/>
      <c r="FO94" s="1889"/>
      <c r="FP94" s="1889"/>
      <c r="FQ94" s="1889"/>
      <c r="FR94" s="1889"/>
      <c r="FS94" s="1889"/>
      <c r="FT94" s="1889"/>
      <c r="FU94" s="1889"/>
      <c r="FV94" s="1889"/>
      <c r="FW94" s="1889"/>
      <c r="FX94" s="1889"/>
      <c r="FY94" s="1889"/>
      <c r="FZ94" s="1889"/>
      <c r="GA94" s="1889"/>
      <c r="GB94" s="1889"/>
      <c r="GC94" s="1889"/>
      <c r="GD94" s="1889"/>
      <c r="GE94" s="1889"/>
      <c r="GF94" s="1889"/>
      <c r="GG94" s="1889"/>
      <c r="GH94" s="1889"/>
      <c r="GI94" s="1889"/>
      <c r="GJ94" s="1889"/>
      <c r="GK94" s="1889"/>
      <c r="GL94" s="1889"/>
      <c r="GM94" s="1889"/>
      <c r="GN94" s="1889"/>
      <c r="GO94" s="1889"/>
      <c r="GP94" s="1889"/>
      <c r="GQ94" s="1889"/>
      <c r="GR94" s="1889"/>
      <c r="GS94" s="1889"/>
      <c r="GT94" s="1897"/>
    </row>
    <row r="95" spans="1:202" ht="4.5" customHeight="1">
      <c r="A95" s="1536"/>
      <c r="B95" s="1537"/>
      <c r="C95" s="1537"/>
      <c r="D95" s="1538"/>
      <c r="E95" s="1544"/>
      <c r="F95" s="1545"/>
      <c r="G95" s="1545"/>
      <c r="H95" s="1643"/>
      <c r="I95" s="1416"/>
      <c r="J95" s="1417"/>
      <c r="K95" s="1417"/>
      <c r="L95" s="1417"/>
      <c r="M95" s="1417"/>
      <c r="N95" s="1417"/>
      <c r="O95" s="1417"/>
      <c r="P95" s="1417"/>
      <c r="Q95" s="1417"/>
      <c r="R95" s="1646"/>
      <c r="S95" s="1873"/>
      <c r="T95" s="1868"/>
      <c r="U95" s="1853"/>
      <c r="V95" s="1873"/>
      <c r="W95" s="1868"/>
      <c r="X95" s="1853"/>
      <c r="Y95" s="1873"/>
      <c r="Z95" s="1868"/>
      <c r="AA95" s="1853"/>
      <c r="AB95" s="1873"/>
      <c r="AC95" s="1868"/>
      <c r="AD95" s="1853"/>
      <c r="AE95" s="1873"/>
      <c r="AF95" s="1868"/>
      <c r="AG95" s="1853"/>
      <c r="AH95" s="1873"/>
      <c r="AI95" s="1868"/>
      <c r="AJ95" s="1853"/>
      <c r="AK95" s="1873"/>
      <c r="AL95" s="1868"/>
      <c r="AM95" s="1853"/>
      <c r="AN95" s="1873"/>
      <c r="AO95" s="1868"/>
      <c r="AP95" s="1853"/>
      <c r="AQ95" s="1867"/>
      <c r="AR95" s="1868"/>
      <c r="AS95" s="1853"/>
      <c r="AT95" s="1873"/>
      <c r="AU95" s="1868"/>
      <c r="AV95" s="1853"/>
      <c r="AW95" s="1873"/>
      <c r="AX95" s="1868"/>
      <c r="AY95" s="1853"/>
      <c r="AZ95" s="1873"/>
      <c r="BA95" s="1868"/>
      <c r="BB95" s="1853"/>
      <c r="BC95" s="1873"/>
      <c r="BD95" s="1868"/>
      <c r="BE95" s="1883"/>
      <c r="BF95" s="1888"/>
      <c r="BG95" s="1889"/>
      <c r="BH95" s="1889"/>
      <c r="BI95" s="1889"/>
      <c r="BJ95" s="1889"/>
      <c r="BK95" s="1889"/>
      <c r="BL95" s="1889"/>
      <c r="BM95" s="1889"/>
      <c r="BN95" s="1889"/>
      <c r="BO95" s="1889"/>
      <c r="BP95" s="1889"/>
      <c r="BQ95" s="1889"/>
      <c r="BR95" s="1889"/>
      <c r="BS95" s="1889"/>
      <c r="BT95" s="1889"/>
      <c r="BU95" s="1889"/>
      <c r="BV95" s="1889"/>
      <c r="BW95" s="1889"/>
      <c r="BX95" s="1889"/>
      <c r="BY95" s="1889"/>
      <c r="BZ95" s="1889"/>
      <c r="CA95" s="1889"/>
      <c r="CB95" s="1889"/>
      <c r="CC95" s="1889"/>
      <c r="CD95" s="1889"/>
      <c r="CE95" s="1889"/>
      <c r="CF95" s="1889"/>
      <c r="CG95" s="1889"/>
      <c r="CH95" s="1889"/>
      <c r="CI95" s="1889"/>
      <c r="CJ95" s="1889"/>
      <c r="CK95" s="1889"/>
      <c r="CL95" s="1889"/>
      <c r="CM95" s="1889"/>
      <c r="CN95" s="1889"/>
      <c r="CO95" s="1889"/>
      <c r="CP95" s="1889"/>
      <c r="CQ95" s="1889"/>
      <c r="CR95" s="1889"/>
      <c r="CS95" s="1889"/>
      <c r="CT95" s="1889"/>
      <c r="CU95" s="1889"/>
      <c r="CV95" s="1889"/>
      <c r="CW95" s="1889"/>
      <c r="CX95" s="1890"/>
      <c r="CY95" s="1896"/>
      <c r="CZ95" s="1889"/>
      <c r="DA95" s="1889"/>
      <c r="DB95" s="1889"/>
      <c r="DC95" s="1889"/>
      <c r="DD95" s="1889"/>
      <c r="DE95" s="1889"/>
      <c r="DF95" s="1889"/>
      <c r="DG95" s="1889"/>
      <c r="DH95" s="1889"/>
      <c r="DI95" s="1889"/>
      <c r="DJ95" s="1889"/>
      <c r="DK95" s="1889"/>
      <c r="DL95" s="1889"/>
      <c r="DM95" s="1889"/>
      <c r="DN95" s="1889"/>
      <c r="DO95" s="1889"/>
      <c r="DP95" s="1889"/>
      <c r="DQ95" s="1889"/>
      <c r="DR95" s="1889"/>
      <c r="DS95" s="1889"/>
      <c r="DT95" s="1889"/>
      <c r="DU95" s="1889"/>
      <c r="DV95" s="1889"/>
      <c r="DW95" s="1889"/>
      <c r="DX95" s="1889"/>
      <c r="DY95" s="1889"/>
      <c r="DZ95" s="1889"/>
      <c r="EA95" s="1889"/>
      <c r="EB95" s="1889"/>
      <c r="EC95" s="1889"/>
      <c r="ED95" s="1889"/>
      <c r="EE95" s="1889"/>
      <c r="EF95" s="1889"/>
      <c r="EG95" s="1889"/>
      <c r="EH95" s="1889"/>
      <c r="EI95" s="1889"/>
      <c r="EJ95" s="1889"/>
      <c r="EK95" s="1889"/>
      <c r="EL95" s="1889"/>
      <c r="EM95" s="1889"/>
      <c r="EN95" s="1889"/>
      <c r="EO95" s="1889"/>
      <c r="EP95" s="1889"/>
      <c r="EQ95" s="1889"/>
      <c r="ER95" s="1889"/>
      <c r="ES95" s="1889"/>
      <c r="ET95" s="1889"/>
      <c r="EU95" s="1889"/>
      <c r="EV95" s="1889"/>
      <c r="EW95" s="1889"/>
      <c r="EX95" s="1889"/>
      <c r="EY95" s="1889"/>
      <c r="EZ95" s="1889"/>
      <c r="FA95" s="1889"/>
      <c r="FB95" s="1889"/>
      <c r="FC95" s="1889"/>
      <c r="FD95" s="1889"/>
      <c r="FE95" s="1889"/>
      <c r="FF95" s="1889"/>
      <c r="FG95" s="1889"/>
      <c r="FH95" s="1889"/>
      <c r="FI95" s="1889"/>
      <c r="FJ95" s="1889"/>
      <c r="FK95" s="1889"/>
      <c r="FL95" s="1889"/>
      <c r="FM95" s="1889"/>
      <c r="FN95" s="1889"/>
      <c r="FO95" s="1889"/>
      <c r="FP95" s="1889"/>
      <c r="FQ95" s="1889"/>
      <c r="FR95" s="1889"/>
      <c r="FS95" s="1889"/>
      <c r="FT95" s="1889"/>
      <c r="FU95" s="1889"/>
      <c r="FV95" s="1889"/>
      <c r="FW95" s="1889"/>
      <c r="FX95" s="1889"/>
      <c r="FY95" s="1889"/>
      <c r="FZ95" s="1889"/>
      <c r="GA95" s="1889"/>
      <c r="GB95" s="1889"/>
      <c r="GC95" s="1889"/>
      <c r="GD95" s="1889"/>
      <c r="GE95" s="1889"/>
      <c r="GF95" s="1889"/>
      <c r="GG95" s="1889"/>
      <c r="GH95" s="1889"/>
      <c r="GI95" s="1889"/>
      <c r="GJ95" s="1889"/>
      <c r="GK95" s="1889"/>
      <c r="GL95" s="1889"/>
      <c r="GM95" s="1889"/>
      <c r="GN95" s="1889"/>
      <c r="GO95" s="1889"/>
      <c r="GP95" s="1889"/>
      <c r="GQ95" s="1889"/>
      <c r="GR95" s="1889"/>
      <c r="GS95" s="1889"/>
      <c r="GT95" s="1897"/>
    </row>
    <row r="96" spans="1:202" ht="4.5" customHeight="1">
      <c r="A96" s="1536"/>
      <c r="B96" s="1537"/>
      <c r="C96" s="1537"/>
      <c r="D96" s="1538"/>
      <c r="E96" s="24"/>
      <c r="G96" s="28"/>
      <c r="H96" s="33"/>
      <c r="I96" s="1416"/>
      <c r="J96" s="1417"/>
      <c r="K96" s="1417"/>
      <c r="L96" s="1417"/>
      <c r="M96" s="1417"/>
      <c r="N96" s="1417"/>
      <c r="O96" s="1417"/>
      <c r="P96" s="1417"/>
      <c r="Q96" s="1417"/>
      <c r="R96" s="1646"/>
      <c r="S96" s="1873"/>
      <c r="T96" s="1868"/>
      <c r="U96" s="1853"/>
      <c r="V96" s="1873"/>
      <c r="W96" s="1868"/>
      <c r="X96" s="1853"/>
      <c r="Y96" s="1873"/>
      <c r="Z96" s="1868"/>
      <c r="AA96" s="1853"/>
      <c r="AB96" s="1873"/>
      <c r="AC96" s="1868"/>
      <c r="AD96" s="1853"/>
      <c r="AE96" s="1873"/>
      <c r="AF96" s="1868"/>
      <c r="AG96" s="1853"/>
      <c r="AH96" s="1873"/>
      <c r="AI96" s="1868"/>
      <c r="AJ96" s="1853"/>
      <c r="AK96" s="1873"/>
      <c r="AL96" s="1868"/>
      <c r="AM96" s="1853"/>
      <c r="AN96" s="1873"/>
      <c r="AO96" s="1868"/>
      <c r="AP96" s="1853"/>
      <c r="AQ96" s="1867"/>
      <c r="AR96" s="1868"/>
      <c r="AS96" s="1853"/>
      <c r="AT96" s="1873"/>
      <c r="AU96" s="1868"/>
      <c r="AV96" s="1853"/>
      <c r="AW96" s="1873"/>
      <c r="AX96" s="1868"/>
      <c r="AY96" s="1853"/>
      <c r="AZ96" s="1873"/>
      <c r="BA96" s="1868"/>
      <c r="BB96" s="1853"/>
      <c r="BC96" s="1873"/>
      <c r="BD96" s="1868"/>
      <c r="BE96" s="1883"/>
      <c r="BF96" s="1888"/>
      <c r="BG96" s="1889"/>
      <c r="BH96" s="1889"/>
      <c r="BI96" s="1889"/>
      <c r="BJ96" s="1889"/>
      <c r="BK96" s="1889"/>
      <c r="BL96" s="1889"/>
      <c r="BM96" s="1889"/>
      <c r="BN96" s="1889"/>
      <c r="BO96" s="1889"/>
      <c r="BP96" s="1889"/>
      <c r="BQ96" s="1889"/>
      <c r="BR96" s="1889"/>
      <c r="BS96" s="1889"/>
      <c r="BT96" s="1889"/>
      <c r="BU96" s="1889"/>
      <c r="BV96" s="1889"/>
      <c r="BW96" s="1889"/>
      <c r="BX96" s="1889"/>
      <c r="BY96" s="1889"/>
      <c r="BZ96" s="1889"/>
      <c r="CA96" s="1889"/>
      <c r="CB96" s="1889"/>
      <c r="CC96" s="1889"/>
      <c r="CD96" s="1889"/>
      <c r="CE96" s="1889"/>
      <c r="CF96" s="1889"/>
      <c r="CG96" s="1889"/>
      <c r="CH96" s="1889"/>
      <c r="CI96" s="1889"/>
      <c r="CJ96" s="1889"/>
      <c r="CK96" s="1889"/>
      <c r="CL96" s="1889"/>
      <c r="CM96" s="1889"/>
      <c r="CN96" s="1889"/>
      <c r="CO96" s="1889"/>
      <c r="CP96" s="1889"/>
      <c r="CQ96" s="1889"/>
      <c r="CR96" s="1889"/>
      <c r="CS96" s="1889"/>
      <c r="CT96" s="1889"/>
      <c r="CU96" s="1889"/>
      <c r="CV96" s="1889"/>
      <c r="CW96" s="1889"/>
      <c r="CX96" s="1890"/>
      <c r="CY96" s="1896"/>
      <c r="CZ96" s="1889"/>
      <c r="DA96" s="1889"/>
      <c r="DB96" s="1889"/>
      <c r="DC96" s="1889"/>
      <c r="DD96" s="1889"/>
      <c r="DE96" s="1889"/>
      <c r="DF96" s="1889"/>
      <c r="DG96" s="1889"/>
      <c r="DH96" s="1889"/>
      <c r="DI96" s="1889"/>
      <c r="DJ96" s="1889"/>
      <c r="DK96" s="1889"/>
      <c r="DL96" s="1889"/>
      <c r="DM96" s="1889"/>
      <c r="DN96" s="1889"/>
      <c r="DO96" s="1889"/>
      <c r="DP96" s="1889"/>
      <c r="DQ96" s="1889"/>
      <c r="DR96" s="1889"/>
      <c r="DS96" s="1889"/>
      <c r="DT96" s="1889"/>
      <c r="DU96" s="1889"/>
      <c r="DV96" s="1889"/>
      <c r="DW96" s="1889"/>
      <c r="DX96" s="1889"/>
      <c r="DY96" s="1889"/>
      <c r="DZ96" s="1889"/>
      <c r="EA96" s="1889"/>
      <c r="EB96" s="1889"/>
      <c r="EC96" s="1889"/>
      <c r="ED96" s="1889"/>
      <c r="EE96" s="1889"/>
      <c r="EF96" s="1889"/>
      <c r="EG96" s="1889"/>
      <c r="EH96" s="1889"/>
      <c r="EI96" s="1889"/>
      <c r="EJ96" s="1889"/>
      <c r="EK96" s="1889"/>
      <c r="EL96" s="1889"/>
      <c r="EM96" s="1889"/>
      <c r="EN96" s="1889"/>
      <c r="EO96" s="1889"/>
      <c r="EP96" s="1889"/>
      <c r="EQ96" s="1889"/>
      <c r="ER96" s="1889"/>
      <c r="ES96" s="1889"/>
      <c r="ET96" s="1889"/>
      <c r="EU96" s="1889"/>
      <c r="EV96" s="1889"/>
      <c r="EW96" s="1889"/>
      <c r="EX96" s="1889"/>
      <c r="EY96" s="1889"/>
      <c r="EZ96" s="1889"/>
      <c r="FA96" s="1889"/>
      <c r="FB96" s="1889"/>
      <c r="FC96" s="1889"/>
      <c r="FD96" s="1889"/>
      <c r="FE96" s="1889"/>
      <c r="FF96" s="1889"/>
      <c r="FG96" s="1889"/>
      <c r="FH96" s="1889"/>
      <c r="FI96" s="1889"/>
      <c r="FJ96" s="1889"/>
      <c r="FK96" s="1889"/>
      <c r="FL96" s="1889"/>
      <c r="FM96" s="1889"/>
      <c r="FN96" s="1889"/>
      <c r="FO96" s="1889"/>
      <c r="FP96" s="1889"/>
      <c r="FQ96" s="1889"/>
      <c r="FR96" s="1889"/>
      <c r="FS96" s="1889"/>
      <c r="FT96" s="1889"/>
      <c r="FU96" s="1889"/>
      <c r="FV96" s="1889"/>
      <c r="FW96" s="1889"/>
      <c r="FX96" s="1889"/>
      <c r="FY96" s="1889"/>
      <c r="FZ96" s="1889"/>
      <c r="GA96" s="1889"/>
      <c r="GB96" s="1889"/>
      <c r="GC96" s="1889"/>
      <c r="GD96" s="1889"/>
      <c r="GE96" s="1889"/>
      <c r="GF96" s="1889"/>
      <c r="GG96" s="1889"/>
      <c r="GH96" s="1889"/>
      <c r="GI96" s="1889"/>
      <c r="GJ96" s="1889"/>
      <c r="GK96" s="1889"/>
      <c r="GL96" s="1889"/>
      <c r="GM96" s="1889"/>
      <c r="GN96" s="1889"/>
      <c r="GO96" s="1889"/>
      <c r="GP96" s="1889"/>
      <c r="GQ96" s="1889"/>
      <c r="GR96" s="1889"/>
      <c r="GS96" s="1889"/>
      <c r="GT96" s="1897"/>
    </row>
    <row r="97" spans="1:202" ht="4.5" customHeight="1">
      <c r="A97" s="1536"/>
      <c r="B97" s="1537"/>
      <c r="C97" s="1537"/>
      <c r="D97" s="1538"/>
      <c r="E97" s="1612">
        <v>3</v>
      </c>
      <c r="F97" s="1613"/>
      <c r="G97" s="1613"/>
      <c r="H97" s="1669"/>
      <c r="I97" s="1416"/>
      <c r="J97" s="1417"/>
      <c r="K97" s="1417"/>
      <c r="L97" s="1417"/>
      <c r="M97" s="1417"/>
      <c r="N97" s="1417"/>
      <c r="O97" s="1417"/>
      <c r="P97" s="1417"/>
      <c r="Q97" s="1417"/>
      <c r="R97" s="1646"/>
      <c r="S97" s="1873"/>
      <c r="T97" s="1868"/>
      <c r="U97" s="1853"/>
      <c r="V97" s="1873"/>
      <c r="W97" s="1868"/>
      <c r="X97" s="1853"/>
      <c r="Y97" s="1873"/>
      <c r="Z97" s="1868"/>
      <c r="AA97" s="1853"/>
      <c r="AB97" s="1873"/>
      <c r="AC97" s="1868"/>
      <c r="AD97" s="1853"/>
      <c r="AE97" s="1873"/>
      <c r="AF97" s="1868"/>
      <c r="AG97" s="1853"/>
      <c r="AH97" s="1873"/>
      <c r="AI97" s="1868"/>
      <c r="AJ97" s="1853"/>
      <c r="AK97" s="1873"/>
      <c r="AL97" s="1868"/>
      <c r="AM97" s="1853"/>
      <c r="AN97" s="1873"/>
      <c r="AO97" s="1868"/>
      <c r="AP97" s="1853"/>
      <c r="AQ97" s="1867"/>
      <c r="AR97" s="1868"/>
      <c r="AS97" s="1853"/>
      <c r="AT97" s="1873"/>
      <c r="AU97" s="1868"/>
      <c r="AV97" s="1853"/>
      <c r="AW97" s="1873"/>
      <c r="AX97" s="1868"/>
      <c r="AY97" s="1853"/>
      <c r="AZ97" s="1873"/>
      <c r="BA97" s="1868"/>
      <c r="BB97" s="1853"/>
      <c r="BC97" s="1873"/>
      <c r="BD97" s="1868"/>
      <c r="BE97" s="1883"/>
      <c r="BF97" s="1888"/>
      <c r="BG97" s="1889"/>
      <c r="BH97" s="1889"/>
      <c r="BI97" s="1889"/>
      <c r="BJ97" s="1889"/>
      <c r="BK97" s="1889"/>
      <c r="BL97" s="1889"/>
      <c r="BM97" s="1889"/>
      <c r="BN97" s="1889"/>
      <c r="BO97" s="1889"/>
      <c r="BP97" s="1889"/>
      <c r="BQ97" s="1889"/>
      <c r="BR97" s="1889"/>
      <c r="BS97" s="1889"/>
      <c r="BT97" s="1889"/>
      <c r="BU97" s="1889"/>
      <c r="BV97" s="1889"/>
      <c r="BW97" s="1889"/>
      <c r="BX97" s="1889"/>
      <c r="BY97" s="1889"/>
      <c r="BZ97" s="1889"/>
      <c r="CA97" s="1889"/>
      <c r="CB97" s="1889"/>
      <c r="CC97" s="1889"/>
      <c r="CD97" s="1889"/>
      <c r="CE97" s="1889"/>
      <c r="CF97" s="1889"/>
      <c r="CG97" s="1889"/>
      <c r="CH97" s="1889"/>
      <c r="CI97" s="1889"/>
      <c r="CJ97" s="1889"/>
      <c r="CK97" s="1889"/>
      <c r="CL97" s="1889"/>
      <c r="CM97" s="1889"/>
      <c r="CN97" s="1889"/>
      <c r="CO97" s="1889"/>
      <c r="CP97" s="1889"/>
      <c r="CQ97" s="1889"/>
      <c r="CR97" s="1889"/>
      <c r="CS97" s="1889"/>
      <c r="CT97" s="1889"/>
      <c r="CU97" s="1889"/>
      <c r="CV97" s="1889"/>
      <c r="CW97" s="1889"/>
      <c r="CX97" s="1890"/>
      <c r="CY97" s="1896"/>
      <c r="CZ97" s="1889"/>
      <c r="DA97" s="1889"/>
      <c r="DB97" s="1889"/>
      <c r="DC97" s="1889"/>
      <c r="DD97" s="1889"/>
      <c r="DE97" s="1889"/>
      <c r="DF97" s="1889"/>
      <c r="DG97" s="1889"/>
      <c r="DH97" s="1889"/>
      <c r="DI97" s="1889"/>
      <c r="DJ97" s="1889"/>
      <c r="DK97" s="1889"/>
      <c r="DL97" s="1889"/>
      <c r="DM97" s="1889"/>
      <c r="DN97" s="1889"/>
      <c r="DO97" s="1889"/>
      <c r="DP97" s="1889"/>
      <c r="DQ97" s="1889"/>
      <c r="DR97" s="1889"/>
      <c r="DS97" s="1889"/>
      <c r="DT97" s="1889"/>
      <c r="DU97" s="1889"/>
      <c r="DV97" s="1889"/>
      <c r="DW97" s="1889"/>
      <c r="DX97" s="1889"/>
      <c r="DY97" s="1889"/>
      <c r="DZ97" s="1889"/>
      <c r="EA97" s="1889"/>
      <c r="EB97" s="1889"/>
      <c r="EC97" s="1889"/>
      <c r="ED97" s="1889"/>
      <c r="EE97" s="1889"/>
      <c r="EF97" s="1889"/>
      <c r="EG97" s="1889"/>
      <c r="EH97" s="1889"/>
      <c r="EI97" s="1889"/>
      <c r="EJ97" s="1889"/>
      <c r="EK97" s="1889"/>
      <c r="EL97" s="1889"/>
      <c r="EM97" s="1889"/>
      <c r="EN97" s="1889"/>
      <c r="EO97" s="1889"/>
      <c r="EP97" s="1889"/>
      <c r="EQ97" s="1889"/>
      <c r="ER97" s="1889"/>
      <c r="ES97" s="1889"/>
      <c r="ET97" s="1889"/>
      <c r="EU97" s="1889"/>
      <c r="EV97" s="1889"/>
      <c r="EW97" s="1889"/>
      <c r="EX97" s="1889"/>
      <c r="EY97" s="1889"/>
      <c r="EZ97" s="1889"/>
      <c r="FA97" s="1889"/>
      <c r="FB97" s="1889"/>
      <c r="FC97" s="1889"/>
      <c r="FD97" s="1889"/>
      <c r="FE97" s="1889"/>
      <c r="FF97" s="1889"/>
      <c r="FG97" s="1889"/>
      <c r="FH97" s="1889"/>
      <c r="FI97" s="1889"/>
      <c r="FJ97" s="1889"/>
      <c r="FK97" s="1889"/>
      <c r="FL97" s="1889"/>
      <c r="FM97" s="1889"/>
      <c r="FN97" s="1889"/>
      <c r="FO97" s="1889"/>
      <c r="FP97" s="1889"/>
      <c r="FQ97" s="1889"/>
      <c r="FR97" s="1889"/>
      <c r="FS97" s="1889"/>
      <c r="FT97" s="1889"/>
      <c r="FU97" s="1889"/>
      <c r="FV97" s="1889"/>
      <c r="FW97" s="1889"/>
      <c r="FX97" s="1889"/>
      <c r="FY97" s="1889"/>
      <c r="FZ97" s="1889"/>
      <c r="GA97" s="1889"/>
      <c r="GB97" s="1889"/>
      <c r="GC97" s="1889"/>
      <c r="GD97" s="1889"/>
      <c r="GE97" s="1889"/>
      <c r="GF97" s="1889"/>
      <c r="GG97" s="1889"/>
      <c r="GH97" s="1889"/>
      <c r="GI97" s="1889"/>
      <c r="GJ97" s="1889"/>
      <c r="GK97" s="1889"/>
      <c r="GL97" s="1889"/>
      <c r="GM97" s="1889"/>
      <c r="GN97" s="1889"/>
      <c r="GO97" s="1889"/>
      <c r="GP97" s="1889"/>
      <c r="GQ97" s="1889"/>
      <c r="GR97" s="1889"/>
      <c r="GS97" s="1889"/>
      <c r="GT97" s="1897"/>
    </row>
    <row r="98" spans="1:202" ht="4.5" customHeight="1">
      <c r="A98" s="1536"/>
      <c r="B98" s="1537"/>
      <c r="C98" s="1537"/>
      <c r="D98" s="1538"/>
      <c r="E98" s="1612"/>
      <c r="F98" s="1613"/>
      <c r="G98" s="1613"/>
      <c r="H98" s="1669"/>
      <c r="I98" s="1416"/>
      <c r="J98" s="1417"/>
      <c r="K98" s="1417"/>
      <c r="L98" s="1417"/>
      <c r="M98" s="1417"/>
      <c r="N98" s="1417"/>
      <c r="O98" s="1417"/>
      <c r="P98" s="1417"/>
      <c r="Q98" s="1417"/>
      <c r="R98" s="1646"/>
      <c r="S98" s="1873"/>
      <c r="T98" s="1868"/>
      <c r="U98" s="1853"/>
      <c r="V98" s="1873"/>
      <c r="W98" s="1868"/>
      <c r="X98" s="1853"/>
      <c r="Y98" s="1873"/>
      <c r="Z98" s="1868"/>
      <c r="AA98" s="1853"/>
      <c r="AB98" s="1873"/>
      <c r="AC98" s="1868"/>
      <c r="AD98" s="1853"/>
      <c r="AE98" s="1873"/>
      <c r="AF98" s="1868"/>
      <c r="AG98" s="1853"/>
      <c r="AH98" s="1873"/>
      <c r="AI98" s="1868"/>
      <c r="AJ98" s="1853"/>
      <c r="AK98" s="1873"/>
      <c r="AL98" s="1868"/>
      <c r="AM98" s="1853"/>
      <c r="AN98" s="1873"/>
      <c r="AO98" s="1868"/>
      <c r="AP98" s="1853"/>
      <c r="AQ98" s="1867"/>
      <c r="AR98" s="1868"/>
      <c r="AS98" s="1853"/>
      <c r="AT98" s="1873"/>
      <c r="AU98" s="1868"/>
      <c r="AV98" s="1853"/>
      <c r="AW98" s="1873"/>
      <c r="AX98" s="1868"/>
      <c r="AY98" s="1853"/>
      <c r="AZ98" s="1873"/>
      <c r="BA98" s="1868"/>
      <c r="BB98" s="1853"/>
      <c r="BC98" s="1873"/>
      <c r="BD98" s="1868"/>
      <c r="BE98" s="1883"/>
      <c r="BF98" s="1888"/>
      <c r="BG98" s="1889"/>
      <c r="BH98" s="1889"/>
      <c r="BI98" s="1889"/>
      <c r="BJ98" s="1889"/>
      <c r="BK98" s="1889"/>
      <c r="BL98" s="1889"/>
      <c r="BM98" s="1889"/>
      <c r="BN98" s="1889"/>
      <c r="BO98" s="1889"/>
      <c r="BP98" s="1889"/>
      <c r="BQ98" s="1889"/>
      <c r="BR98" s="1889"/>
      <c r="BS98" s="1889"/>
      <c r="BT98" s="1889"/>
      <c r="BU98" s="1889"/>
      <c r="BV98" s="1889"/>
      <c r="BW98" s="1889"/>
      <c r="BX98" s="1889"/>
      <c r="BY98" s="1889"/>
      <c r="BZ98" s="1889"/>
      <c r="CA98" s="1889"/>
      <c r="CB98" s="1889"/>
      <c r="CC98" s="1889"/>
      <c r="CD98" s="1889"/>
      <c r="CE98" s="1889"/>
      <c r="CF98" s="1889"/>
      <c r="CG98" s="1889"/>
      <c r="CH98" s="1889"/>
      <c r="CI98" s="1889"/>
      <c r="CJ98" s="1889"/>
      <c r="CK98" s="1889"/>
      <c r="CL98" s="1889"/>
      <c r="CM98" s="1889"/>
      <c r="CN98" s="1889"/>
      <c r="CO98" s="1889"/>
      <c r="CP98" s="1889"/>
      <c r="CQ98" s="1889"/>
      <c r="CR98" s="1889"/>
      <c r="CS98" s="1889"/>
      <c r="CT98" s="1889"/>
      <c r="CU98" s="1889"/>
      <c r="CV98" s="1889"/>
      <c r="CW98" s="1889"/>
      <c r="CX98" s="1890"/>
      <c r="CY98" s="1896"/>
      <c r="CZ98" s="1889"/>
      <c r="DA98" s="1889"/>
      <c r="DB98" s="1889"/>
      <c r="DC98" s="1889"/>
      <c r="DD98" s="1889"/>
      <c r="DE98" s="1889"/>
      <c r="DF98" s="1889"/>
      <c r="DG98" s="1889"/>
      <c r="DH98" s="1889"/>
      <c r="DI98" s="1889"/>
      <c r="DJ98" s="1889"/>
      <c r="DK98" s="1889"/>
      <c r="DL98" s="1889"/>
      <c r="DM98" s="1889"/>
      <c r="DN98" s="1889"/>
      <c r="DO98" s="1889"/>
      <c r="DP98" s="1889"/>
      <c r="DQ98" s="1889"/>
      <c r="DR98" s="1889"/>
      <c r="DS98" s="1889"/>
      <c r="DT98" s="1889"/>
      <c r="DU98" s="1889"/>
      <c r="DV98" s="1889"/>
      <c r="DW98" s="1889"/>
      <c r="DX98" s="1889"/>
      <c r="DY98" s="1889"/>
      <c r="DZ98" s="1889"/>
      <c r="EA98" s="1889"/>
      <c r="EB98" s="1889"/>
      <c r="EC98" s="1889"/>
      <c r="ED98" s="1889"/>
      <c r="EE98" s="1889"/>
      <c r="EF98" s="1889"/>
      <c r="EG98" s="1889"/>
      <c r="EH98" s="1889"/>
      <c r="EI98" s="1889"/>
      <c r="EJ98" s="1889"/>
      <c r="EK98" s="1889"/>
      <c r="EL98" s="1889"/>
      <c r="EM98" s="1889"/>
      <c r="EN98" s="1889"/>
      <c r="EO98" s="1889"/>
      <c r="EP98" s="1889"/>
      <c r="EQ98" s="1889"/>
      <c r="ER98" s="1889"/>
      <c r="ES98" s="1889"/>
      <c r="ET98" s="1889"/>
      <c r="EU98" s="1889"/>
      <c r="EV98" s="1889"/>
      <c r="EW98" s="1889"/>
      <c r="EX98" s="1889"/>
      <c r="EY98" s="1889"/>
      <c r="EZ98" s="1889"/>
      <c r="FA98" s="1889"/>
      <c r="FB98" s="1889"/>
      <c r="FC98" s="1889"/>
      <c r="FD98" s="1889"/>
      <c r="FE98" s="1889"/>
      <c r="FF98" s="1889"/>
      <c r="FG98" s="1889"/>
      <c r="FH98" s="1889"/>
      <c r="FI98" s="1889"/>
      <c r="FJ98" s="1889"/>
      <c r="FK98" s="1889"/>
      <c r="FL98" s="1889"/>
      <c r="FM98" s="1889"/>
      <c r="FN98" s="1889"/>
      <c r="FO98" s="1889"/>
      <c r="FP98" s="1889"/>
      <c r="FQ98" s="1889"/>
      <c r="FR98" s="1889"/>
      <c r="FS98" s="1889"/>
      <c r="FT98" s="1889"/>
      <c r="FU98" s="1889"/>
      <c r="FV98" s="1889"/>
      <c r="FW98" s="1889"/>
      <c r="FX98" s="1889"/>
      <c r="FY98" s="1889"/>
      <c r="FZ98" s="1889"/>
      <c r="GA98" s="1889"/>
      <c r="GB98" s="1889"/>
      <c r="GC98" s="1889"/>
      <c r="GD98" s="1889"/>
      <c r="GE98" s="1889"/>
      <c r="GF98" s="1889"/>
      <c r="GG98" s="1889"/>
      <c r="GH98" s="1889"/>
      <c r="GI98" s="1889"/>
      <c r="GJ98" s="1889"/>
      <c r="GK98" s="1889"/>
      <c r="GL98" s="1889"/>
      <c r="GM98" s="1889"/>
      <c r="GN98" s="1889"/>
      <c r="GO98" s="1889"/>
      <c r="GP98" s="1889"/>
      <c r="GQ98" s="1889"/>
      <c r="GR98" s="1889"/>
      <c r="GS98" s="1889"/>
      <c r="GT98" s="1897"/>
    </row>
    <row r="99" spans="1:202" ht="4.5" customHeight="1">
      <c r="A99" s="1536"/>
      <c r="B99" s="1537"/>
      <c r="C99" s="1537"/>
      <c r="D99" s="1538"/>
      <c r="E99" s="1612"/>
      <c r="F99" s="1613"/>
      <c r="G99" s="1613"/>
      <c r="H99" s="1669"/>
      <c r="I99" s="1416"/>
      <c r="J99" s="1417"/>
      <c r="K99" s="1417"/>
      <c r="L99" s="1417"/>
      <c r="M99" s="1417"/>
      <c r="N99" s="1417"/>
      <c r="O99" s="1417"/>
      <c r="P99" s="1417"/>
      <c r="Q99" s="1417"/>
      <c r="R99" s="1646"/>
      <c r="S99" s="1873"/>
      <c r="T99" s="1868"/>
      <c r="U99" s="1853"/>
      <c r="V99" s="1873"/>
      <c r="W99" s="1868"/>
      <c r="X99" s="1853"/>
      <c r="Y99" s="1873"/>
      <c r="Z99" s="1868"/>
      <c r="AA99" s="1853"/>
      <c r="AB99" s="1873"/>
      <c r="AC99" s="1868"/>
      <c r="AD99" s="1853"/>
      <c r="AE99" s="1873"/>
      <c r="AF99" s="1868"/>
      <c r="AG99" s="1853"/>
      <c r="AH99" s="1873"/>
      <c r="AI99" s="1868"/>
      <c r="AJ99" s="1853"/>
      <c r="AK99" s="1873"/>
      <c r="AL99" s="1868"/>
      <c r="AM99" s="1853"/>
      <c r="AN99" s="1873"/>
      <c r="AO99" s="1868"/>
      <c r="AP99" s="1853"/>
      <c r="AQ99" s="1867"/>
      <c r="AR99" s="1868"/>
      <c r="AS99" s="1853"/>
      <c r="AT99" s="1873"/>
      <c r="AU99" s="1868"/>
      <c r="AV99" s="1853"/>
      <c r="AW99" s="1873"/>
      <c r="AX99" s="1868"/>
      <c r="AY99" s="1853"/>
      <c r="AZ99" s="1873"/>
      <c r="BA99" s="1868"/>
      <c r="BB99" s="1853"/>
      <c r="BC99" s="1873"/>
      <c r="BD99" s="1868"/>
      <c r="BE99" s="1883"/>
      <c r="BF99" s="1888"/>
      <c r="BG99" s="1889"/>
      <c r="BH99" s="1889"/>
      <c r="BI99" s="1889"/>
      <c r="BJ99" s="1889"/>
      <c r="BK99" s="1889"/>
      <c r="BL99" s="1889"/>
      <c r="BM99" s="1889"/>
      <c r="BN99" s="1889"/>
      <c r="BO99" s="1889"/>
      <c r="BP99" s="1889"/>
      <c r="BQ99" s="1889"/>
      <c r="BR99" s="1889"/>
      <c r="BS99" s="1889"/>
      <c r="BT99" s="1889"/>
      <c r="BU99" s="1889"/>
      <c r="BV99" s="1889"/>
      <c r="BW99" s="1889"/>
      <c r="BX99" s="1889"/>
      <c r="BY99" s="1889"/>
      <c r="BZ99" s="1889"/>
      <c r="CA99" s="1889"/>
      <c r="CB99" s="1889"/>
      <c r="CC99" s="1889"/>
      <c r="CD99" s="1889"/>
      <c r="CE99" s="1889"/>
      <c r="CF99" s="1889"/>
      <c r="CG99" s="1889"/>
      <c r="CH99" s="1889"/>
      <c r="CI99" s="1889"/>
      <c r="CJ99" s="1889"/>
      <c r="CK99" s="1889"/>
      <c r="CL99" s="1889"/>
      <c r="CM99" s="1889"/>
      <c r="CN99" s="1889"/>
      <c r="CO99" s="1889"/>
      <c r="CP99" s="1889"/>
      <c r="CQ99" s="1889"/>
      <c r="CR99" s="1889"/>
      <c r="CS99" s="1889"/>
      <c r="CT99" s="1889"/>
      <c r="CU99" s="1889"/>
      <c r="CV99" s="1889"/>
      <c r="CW99" s="1889"/>
      <c r="CX99" s="1890"/>
      <c r="CY99" s="1896"/>
      <c r="CZ99" s="1889"/>
      <c r="DA99" s="1889"/>
      <c r="DB99" s="1889"/>
      <c r="DC99" s="1889"/>
      <c r="DD99" s="1889"/>
      <c r="DE99" s="1889"/>
      <c r="DF99" s="1889"/>
      <c r="DG99" s="1889"/>
      <c r="DH99" s="1889"/>
      <c r="DI99" s="1889"/>
      <c r="DJ99" s="1889"/>
      <c r="DK99" s="1889"/>
      <c r="DL99" s="1889"/>
      <c r="DM99" s="1889"/>
      <c r="DN99" s="1889"/>
      <c r="DO99" s="1889"/>
      <c r="DP99" s="1889"/>
      <c r="DQ99" s="1889"/>
      <c r="DR99" s="1889"/>
      <c r="DS99" s="1889"/>
      <c r="DT99" s="1889"/>
      <c r="DU99" s="1889"/>
      <c r="DV99" s="1889"/>
      <c r="DW99" s="1889"/>
      <c r="DX99" s="1889"/>
      <c r="DY99" s="1889"/>
      <c r="DZ99" s="1889"/>
      <c r="EA99" s="1889"/>
      <c r="EB99" s="1889"/>
      <c r="EC99" s="1889"/>
      <c r="ED99" s="1889"/>
      <c r="EE99" s="1889"/>
      <c r="EF99" s="1889"/>
      <c r="EG99" s="1889"/>
      <c r="EH99" s="1889"/>
      <c r="EI99" s="1889"/>
      <c r="EJ99" s="1889"/>
      <c r="EK99" s="1889"/>
      <c r="EL99" s="1889"/>
      <c r="EM99" s="1889"/>
      <c r="EN99" s="1889"/>
      <c r="EO99" s="1889"/>
      <c r="EP99" s="1889"/>
      <c r="EQ99" s="1889"/>
      <c r="ER99" s="1889"/>
      <c r="ES99" s="1889"/>
      <c r="ET99" s="1889"/>
      <c r="EU99" s="1889"/>
      <c r="EV99" s="1889"/>
      <c r="EW99" s="1889"/>
      <c r="EX99" s="1889"/>
      <c r="EY99" s="1889"/>
      <c r="EZ99" s="1889"/>
      <c r="FA99" s="1889"/>
      <c r="FB99" s="1889"/>
      <c r="FC99" s="1889"/>
      <c r="FD99" s="1889"/>
      <c r="FE99" s="1889"/>
      <c r="FF99" s="1889"/>
      <c r="FG99" s="1889"/>
      <c r="FH99" s="1889"/>
      <c r="FI99" s="1889"/>
      <c r="FJ99" s="1889"/>
      <c r="FK99" s="1889"/>
      <c r="FL99" s="1889"/>
      <c r="FM99" s="1889"/>
      <c r="FN99" s="1889"/>
      <c r="FO99" s="1889"/>
      <c r="FP99" s="1889"/>
      <c r="FQ99" s="1889"/>
      <c r="FR99" s="1889"/>
      <c r="FS99" s="1889"/>
      <c r="FT99" s="1889"/>
      <c r="FU99" s="1889"/>
      <c r="FV99" s="1889"/>
      <c r="FW99" s="1889"/>
      <c r="FX99" s="1889"/>
      <c r="FY99" s="1889"/>
      <c r="FZ99" s="1889"/>
      <c r="GA99" s="1889"/>
      <c r="GB99" s="1889"/>
      <c r="GC99" s="1889"/>
      <c r="GD99" s="1889"/>
      <c r="GE99" s="1889"/>
      <c r="GF99" s="1889"/>
      <c r="GG99" s="1889"/>
      <c r="GH99" s="1889"/>
      <c r="GI99" s="1889"/>
      <c r="GJ99" s="1889"/>
      <c r="GK99" s="1889"/>
      <c r="GL99" s="1889"/>
      <c r="GM99" s="1889"/>
      <c r="GN99" s="1889"/>
      <c r="GO99" s="1889"/>
      <c r="GP99" s="1889"/>
      <c r="GQ99" s="1889"/>
      <c r="GR99" s="1889"/>
      <c r="GS99" s="1889"/>
      <c r="GT99" s="1897"/>
    </row>
    <row r="100" spans="1:202" ht="4.5" customHeight="1">
      <c r="A100" s="1536"/>
      <c r="B100" s="1537"/>
      <c r="C100" s="1537"/>
      <c r="D100" s="1538"/>
      <c r="E100" s="1612"/>
      <c r="F100" s="1613"/>
      <c r="G100" s="1613"/>
      <c r="H100" s="1669"/>
      <c r="I100" s="1416"/>
      <c r="J100" s="1417"/>
      <c r="K100" s="1417"/>
      <c r="L100" s="1417"/>
      <c r="M100" s="1417"/>
      <c r="N100" s="1417"/>
      <c r="O100" s="1417"/>
      <c r="P100" s="1417"/>
      <c r="Q100" s="1417"/>
      <c r="R100" s="1646"/>
      <c r="S100" s="1873"/>
      <c r="T100" s="1868"/>
      <c r="U100" s="1853"/>
      <c r="V100" s="1873"/>
      <c r="W100" s="1868"/>
      <c r="X100" s="1853"/>
      <c r="Y100" s="1873"/>
      <c r="Z100" s="1868"/>
      <c r="AA100" s="1853"/>
      <c r="AB100" s="1873"/>
      <c r="AC100" s="1868"/>
      <c r="AD100" s="1853"/>
      <c r="AE100" s="1873"/>
      <c r="AF100" s="1868"/>
      <c r="AG100" s="1853"/>
      <c r="AH100" s="1873"/>
      <c r="AI100" s="1868"/>
      <c r="AJ100" s="1853"/>
      <c r="AK100" s="1873"/>
      <c r="AL100" s="1868"/>
      <c r="AM100" s="1853"/>
      <c r="AN100" s="1873"/>
      <c r="AO100" s="1868"/>
      <c r="AP100" s="1853"/>
      <c r="AQ100" s="1867"/>
      <c r="AR100" s="1868"/>
      <c r="AS100" s="1853"/>
      <c r="AT100" s="1873"/>
      <c r="AU100" s="1868"/>
      <c r="AV100" s="1853"/>
      <c r="AW100" s="1873"/>
      <c r="AX100" s="1868"/>
      <c r="AY100" s="1853"/>
      <c r="AZ100" s="1873"/>
      <c r="BA100" s="1868"/>
      <c r="BB100" s="1853"/>
      <c r="BC100" s="1873"/>
      <c r="BD100" s="1868"/>
      <c r="BE100" s="1883"/>
      <c r="BF100" s="1888"/>
      <c r="BG100" s="1889"/>
      <c r="BH100" s="1889"/>
      <c r="BI100" s="1889"/>
      <c r="BJ100" s="1889"/>
      <c r="BK100" s="1889"/>
      <c r="BL100" s="1889"/>
      <c r="BM100" s="1889"/>
      <c r="BN100" s="1889"/>
      <c r="BO100" s="1889"/>
      <c r="BP100" s="1889"/>
      <c r="BQ100" s="1889"/>
      <c r="BR100" s="1889"/>
      <c r="BS100" s="1889"/>
      <c r="BT100" s="1889"/>
      <c r="BU100" s="1889"/>
      <c r="BV100" s="1889"/>
      <c r="BW100" s="1889"/>
      <c r="BX100" s="1889"/>
      <c r="BY100" s="1889"/>
      <c r="BZ100" s="1889"/>
      <c r="CA100" s="1889"/>
      <c r="CB100" s="1889"/>
      <c r="CC100" s="1889"/>
      <c r="CD100" s="1889"/>
      <c r="CE100" s="1889"/>
      <c r="CF100" s="1889"/>
      <c r="CG100" s="1889"/>
      <c r="CH100" s="1889"/>
      <c r="CI100" s="1889"/>
      <c r="CJ100" s="1889"/>
      <c r="CK100" s="1889"/>
      <c r="CL100" s="1889"/>
      <c r="CM100" s="1889"/>
      <c r="CN100" s="1889"/>
      <c r="CO100" s="1889"/>
      <c r="CP100" s="1889"/>
      <c r="CQ100" s="1889"/>
      <c r="CR100" s="1889"/>
      <c r="CS100" s="1889"/>
      <c r="CT100" s="1889"/>
      <c r="CU100" s="1889"/>
      <c r="CV100" s="1889"/>
      <c r="CW100" s="1889"/>
      <c r="CX100" s="1890"/>
      <c r="CY100" s="1896"/>
      <c r="CZ100" s="1889"/>
      <c r="DA100" s="1889"/>
      <c r="DB100" s="1889"/>
      <c r="DC100" s="1889"/>
      <c r="DD100" s="1889"/>
      <c r="DE100" s="1889"/>
      <c r="DF100" s="1889"/>
      <c r="DG100" s="1889"/>
      <c r="DH100" s="1889"/>
      <c r="DI100" s="1889"/>
      <c r="DJ100" s="1889"/>
      <c r="DK100" s="1889"/>
      <c r="DL100" s="1889"/>
      <c r="DM100" s="1889"/>
      <c r="DN100" s="1889"/>
      <c r="DO100" s="1889"/>
      <c r="DP100" s="1889"/>
      <c r="DQ100" s="1889"/>
      <c r="DR100" s="1889"/>
      <c r="DS100" s="1889"/>
      <c r="DT100" s="1889"/>
      <c r="DU100" s="1889"/>
      <c r="DV100" s="1889"/>
      <c r="DW100" s="1889"/>
      <c r="DX100" s="1889"/>
      <c r="DY100" s="1889"/>
      <c r="DZ100" s="1889"/>
      <c r="EA100" s="1889"/>
      <c r="EB100" s="1889"/>
      <c r="EC100" s="1889"/>
      <c r="ED100" s="1889"/>
      <c r="EE100" s="1889"/>
      <c r="EF100" s="1889"/>
      <c r="EG100" s="1889"/>
      <c r="EH100" s="1889"/>
      <c r="EI100" s="1889"/>
      <c r="EJ100" s="1889"/>
      <c r="EK100" s="1889"/>
      <c r="EL100" s="1889"/>
      <c r="EM100" s="1889"/>
      <c r="EN100" s="1889"/>
      <c r="EO100" s="1889"/>
      <c r="EP100" s="1889"/>
      <c r="EQ100" s="1889"/>
      <c r="ER100" s="1889"/>
      <c r="ES100" s="1889"/>
      <c r="ET100" s="1889"/>
      <c r="EU100" s="1889"/>
      <c r="EV100" s="1889"/>
      <c r="EW100" s="1889"/>
      <c r="EX100" s="1889"/>
      <c r="EY100" s="1889"/>
      <c r="EZ100" s="1889"/>
      <c r="FA100" s="1889"/>
      <c r="FB100" s="1889"/>
      <c r="FC100" s="1889"/>
      <c r="FD100" s="1889"/>
      <c r="FE100" s="1889"/>
      <c r="FF100" s="1889"/>
      <c r="FG100" s="1889"/>
      <c r="FH100" s="1889"/>
      <c r="FI100" s="1889"/>
      <c r="FJ100" s="1889"/>
      <c r="FK100" s="1889"/>
      <c r="FL100" s="1889"/>
      <c r="FM100" s="1889"/>
      <c r="FN100" s="1889"/>
      <c r="FO100" s="1889"/>
      <c r="FP100" s="1889"/>
      <c r="FQ100" s="1889"/>
      <c r="FR100" s="1889"/>
      <c r="FS100" s="1889"/>
      <c r="FT100" s="1889"/>
      <c r="FU100" s="1889"/>
      <c r="FV100" s="1889"/>
      <c r="FW100" s="1889"/>
      <c r="FX100" s="1889"/>
      <c r="FY100" s="1889"/>
      <c r="FZ100" s="1889"/>
      <c r="GA100" s="1889"/>
      <c r="GB100" s="1889"/>
      <c r="GC100" s="1889"/>
      <c r="GD100" s="1889"/>
      <c r="GE100" s="1889"/>
      <c r="GF100" s="1889"/>
      <c r="GG100" s="1889"/>
      <c r="GH100" s="1889"/>
      <c r="GI100" s="1889"/>
      <c r="GJ100" s="1889"/>
      <c r="GK100" s="1889"/>
      <c r="GL100" s="1889"/>
      <c r="GM100" s="1889"/>
      <c r="GN100" s="1889"/>
      <c r="GO100" s="1889"/>
      <c r="GP100" s="1889"/>
      <c r="GQ100" s="1889"/>
      <c r="GR100" s="1889"/>
      <c r="GS100" s="1889"/>
      <c r="GT100" s="1897"/>
    </row>
    <row r="101" spans="1:202" ht="4.5" customHeight="1">
      <c r="A101" s="1536"/>
      <c r="B101" s="1537"/>
      <c r="C101" s="1537"/>
      <c r="D101" s="1538"/>
      <c r="E101" s="1612"/>
      <c r="F101" s="1613"/>
      <c r="G101" s="1613"/>
      <c r="H101" s="1669"/>
      <c r="I101" s="1416"/>
      <c r="J101" s="1417"/>
      <c r="K101" s="1417"/>
      <c r="L101" s="1417"/>
      <c r="M101" s="1417"/>
      <c r="N101" s="1417"/>
      <c r="O101" s="1417"/>
      <c r="P101" s="1417"/>
      <c r="Q101" s="1417"/>
      <c r="R101" s="1646"/>
      <c r="S101" s="1873"/>
      <c r="T101" s="1868"/>
      <c r="U101" s="1853"/>
      <c r="V101" s="1873"/>
      <c r="W101" s="1868"/>
      <c r="X101" s="1853"/>
      <c r="Y101" s="1873"/>
      <c r="Z101" s="1868"/>
      <c r="AA101" s="1853"/>
      <c r="AB101" s="1873"/>
      <c r="AC101" s="1868"/>
      <c r="AD101" s="1853"/>
      <c r="AE101" s="1873"/>
      <c r="AF101" s="1868"/>
      <c r="AG101" s="1853"/>
      <c r="AH101" s="1873"/>
      <c r="AI101" s="1868"/>
      <c r="AJ101" s="1853"/>
      <c r="AK101" s="1873"/>
      <c r="AL101" s="1868"/>
      <c r="AM101" s="1853"/>
      <c r="AN101" s="1873"/>
      <c r="AO101" s="1868"/>
      <c r="AP101" s="1853"/>
      <c r="AQ101" s="1867"/>
      <c r="AR101" s="1868"/>
      <c r="AS101" s="1853"/>
      <c r="AT101" s="1873"/>
      <c r="AU101" s="1868"/>
      <c r="AV101" s="1853"/>
      <c r="AW101" s="1873"/>
      <c r="AX101" s="1868"/>
      <c r="AY101" s="1853"/>
      <c r="AZ101" s="1873"/>
      <c r="BA101" s="1868"/>
      <c r="BB101" s="1853"/>
      <c r="BC101" s="1873"/>
      <c r="BD101" s="1868"/>
      <c r="BE101" s="1883"/>
      <c r="BF101" s="1888"/>
      <c r="BG101" s="1889"/>
      <c r="BH101" s="1889"/>
      <c r="BI101" s="1889"/>
      <c r="BJ101" s="1889"/>
      <c r="BK101" s="1889"/>
      <c r="BL101" s="1889"/>
      <c r="BM101" s="1889"/>
      <c r="BN101" s="1889"/>
      <c r="BO101" s="1889"/>
      <c r="BP101" s="1889"/>
      <c r="BQ101" s="1889"/>
      <c r="BR101" s="1889"/>
      <c r="BS101" s="1889"/>
      <c r="BT101" s="1889"/>
      <c r="BU101" s="1889"/>
      <c r="BV101" s="1889"/>
      <c r="BW101" s="1889"/>
      <c r="BX101" s="1889"/>
      <c r="BY101" s="1889"/>
      <c r="BZ101" s="1889"/>
      <c r="CA101" s="1889"/>
      <c r="CB101" s="1889"/>
      <c r="CC101" s="1889"/>
      <c r="CD101" s="1889"/>
      <c r="CE101" s="1889"/>
      <c r="CF101" s="1889"/>
      <c r="CG101" s="1889"/>
      <c r="CH101" s="1889"/>
      <c r="CI101" s="1889"/>
      <c r="CJ101" s="1889"/>
      <c r="CK101" s="1889"/>
      <c r="CL101" s="1889"/>
      <c r="CM101" s="1889"/>
      <c r="CN101" s="1889"/>
      <c r="CO101" s="1889"/>
      <c r="CP101" s="1889"/>
      <c r="CQ101" s="1889"/>
      <c r="CR101" s="1889"/>
      <c r="CS101" s="1889"/>
      <c r="CT101" s="1889"/>
      <c r="CU101" s="1889"/>
      <c r="CV101" s="1889"/>
      <c r="CW101" s="1889"/>
      <c r="CX101" s="1890"/>
      <c r="CY101" s="1896"/>
      <c r="CZ101" s="1889"/>
      <c r="DA101" s="1889"/>
      <c r="DB101" s="1889"/>
      <c r="DC101" s="1889"/>
      <c r="DD101" s="1889"/>
      <c r="DE101" s="1889"/>
      <c r="DF101" s="1889"/>
      <c r="DG101" s="1889"/>
      <c r="DH101" s="1889"/>
      <c r="DI101" s="1889"/>
      <c r="DJ101" s="1889"/>
      <c r="DK101" s="1889"/>
      <c r="DL101" s="1889"/>
      <c r="DM101" s="1889"/>
      <c r="DN101" s="1889"/>
      <c r="DO101" s="1889"/>
      <c r="DP101" s="1889"/>
      <c r="DQ101" s="1889"/>
      <c r="DR101" s="1889"/>
      <c r="DS101" s="1889"/>
      <c r="DT101" s="1889"/>
      <c r="DU101" s="1889"/>
      <c r="DV101" s="1889"/>
      <c r="DW101" s="1889"/>
      <c r="DX101" s="1889"/>
      <c r="DY101" s="1889"/>
      <c r="DZ101" s="1889"/>
      <c r="EA101" s="1889"/>
      <c r="EB101" s="1889"/>
      <c r="EC101" s="1889"/>
      <c r="ED101" s="1889"/>
      <c r="EE101" s="1889"/>
      <c r="EF101" s="1889"/>
      <c r="EG101" s="1889"/>
      <c r="EH101" s="1889"/>
      <c r="EI101" s="1889"/>
      <c r="EJ101" s="1889"/>
      <c r="EK101" s="1889"/>
      <c r="EL101" s="1889"/>
      <c r="EM101" s="1889"/>
      <c r="EN101" s="1889"/>
      <c r="EO101" s="1889"/>
      <c r="EP101" s="1889"/>
      <c r="EQ101" s="1889"/>
      <c r="ER101" s="1889"/>
      <c r="ES101" s="1889"/>
      <c r="ET101" s="1889"/>
      <c r="EU101" s="1889"/>
      <c r="EV101" s="1889"/>
      <c r="EW101" s="1889"/>
      <c r="EX101" s="1889"/>
      <c r="EY101" s="1889"/>
      <c r="EZ101" s="1889"/>
      <c r="FA101" s="1889"/>
      <c r="FB101" s="1889"/>
      <c r="FC101" s="1889"/>
      <c r="FD101" s="1889"/>
      <c r="FE101" s="1889"/>
      <c r="FF101" s="1889"/>
      <c r="FG101" s="1889"/>
      <c r="FH101" s="1889"/>
      <c r="FI101" s="1889"/>
      <c r="FJ101" s="1889"/>
      <c r="FK101" s="1889"/>
      <c r="FL101" s="1889"/>
      <c r="FM101" s="1889"/>
      <c r="FN101" s="1889"/>
      <c r="FO101" s="1889"/>
      <c r="FP101" s="1889"/>
      <c r="FQ101" s="1889"/>
      <c r="FR101" s="1889"/>
      <c r="FS101" s="1889"/>
      <c r="FT101" s="1889"/>
      <c r="FU101" s="1889"/>
      <c r="FV101" s="1889"/>
      <c r="FW101" s="1889"/>
      <c r="FX101" s="1889"/>
      <c r="FY101" s="1889"/>
      <c r="FZ101" s="1889"/>
      <c r="GA101" s="1889"/>
      <c r="GB101" s="1889"/>
      <c r="GC101" s="1889"/>
      <c r="GD101" s="1889"/>
      <c r="GE101" s="1889"/>
      <c r="GF101" s="1889"/>
      <c r="GG101" s="1889"/>
      <c r="GH101" s="1889"/>
      <c r="GI101" s="1889"/>
      <c r="GJ101" s="1889"/>
      <c r="GK101" s="1889"/>
      <c r="GL101" s="1889"/>
      <c r="GM101" s="1889"/>
      <c r="GN101" s="1889"/>
      <c r="GO101" s="1889"/>
      <c r="GP101" s="1889"/>
      <c r="GQ101" s="1889"/>
      <c r="GR101" s="1889"/>
      <c r="GS101" s="1889"/>
      <c r="GT101" s="1897"/>
    </row>
    <row r="102" spans="1:202" ht="4.5" customHeight="1">
      <c r="A102" s="1539"/>
      <c r="B102" s="1540"/>
      <c r="C102" s="1540"/>
      <c r="D102" s="1541"/>
      <c r="E102" s="34"/>
      <c r="F102" s="35"/>
      <c r="G102" s="35"/>
      <c r="H102" s="36"/>
      <c r="I102" s="1419"/>
      <c r="J102" s="1420"/>
      <c r="K102" s="1420"/>
      <c r="L102" s="1420"/>
      <c r="M102" s="1420"/>
      <c r="N102" s="1420"/>
      <c r="O102" s="1420"/>
      <c r="P102" s="1420"/>
      <c r="Q102" s="1420"/>
      <c r="R102" s="1647"/>
      <c r="S102" s="1874"/>
      <c r="T102" s="1870"/>
      <c r="U102" s="1871"/>
      <c r="V102" s="1874"/>
      <c r="W102" s="1870"/>
      <c r="X102" s="1871"/>
      <c r="Y102" s="1874"/>
      <c r="Z102" s="1870"/>
      <c r="AA102" s="1871"/>
      <c r="AB102" s="1874"/>
      <c r="AC102" s="1870"/>
      <c r="AD102" s="1871"/>
      <c r="AE102" s="1874"/>
      <c r="AF102" s="1870"/>
      <c r="AG102" s="1871"/>
      <c r="AH102" s="1874"/>
      <c r="AI102" s="1870"/>
      <c r="AJ102" s="1871"/>
      <c r="AK102" s="1874"/>
      <c r="AL102" s="1870"/>
      <c r="AM102" s="1871"/>
      <c r="AN102" s="1874"/>
      <c r="AO102" s="1870"/>
      <c r="AP102" s="1871"/>
      <c r="AQ102" s="1869"/>
      <c r="AR102" s="1870"/>
      <c r="AS102" s="1871"/>
      <c r="AT102" s="1874"/>
      <c r="AU102" s="1870"/>
      <c r="AV102" s="1871"/>
      <c r="AW102" s="1874"/>
      <c r="AX102" s="1870"/>
      <c r="AY102" s="1871"/>
      <c r="AZ102" s="1874"/>
      <c r="BA102" s="1870"/>
      <c r="BB102" s="1871"/>
      <c r="BC102" s="1874"/>
      <c r="BD102" s="1870"/>
      <c r="BE102" s="1884"/>
      <c r="BF102" s="1891"/>
      <c r="BG102" s="1892"/>
      <c r="BH102" s="1892"/>
      <c r="BI102" s="1892"/>
      <c r="BJ102" s="1892"/>
      <c r="BK102" s="1892"/>
      <c r="BL102" s="1892"/>
      <c r="BM102" s="1892"/>
      <c r="BN102" s="1892"/>
      <c r="BO102" s="1892"/>
      <c r="BP102" s="1892"/>
      <c r="BQ102" s="1892"/>
      <c r="BR102" s="1892"/>
      <c r="BS102" s="1892"/>
      <c r="BT102" s="1892"/>
      <c r="BU102" s="1892"/>
      <c r="BV102" s="1892"/>
      <c r="BW102" s="1892"/>
      <c r="BX102" s="1892"/>
      <c r="BY102" s="1892"/>
      <c r="BZ102" s="1892"/>
      <c r="CA102" s="1892"/>
      <c r="CB102" s="1892"/>
      <c r="CC102" s="1892"/>
      <c r="CD102" s="1892"/>
      <c r="CE102" s="1892"/>
      <c r="CF102" s="1892"/>
      <c r="CG102" s="1892"/>
      <c r="CH102" s="1892"/>
      <c r="CI102" s="1892"/>
      <c r="CJ102" s="1892"/>
      <c r="CK102" s="1892"/>
      <c r="CL102" s="1892"/>
      <c r="CM102" s="1892"/>
      <c r="CN102" s="1892"/>
      <c r="CO102" s="1892"/>
      <c r="CP102" s="1892"/>
      <c r="CQ102" s="1892"/>
      <c r="CR102" s="1892"/>
      <c r="CS102" s="1892"/>
      <c r="CT102" s="1892"/>
      <c r="CU102" s="1892"/>
      <c r="CV102" s="1892"/>
      <c r="CW102" s="1892"/>
      <c r="CX102" s="1893"/>
      <c r="CY102" s="1898"/>
      <c r="CZ102" s="1892"/>
      <c r="DA102" s="1892"/>
      <c r="DB102" s="1892"/>
      <c r="DC102" s="1892"/>
      <c r="DD102" s="1892"/>
      <c r="DE102" s="1892"/>
      <c r="DF102" s="1892"/>
      <c r="DG102" s="1892"/>
      <c r="DH102" s="1892"/>
      <c r="DI102" s="1892"/>
      <c r="DJ102" s="1892"/>
      <c r="DK102" s="1892"/>
      <c r="DL102" s="1892"/>
      <c r="DM102" s="1892"/>
      <c r="DN102" s="1892"/>
      <c r="DO102" s="1892"/>
      <c r="DP102" s="1892"/>
      <c r="DQ102" s="1892"/>
      <c r="DR102" s="1892"/>
      <c r="DS102" s="1892"/>
      <c r="DT102" s="1892"/>
      <c r="DU102" s="1892"/>
      <c r="DV102" s="1892"/>
      <c r="DW102" s="1892"/>
      <c r="DX102" s="1892"/>
      <c r="DY102" s="1892"/>
      <c r="DZ102" s="1892"/>
      <c r="EA102" s="1892"/>
      <c r="EB102" s="1892"/>
      <c r="EC102" s="1892"/>
      <c r="ED102" s="1892"/>
      <c r="EE102" s="1892"/>
      <c r="EF102" s="1892"/>
      <c r="EG102" s="1892"/>
      <c r="EH102" s="1892"/>
      <c r="EI102" s="1892"/>
      <c r="EJ102" s="1892"/>
      <c r="EK102" s="1892"/>
      <c r="EL102" s="1892"/>
      <c r="EM102" s="1892"/>
      <c r="EN102" s="1892"/>
      <c r="EO102" s="1892"/>
      <c r="EP102" s="1892"/>
      <c r="EQ102" s="1892"/>
      <c r="ER102" s="1892"/>
      <c r="ES102" s="1892"/>
      <c r="ET102" s="1892"/>
      <c r="EU102" s="1892"/>
      <c r="EV102" s="1892"/>
      <c r="EW102" s="1892"/>
      <c r="EX102" s="1892"/>
      <c r="EY102" s="1892"/>
      <c r="EZ102" s="1892"/>
      <c r="FA102" s="1892"/>
      <c r="FB102" s="1892"/>
      <c r="FC102" s="1892"/>
      <c r="FD102" s="1892"/>
      <c r="FE102" s="1892"/>
      <c r="FF102" s="1892"/>
      <c r="FG102" s="1892"/>
      <c r="FH102" s="1892"/>
      <c r="FI102" s="1892"/>
      <c r="FJ102" s="1892"/>
      <c r="FK102" s="1892"/>
      <c r="FL102" s="1892"/>
      <c r="FM102" s="1892"/>
      <c r="FN102" s="1892"/>
      <c r="FO102" s="1892"/>
      <c r="FP102" s="1892"/>
      <c r="FQ102" s="1892"/>
      <c r="FR102" s="1892"/>
      <c r="FS102" s="1892"/>
      <c r="FT102" s="1892"/>
      <c r="FU102" s="1892"/>
      <c r="FV102" s="1892"/>
      <c r="FW102" s="1892"/>
      <c r="FX102" s="1892"/>
      <c r="FY102" s="1892"/>
      <c r="FZ102" s="1892"/>
      <c r="GA102" s="1892"/>
      <c r="GB102" s="1892"/>
      <c r="GC102" s="1892"/>
      <c r="GD102" s="1892"/>
      <c r="GE102" s="1892"/>
      <c r="GF102" s="1892"/>
      <c r="GG102" s="1892"/>
      <c r="GH102" s="1892"/>
      <c r="GI102" s="1892"/>
      <c r="GJ102" s="1892"/>
      <c r="GK102" s="1892"/>
      <c r="GL102" s="1892"/>
      <c r="GM102" s="1892"/>
      <c r="GN102" s="1892"/>
      <c r="GO102" s="1892"/>
      <c r="GP102" s="1892"/>
      <c r="GQ102" s="1892"/>
      <c r="GR102" s="1892"/>
      <c r="GS102" s="1892"/>
      <c r="GT102" s="1899"/>
    </row>
    <row r="103" spans="1:202" ht="4.5" customHeight="1">
      <c r="A103" s="47"/>
      <c r="B103" s="510"/>
      <c r="C103" s="511"/>
      <c r="D103" s="511"/>
      <c r="E103" s="25"/>
      <c r="F103" s="25"/>
      <c r="G103" s="25"/>
      <c r="H103" s="25"/>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512"/>
      <c r="BF103" s="512"/>
      <c r="BG103" s="512"/>
      <c r="BH103" s="512"/>
      <c r="BI103" s="38"/>
      <c r="BJ103" s="38"/>
      <c r="BK103" s="38"/>
      <c r="BL103" s="38"/>
      <c r="BM103" s="38"/>
      <c r="BN103" s="38"/>
      <c r="BO103" s="38"/>
      <c r="BP103" s="38"/>
      <c r="BQ103" s="38"/>
      <c r="BR103" s="38"/>
      <c r="BS103" s="38"/>
      <c r="BT103" s="38"/>
      <c r="BU103" s="39"/>
      <c r="BV103" s="39"/>
      <c r="BW103" s="39"/>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23"/>
      <c r="CU103" s="18"/>
      <c r="CV103" s="49"/>
      <c r="CW103" s="49"/>
      <c r="CX103" s="50"/>
      <c r="CY103" s="40"/>
      <c r="CZ103" s="40"/>
      <c r="DA103" s="37"/>
      <c r="DB103" s="521"/>
      <c r="DC103" s="521"/>
      <c r="DD103" s="521"/>
      <c r="DE103" s="521"/>
      <c r="DF103" s="521"/>
      <c r="DG103" s="521"/>
      <c r="DH103" s="521"/>
      <c r="DI103" s="521"/>
      <c r="DJ103" s="521"/>
      <c r="DK103" s="521"/>
      <c r="DL103" s="521"/>
      <c r="DM103" s="521"/>
      <c r="DN103" s="521"/>
      <c r="DO103" s="521"/>
      <c r="DP103" s="521"/>
      <c r="DQ103" s="521"/>
      <c r="DR103" s="521"/>
      <c r="DS103" s="521"/>
      <c r="DT103" s="521"/>
      <c r="DU103" s="521"/>
      <c r="DV103" s="521"/>
      <c r="DW103" s="521"/>
      <c r="DX103" s="521"/>
      <c r="DY103" s="521"/>
      <c r="DZ103" s="521"/>
      <c r="EA103" s="521"/>
      <c r="EB103" s="521"/>
      <c r="EC103" s="521"/>
      <c r="ED103" s="521"/>
      <c r="EE103" s="521"/>
      <c r="EF103" s="521"/>
      <c r="EG103" s="521"/>
      <c r="EH103" s="521"/>
      <c r="EI103" s="521"/>
      <c r="EJ103" s="521"/>
      <c r="EK103" s="521"/>
      <c r="EL103" s="521"/>
      <c r="EM103" s="521"/>
      <c r="EN103" s="521"/>
      <c r="EO103" s="521"/>
      <c r="EP103" s="521"/>
      <c r="EQ103" s="521"/>
      <c r="ER103" s="521"/>
      <c r="ES103" s="521"/>
      <c r="ET103" s="521"/>
      <c r="EU103" s="521"/>
      <c r="EV103" s="521"/>
      <c r="EW103" s="521"/>
      <c r="EX103" s="521"/>
      <c r="EY103" s="521"/>
      <c r="EZ103" s="521"/>
      <c r="FA103" s="521"/>
      <c r="FB103" s="521"/>
      <c r="FC103" s="521"/>
      <c r="FD103" s="521"/>
      <c r="FE103" s="521"/>
      <c r="FF103" s="521"/>
      <c r="FG103" s="521"/>
      <c r="FH103" s="521"/>
      <c r="FI103" s="521"/>
      <c r="FJ103" s="521"/>
      <c r="FK103" s="521"/>
      <c r="FL103" s="521"/>
      <c r="FM103" s="521"/>
      <c r="FN103" s="521"/>
      <c r="FO103" s="521"/>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49"/>
      <c r="GP103" s="49"/>
      <c r="GQ103" s="49"/>
      <c r="GR103" s="49"/>
      <c r="GS103" s="49"/>
      <c r="GT103" s="50"/>
    </row>
    <row r="104" spans="1:202" ht="4.5" customHeight="1">
      <c r="A104" s="51"/>
      <c r="B104" s="511"/>
      <c r="C104" s="511"/>
      <c r="D104" s="511"/>
      <c r="E104" s="25"/>
      <c r="F104" s="25"/>
      <c r="G104" s="25"/>
      <c r="H104" s="25"/>
      <c r="I104" s="48"/>
      <c r="J104" s="48"/>
      <c r="K104" s="48"/>
      <c r="L104" s="48"/>
      <c r="M104" s="48"/>
      <c r="N104" s="48"/>
      <c r="O104" s="1673" t="s">
        <v>2013</v>
      </c>
      <c r="P104" s="1673"/>
      <c r="Q104" s="1673"/>
      <c r="R104" s="1673"/>
      <c r="S104" s="1673"/>
      <c r="T104" s="1673"/>
      <c r="U104" s="1673"/>
      <c r="V104" s="1673"/>
      <c r="W104" s="1673"/>
      <c r="X104" s="1673"/>
      <c r="Y104" s="1673"/>
      <c r="Z104" s="1673"/>
      <c r="AA104" s="1673"/>
      <c r="AB104" s="1673"/>
      <c r="AC104" s="1673"/>
      <c r="AD104" s="1673"/>
      <c r="AE104" s="1673"/>
      <c r="AF104" s="1673"/>
      <c r="AG104" s="1673"/>
      <c r="AH104" s="1673"/>
      <c r="AI104" s="1673"/>
      <c r="AJ104" s="1673"/>
      <c r="AK104" s="1673"/>
      <c r="AL104" s="1673"/>
      <c r="AM104" s="1673"/>
      <c r="AN104" s="1673"/>
      <c r="AO104" s="1673"/>
      <c r="AP104" s="1673"/>
      <c r="AQ104" s="1673"/>
      <c r="AR104" s="1673"/>
      <c r="AS104" s="1673"/>
      <c r="AT104" s="1673"/>
      <c r="AU104" s="1673"/>
      <c r="AV104" s="1673"/>
      <c r="AW104" s="1673"/>
      <c r="AX104" s="1673"/>
      <c r="AY104" s="1673"/>
      <c r="AZ104" s="1673"/>
      <c r="BA104" s="1673"/>
      <c r="BB104" s="1673"/>
      <c r="BC104" s="1673"/>
      <c r="BD104" s="1673"/>
      <c r="BE104" s="1673"/>
      <c r="BF104" s="1673"/>
      <c r="BG104" s="1673"/>
      <c r="BH104" s="1673"/>
      <c r="BI104" s="1673"/>
      <c r="BJ104" s="1673"/>
      <c r="BK104" s="1673"/>
      <c r="BL104" s="1673"/>
      <c r="BM104" s="1673"/>
      <c r="BN104" s="1673"/>
      <c r="BO104" s="1673"/>
      <c r="BP104" s="1673"/>
      <c r="BQ104" s="1673"/>
      <c r="BR104" s="1673"/>
      <c r="BS104" s="1673"/>
      <c r="BT104" s="1673"/>
      <c r="BU104" s="1673"/>
      <c r="BV104" s="1673"/>
      <c r="BW104" s="1673"/>
      <c r="BX104" s="1673"/>
      <c r="BY104" s="1673"/>
      <c r="BZ104" s="1673"/>
      <c r="CA104" s="37"/>
      <c r="CB104" s="37"/>
      <c r="CC104" s="37"/>
      <c r="CD104" s="37"/>
      <c r="CE104" s="37"/>
      <c r="CF104" s="37"/>
      <c r="CG104" s="37"/>
      <c r="CH104" s="37"/>
      <c r="CI104" s="37"/>
      <c r="CJ104" s="37"/>
      <c r="CK104" s="37"/>
      <c r="CL104" s="37"/>
      <c r="CM104" s="37"/>
      <c r="CN104" s="37"/>
      <c r="CO104" s="37"/>
      <c r="CP104" s="37"/>
      <c r="CQ104" s="37"/>
      <c r="CR104" s="37"/>
      <c r="CS104" s="37"/>
      <c r="CT104" s="23"/>
      <c r="CU104" s="23"/>
      <c r="CV104" s="37"/>
      <c r="CW104" s="37"/>
      <c r="CX104" s="52"/>
      <c r="CY104" s="40"/>
      <c r="CZ104" s="40"/>
      <c r="DA104" s="37"/>
      <c r="DB104" s="928" t="s">
        <v>28</v>
      </c>
      <c r="DC104" s="928"/>
      <c r="DD104" s="928"/>
      <c r="DE104" s="928"/>
      <c r="DF104" s="928"/>
      <c r="DG104" s="928"/>
      <c r="DH104" s="928"/>
      <c r="DI104" s="928"/>
      <c r="DJ104" s="928"/>
      <c r="DK104" s="928"/>
      <c r="DL104" s="928"/>
      <c r="DM104" s="928"/>
      <c r="DN104" s="928"/>
      <c r="DO104" s="928"/>
      <c r="DP104" s="928"/>
      <c r="DQ104" s="928"/>
      <c r="DR104" s="928"/>
      <c r="DS104" s="928"/>
      <c r="DT104" s="928"/>
      <c r="DU104" s="928"/>
      <c r="DV104" s="928"/>
      <c r="DW104" s="928"/>
      <c r="DX104" s="928"/>
      <c r="DY104" s="928"/>
      <c r="DZ104" s="928"/>
      <c r="EA104" s="928"/>
      <c r="EB104" s="928"/>
      <c r="EC104" s="928"/>
      <c r="ED104" s="928"/>
      <c r="EE104" s="928"/>
      <c r="EF104" s="928"/>
      <c r="EG104" s="928"/>
      <c r="EH104" s="928"/>
      <c r="EI104" s="928"/>
      <c r="EJ104" s="928"/>
      <c r="EK104" s="928"/>
      <c r="EL104" s="928"/>
      <c r="EM104" s="928"/>
      <c r="EN104" s="928"/>
      <c r="EO104" s="928"/>
      <c r="EP104" s="928"/>
      <c r="EQ104" s="928"/>
      <c r="ER104" s="928"/>
      <c r="ES104" s="928"/>
      <c r="ET104" s="928"/>
      <c r="EU104" s="928"/>
      <c r="EV104" s="928"/>
      <c r="EW104" s="928"/>
      <c r="EX104" s="928"/>
      <c r="EY104" s="928"/>
      <c r="EZ104" s="928"/>
      <c r="FA104" s="928"/>
      <c r="FB104" s="928"/>
      <c r="FC104" s="928"/>
      <c r="FD104" s="928"/>
      <c r="FE104" s="928"/>
      <c r="FF104" s="928"/>
      <c r="FG104" s="928"/>
      <c r="FH104" s="928"/>
      <c r="FI104" s="928"/>
      <c r="FJ104" s="928"/>
      <c r="FK104" s="928"/>
      <c r="FL104" s="928"/>
      <c r="FM104" s="928"/>
      <c r="FN104" s="928"/>
      <c r="FO104" s="928"/>
      <c r="FP104" s="928"/>
      <c r="FQ104" s="465"/>
      <c r="FR104" s="465"/>
      <c r="FS104" s="465"/>
      <c r="FT104" s="465"/>
      <c r="FU104" s="465"/>
      <c r="FV104" s="465"/>
      <c r="FW104" s="465"/>
      <c r="FX104" s="465"/>
      <c r="FY104" s="465"/>
      <c r="FZ104" s="465"/>
      <c r="GA104" s="465"/>
      <c r="GB104" s="465"/>
      <c r="GC104" s="465"/>
      <c r="GD104" s="465"/>
      <c r="GE104" s="465"/>
      <c r="GF104" s="465"/>
      <c r="GG104" s="465"/>
      <c r="GH104" s="465"/>
      <c r="GI104" s="465"/>
      <c r="GJ104" s="465"/>
      <c r="GK104" s="465"/>
      <c r="GL104" s="465"/>
      <c r="GM104" s="465"/>
      <c r="GN104" s="465"/>
      <c r="GO104" s="465"/>
      <c r="GP104" s="465"/>
      <c r="GQ104" s="465"/>
      <c r="GR104" s="465"/>
      <c r="GS104" s="465"/>
      <c r="GT104" s="52"/>
    </row>
    <row r="105" spans="1:202" ht="4.5" customHeight="1">
      <c r="A105" s="51"/>
      <c r="B105" s="511"/>
      <c r="C105" s="511"/>
      <c r="D105" s="511"/>
      <c r="E105" s="25"/>
      <c r="F105" s="25"/>
      <c r="G105" s="25"/>
      <c r="H105" s="25"/>
      <c r="I105" s="48"/>
      <c r="J105" s="48"/>
      <c r="K105" s="48"/>
      <c r="L105" s="48"/>
      <c r="M105" s="48"/>
      <c r="N105" s="48"/>
      <c r="O105" s="1673"/>
      <c r="P105" s="1673"/>
      <c r="Q105" s="1673"/>
      <c r="R105" s="1673"/>
      <c r="S105" s="1673"/>
      <c r="T105" s="1673"/>
      <c r="U105" s="1673"/>
      <c r="V105" s="1673"/>
      <c r="W105" s="1673"/>
      <c r="X105" s="1673"/>
      <c r="Y105" s="1673"/>
      <c r="Z105" s="1673"/>
      <c r="AA105" s="1673"/>
      <c r="AB105" s="1673"/>
      <c r="AC105" s="1673"/>
      <c r="AD105" s="1673"/>
      <c r="AE105" s="1673"/>
      <c r="AF105" s="1673"/>
      <c r="AG105" s="1673"/>
      <c r="AH105" s="1673"/>
      <c r="AI105" s="1673"/>
      <c r="AJ105" s="1673"/>
      <c r="AK105" s="1673"/>
      <c r="AL105" s="1673"/>
      <c r="AM105" s="1673"/>
      <c r="AN105" s="1673"/>
      <c r="AO105" s="1673"/>
      <c r="AP105" s="1673"/>
      <c r="AQ105" s="1673"/>
      <c r="AR105" s="1673"/>
      <c r="AS105" s="1673"/>
      <c r="AT105" s="1673"/>
      <c r="AU105" s="1673"/>
      <c r="AV105" s="1673"/>
      <c r="AW105" s="1673"/>
      <c r="AX105" s="1673"/>
      <c r="AY105" s="1673"/>
      <c r="AZ105" s="1673"/>
      <c r="BA105" s="1673"/>
      <c r="BB105" s="1673"/>
      <c r="BC105" s="1673"/>
      <c r="BD105" s="1673"/>
      <c r="BE105" s="1673"/>
      <c r="BF105" s="1673"/>
      <c r="BG105" s="1673"/>
      <c r="BH105" s="1673"/>
      <c r="BI105" s="1673"/>
      <c r="BJ105" s="1673"/>
      <c r="BK105" s="1673"/>
      <c r="BL105" s="1673"/>
      <c r="BM105" s="1673"/>
      <c r="BN105" s="1673"/>
      <c r="BO105" s="1673"/>
      <c r="BP105" s="1673"/>
      <c r="BQ105" s="1673"/>
      <c r="BR105" s="1673"/>
      <c r="BS105" s="1673"/>
      <c r="BT105" s="1673"/>
      <c r="BU105" s="1673"/>
      <c r="BV105" s="1673"/>
      <c r="BW105" s="1673"/>
      <c r="BX105" s="1673"/>
      <c r="BY105" s="1673"/>
      <c r="BZ105" s="1673"/>
      <c r="CA105" s="37"/>
      <c r="CB105" s="37"/>
      <c r="CC105" s="37"/>
      <c r="CD105" s="37"/>
      <c r="CE105" s="37"/>
      <c r="CF105" s="37"/>
      <c r="CG105" s="37"/>
      <c r="CH105" s="37"/>
      <c r="CI105" s="37"/>
      <c r="CJ105" s="37"/>
      <c r="CK105" s="37"/>
      <c r="CL105" s="37"/>
      <c r="CM105" s="37"/>
      <c r="CN105" s="37"/>
      <c r="CO105" s="37"/>
      <c r="CP105" s="37"/>
      <c r="CQ105" s="37"/>
      <c r="CR105" s="37"/>
      <c r="CS105" s="37"/>
      <c r="CT105" s="23"/>
      <c r="CU105" s="23"/>
      <c r="CV105" s="37"/>
      <c r="CW105" s="37"/>
      <c r="CX105" s="52"/>
      <c r="CY105" s="40"/>
      <c r="CZ105" s="40"/>
      <c r="DA105" s="37"/>
      <c r="DB105" s="928"/>
      <c r="DC105" s="928"/>
      <c r="DD105" s="928"/>
      <c r="DE105" s="928"/>
      <c r="DF105" s="928"/>
      <c r="DG105" s="928"/>
      <c r="DH105" s="928"/>
      <c r="DI105" s="928"/>
      <c r="DJ105" s="928"/>
      <c r="DK105" s="928"/>
      <c r="DL105" s="928"/>
      <c r="DM105" s="928"/>
      <c r="DN105" s="928"/>
      <c r="DO105" s="928"/>
      <c r="DP105" s="928"/>
      <c r="DQ105" s="928"/>
      <c r="DR105" s="928"/>
      <c r="DS105" s="928"/>
      <c r="DT105" s="928"/>
      <c r="DU105" s="928"/>
      <c r="DV105" s="928"/>
      <c r="DW105" s="928"/>
      <c r="DX105" s="928"/>
      <c r="DY105" s="928"/>
      <c r="DZ105" s="928"/>
      <c r="EA105" s="928"/>
      <c r="EB105" s="928"/>
      <c r="EC105" s="928"/>
      <c r="ED105" s="928"/>
      <c r="EE105" s="928"/>
      <c r="EF105" s="928"/>
      <c r="EG105" s="928"/>
      <c r="EH105" s="928"/>
      <c r="EI105" s="928"/>
      <c r="EJ105" s="928"/>
      <c r="EK105" s="928"/>
      <c r="EL105" s="928"/>
      <c r="EM105" s="928"/>
      <c r="EN105" s="928"/>
      <c r="EO105" s="928"/>
      <c r="EP105" s="928"/>
      <c r="EQ105" s="928"/>
      <c r="ER105" s="928"/>
      <c r="ES105" s="928"/>
      <c r="ET105" s="928"/>
      <c r="EU105" s="928"/>
      <c r="EV105" s="928"/>
      <c r="EW105" s="928"/>
      <c r="EX105" s="928"/>
      <c r="EY105" s="928"/>
      <c r="EZ105" s="928"/>
      <c r="FA105" s="928"/>
      <c r="FB105" s="928"/>
      <c r="FC105" s="928"/>
      <c r="FD105" s="928"/>
      <c r="FE105" s="928"/>
      <c r="FF105" s="928"/>
      <c r="FG105" s="928"/>
      <c r="FH105" s="928"/>
      <c r="FI105" s="928"/>
      <c r="FJ105" s="928"/>
      <c r="FK105" s="928"/>
      <c r="FL105" s="928"/>
      <c r="FM105" s="928"/>
      <c r="FN105" s="928"/>
      <c r="FO105" s="928"/>
      <c r="FP105" s="928"/>
      <c r="FQ105" s="465"/>
      <c r="FR105" s="465"/>
      <c r="FS105" s="465"/>
      <c r="FT105" s="465"/>
      <c r="FU105" s="465"/>
      <c r="FV105" s="465"/>
      <c r="FW105" s="465"/>
      <c r="FX105" s="465"/>
      <c r="FY105" s="465"/>
      <c r="FZ105" s="465"/>
      <c r="GA105" s="465"/>
      <c r="GB105" s="465"/>
      <c r="GC105" s="465"/>
      <c r="GD105" s="465"/>
      <c r="GE105" s="465"/>
      <c r="GF105" s="465"/>
      <c r="GG105" s="465"/>
      <c r="GH105" s="465"/>
      <c r="GI105" s="465"/>
      <c r="GJ105" s="465"/>
      <c r="GK105" s="465"/>
      <c r="GL105" s="465"/>
      <c r="GM105" s="465"/>
      <c r="GN105" s="465"/>
      <c r="GO105" s="465"/>
      <c r="GP105" s="465"/>
      <c r="GQ105" s="465"/>
      <c r="GR105" s="465"/>
      <c r="GS105" s="465"/>
      <c r="GT105" s="52"/>
    </row>
    <row r="106" spans="1:202" ht="4.5" customHeight="1">
      <c r="A106" s="51"/>
      <c r="B106" s="511"/>
      <c r="C106" s="511"/>
      <c r="D106" s="511"/>
      <c r="E106" s="25"/>
      <c r="F106" s="25"/>
      <c r="G106" s="25"/>
      <c r="H106" s="25"/>
      <c r="I106" s="48"/>
      <c r="J106" s="48"/>
      <c r="K106" s="48"/>
      <c r="L106" s="48"/>
      <c r="M106" s="48"/>
      <c r="N106" s="48"/>
      <c r="O106" s="1673"/>
      <c r="P106" s="1673"/>
      <c r="Q106" s="1673"/>
      <c r="R106" s="1673"/>
      <c r="S106" s="1673"/>
      <c r="T106" s="1673"/>
      <c r="U106" s="1673"/>
      <c r="V106" s="1673"/>
      <c r="W106" s="1673"/>
      <c r="X106" s="1673"/>
      <c r="Y106" s="1673"/>
      <c r="Z106" s="1673"/>
      <c r="AA106" s="1673"/>
      <c r="AB106" s="1673"/>
      <c r="AC106" s="1673"/>
      <c r="AD106" s="1673"/>
      <c r="AE106" s="1673"/>
      <c r="AF106" s="1673"/>
      <c r="AG106" s="1673"/>
      <c r="AH106" s="1673"/>
      <c r="AI106" s="1673"/>
      <c r="AJ106" s="1673"/>
      <c r="AK106" s="1673"/>
      <c r="AL106" s="1673"/>
      <c r="AM106" s="1673"/>
      <c r="AN106" s="1673"/>
      <c r="AO106" s="1673"/>
      <c r="AP106" s="1673"/>
      <c r="AQ106" s="1673"/>
      <c r="AR106" s="1673"/>
      <c r="AS106" s="1673"/>
      <c r="AT106" s="1673"/>
      <c r="AU106" s="1673"/>
      <c r="AV106" s="1673"/>
      <c r="AW106" s="1673"/>
      <c r="AX106" s="1673"/>
      <c r="AY106" s="1673"/>
      <c r="AZ106" s="1673"/>
      <c r="BA106" s="1673"/>
      <c r="BB106" s="1673"/>
      <c r="BC106" s="1673"/>
      <c r="BD106" s="1673"/>
      <c r="BE106" s="1673"/>
      <c r="BF106" s="1673"/>
      <c r="BG106" s="1673"/>
      <c r="BH106" s="1673"/>
      <c r="BI106" s="1673"/>
      <c r="BJ106" s="1673"/>
      <c r="BK106" s="1673"/>
      <c r="BL106" s="1673"/>
      <c r="BM106" s="1673"/>
      <c r="BN106" s="1673"/>
      <c r="BO106" s="1673"/>
      <c r="BP106" s="1673"/>
      <c r="BQ106" s="1673"/>
      <c r="BR106" s="1673"/>
      <c r="BS106" s="1673"/>
      <c r="BT106" s="1673"/>
      <c r="BU106" s="1673"/>
      <c r="BV106" s="1673"/>
      <c r="BW106" s="1673"/>
      <c r="BX106" s="1673"/>
      <c r="BY106" s="1673"/>
      <c r="BZ106" s="1673"/>
      <c r="CA106" s="37"/>
      <c r="CB106" s="37"/>
      <c r="CC106" s="37"/>
      <c r="CD106" s="37"/>
      <c r="CE106" s="37"/>
      <c r="CF106" s="37"/>
      <c r="CG106" s="37"/>
      <c r="CH106" s="37"/>
      <c r="CI106" s="37"/>
      <c r="CJ106" s="37"/>
      <c r="CK106" s="37"/>
      <c r="CL106" s="37"/>
      <c r="CM106" s="37"/>
      <c r="CN106" s="37"/>
      <c r="CO106" s="37"/>
      <c r="CP106" s="37"/>
      <c r="CQ106" s="37"/>
      <c r="CR106" s="37"/>
      <c r="CS106" s="37"/>
      <c r="CT106" s="23"/>
      <c r="CU106" s="23"/>
      <c r="CV106" s="37"/>
      <c r="CW106" s="37"/>
      <c r="CX106" s="52"/>
      <c r="CY106" s="40"/>
      <c r="CZ106" s="40"/>
      <c r="DA106" s="37"/>
      <c r="DB106" s="928"/>
      <c r="DC106" s="928"/>
      <c r="DD106" s="928"/>
      <c r="DE106" s="928"/>
      <c r="DF106" s="928"/>
      <c r="DG106" s="928"/>
      <c r="DH106" s="928"/>
      <c r="DI106" s="928"/>
      <c r="DJ106" s="928"/>
      <c r="DK106" s="928"/>
      <c r="DL106" s="928"/>
      <c r="DM106" s="928"/>
      <c r="DN106" s="928"/>
      <c r="DO106" s="928"/>
      <c r="DP106" s="928"/>
      <c r="DQ106" s="928"/>
      <c r="DR106" s="928"/>
      <c r="DS106" s="928"/>
      <c r="DT106" s="928"/>
      <c r="DU106" s="928"/>
      <c r="DV106" s="928"/>
      <c r="DW106" s="928"/>
      <c r="DX106" s="928"/>
      <c r="DY106" s="928"/>
      <c r="DZ106" s="928"/>
      <c r="EA106" s="928"/>
      <c r="EB106" s="928"/>
      <c r="EC106" s="928"/>
      <c r="ED106" s="928"/>
      <c r="EE106" s="928"/>
      <c r="EF106" s="928"/>
      <c r="EG106" s="928"/>
      <c r="EH106" s="928"/>
      <c r="EI106" s="928"/>
      <c r="EJ106" s="928"/>
      <c r="EK106" s="928"/>
      <c r="EL106" s="928"/>
      <c r="EM106" s="928"/>
      <c r="EN106" s="928"/>
      <c r="EO106" s="928"/>
      <c r="EP106" s="928"/>
      <c r="EQ106" s="928"/>
      <c r="ER106" s="928"/>
      <c r="ES106" s="928"/>
      <c r="ET106" s="928"/>
      <c r="EU106" s="928"/>
      <c r="EV106" s="928"/>
      <c r="EW106" s="928"/>
      <c r="EX106" s="928"/>
      <c r="EY106" s="928"/>
      <c r="EZ106" s="928"/>
      <c r="FA106" s="928"/>
      <c r="FB106" s="928"/>
      <c r="FC106" s="928"/>
      <c r="FD106" s="928"/>
      <c r="FE106" s="928"/>
      <c r="FF106" s="928"/>
      <c r="FG106" s="928"/>
      <c r="FH106" s="928"/>
      <c r="FI106" s="928"/>
      <c r="FJ106" s="928"/>
      <c r="FK106" s="928"/>
      <c r="FL106" s="928"/>
      <c r="FM106" s="928"/>
      <c r="FN106" s="928"/>
      <c r="FO106" s="928"/>
      <c r="FP106" s="928"/>
      <c r="FQ106" s="465"/>
      <c r="FR106" s="465"/>
      <c r="FS106" s="465"/>
      <c r="FT106" s="465"/>
      <c r="FU106" s="465"/>
      <c r="FV106" s="465"/>
      <c r="FW106" s="465"/>
      <c r="FX106" s="465"/>
      <c r="FY106" s="465"/>
      <c r="FZ106" s="465"/>
      <c r="GA106" s="465"/>
      <c r="GB106" s="465"/>
      <c r="GC106" s="465"/>
      <c r="GD106" s="465"/>
      <c r="GE106" s="465"/>
      <c r="GF106" s="465"/>
      <c r="GG106" s="465"/>
      <c r="GH106" s="465"/>
      <c r="GI106" s="465"/>
      <c r="GJ106" s="465"/>
      <c r="GK106" s="465"/>
      <c r="GL106" s="465"/>
      <c r="GM106" s="465"/>
      <c r="GN106" s="465"/>
      <c r="GO106" s="465"/>
      <c r="GP106" s="465"/>
      <c r="GQ106" s="465"/>
      <c r="GR106" s="465"/>
      <c r="GS106" s="465"/>
      <c r="GT106" s="52"/>
    </row>
    <row r="107" spans="1:202" ht="4.5" customHeight="1">
      <c r="A107" s="53"/>
      <c r="B107" s="23"/>
      <c r="C107" s="23"/>
      <c r="D107" s="23"/>
      <c r="E107" s="23"/>
      <c r="F107" s="23"/>
      <c r="G107" s="23"/>
      <c r="H107" s="23"/>
      <c r="I107" s="48"/>
      <c r="J107" s="48"/>
      <c r="K107" s="48"/>
      <c r="L107" s="48"/>
      <c r="M107" s="48"/>
      <c r="N107" s="48"/>
      <c r="O107" s="1673"/>
      <c r="P107" s="1673"/>
      <c r="Q107" s="1673"/>
      <c r="R107" s="1673"/>
      <c r="S107" s="1673"/>
      <c r="T107" s="1673"/>
      <c r="U107" s="1673"/>
      <c r="V107" s="1673"/>
      <c r="W107" s="1673"/>
      <c r="X107" s="1673"/>
      <c r="Y107" s="1673"/>
      <c r="Z107" s="1673"/>
      <c r="AA107" s="1673"/>
      <c r="AB107" s="1673"/>
      <c r="AC107" s="1673"/>
      <c r="AD107" s="1673"/>
      <c r="AE107" s="1673"/>
      <c r="AF107" s="1673"/>
      <c r="AG107" s="1673"/>
      <c r="AH107" s="1673"/>
      <c r="AI107" s="1673"/>
      <c r="AJ107" s="1673"/>
      <c r="AK107" s="1673"/>
      <c r="AL107" s="1673"/>
      <c r="AM107" s="1673"/>
      <c r="AN107" s="1673"/>
      <c r="AO107" s="1673"/>
      <c r="AP107" s="1673"/>
      <c r="AQ107" s="1673"/>
      <c r="AR107" s="1673"/>
      <c r="AS107" s="1673"/>
      <c r="AT107" s="1673"/>
      <c r="AU107" s="1673"/>
      <c r="AV107" s="1673"/>
      <c r="AW107" s="1673"/>
      <c r="AX107" s="1673"/>
      <c r="AY107" s="1673"/>
      <c r="AZ107" s="1673"/>
      <c r="BA107" s="1673"/>
      <c r="BB107" s="1673"/>
      <c r="BC107" s="1673"/>
      <c r="BD107" s="1673"/>
      <c r="BE107" s="1673"/>
      <c r="BF107" s="1673"/>
      <c r="BG107" s="1673"/>
      <c r="BH107" s="1673"/>
      <c r="BI107" s="1673"/>
      <c r="BJ107" s="1673"/>
      <c r="BK107" s="1673"/>
      <c r="BL107" s="1673"/>
      <c r="BM107" s="1673"/>
      <c r="BN107" s="1673"/>
      <c r="BO107" s="1673"/>
      <c r="BP107" s="1673"/>
      <c r="BQ107" s="1673"/>
      <c r="BR107" s="1673"/>
      <c r="BS107" s="1673"/>
      <c r="BT107" s="1673"/>
      <c r="BU107" s="1673"/>
      <c r="BV107" s="1673"/>
      <c r="BW107" s="1673"/>
      <c r="BX107" s="1673"/>
      <c r="BY107" s="1673"/>
      <c r="BZ107" s="167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2"/>
      <c r="CY107" s="23"/>
      <c r="CZ107" s="23"/>
      <c r="DA107" s="23"/>
      <c r="DB107" s="928"/>
      <c r="DC107" s="928"/>
      <c r="DD107" s="928"/>
      <c r="DE107" s="928"/>
      <c r="DF107" s="928"/>
      <c r="DG107" s="928"/>
      <c r="DH107" s="928"/>
      <c r="DI107" s="928"/>
      <c r="DJ107" s="928"/>
      <c r="DK107" s="928"/>
      <c r="DL107" s="928"/>
      <c r="DM107" s="928"/>
      <c r="DN107" s="928"/>
      <c r="DO107" s="928"/>
      <c r="DP107" s="928"/>
      <c r="DQ107" s="928"/>
      <c r="DR107" s="928"/>
      <c r="DS107" s="928"/>
      <c r="DT107" s="928"/>
      <c r="DU107" s="928"/>
      <c r="DV107" s="928"/>
      <c r="DW107" s="928"/>
      <c r="DX107" s="928"/>
      <c r="DY107" s="928"/>
      <c r="DZ107" s="928"/>
      <c r="EA107" s="928"/>
      <c r="EB107" s="928"/>
      <c r="EC107" s="928"/>
      <c r="ED107" s="928"/>
      <c r="EE107" s="928"/>
      <c r="EF107" s="928"/>
      <c r="EG107" s="928"/>
      <c r="EH107" s="928"/>
      <c r="EI107" s="928"/>
      <c r="EJ107" s="928"/>
      <c r="EK107" s="928"/>
      <c r="EL107" s="928"/>
      <c r="EM107" s="928"/>
      <c r="EN107" s="928"/>
      <c r="EO107" s="928"/>
      <c r="EP107" s="928"/>
      <c r="EQ107" s="928"/>
      <c r="ER107" s="928"/>
      <c r="ES107" s="928"/>
      <c r="ET107" s="928"/>
      <c r="EU107" s="928"/>
      <c r="EV107" s="928"/>
      <c r="EW107" s="928"/>
      <c r="EX107" s="928"/>
      <c r="EY107" s="928"/>
      <c r="EZ107" s="928"/>
      <c r="FA107" s="928"/>
      <c r="FB107" s="928"/>
      <c r="FC107" s="928"/>
      <c r="FD107" s="928"/>
      <c r="FE107" s="928"/>
      <c r="FF107" s="928"/>
      <c r="FG107" s="928"/>
      <c r="FH107" s="928"/>
      <c r="FI107" s="928"/>
      <c r="FJ107" s="928"/>
      <c r="FK107" s="928"/>
      <c r="FL107" s="928"/>
      <c r="FM107" s="928"/>
      <c r="FN107" s="928"/>
      <c r="FO107" s="928"/>
      <c r="FP107" s="928"/>
      <c r="FQ107" s="466"/>
      <c r="FR107" s="466"/>
      <c r="FS107" s="466"/>
      <c r="FT107" s="466"/>
      <c r="FU107" s="466"/>
      <c r="FV107" s="466"/>
      <c r="FW107" s="466"/>
      <c r="FX107" s="466"/>
      <c r="FY107" s="466"/>
      <c r="FZ107" s="466"/>
      <c r="GA107" s="466"/>
      <c r="GB107" s="466"/>
      <c r="GC107" s="466"/>
      <c r="GD107" s="466"/>
      <c r="GE107" s="466"/>
      <c r="GF107" s="466"/>
      <c r="GG107" s="466"/>
      <c r="GH107" s="466"/>
      <c r="GI107" s="466"/>
      <c r="GJ107" s="466"/>
      <c r="GK107" s="466"/>
      <c r="GL107" s="466"/>
      <c r="GM107" s="466"/>
      <c r="GN107" s="466"/>
      <c r="GO107" s="466"/>
      <c r="GP107" s="466"/>
      <c r="GQ107" s="466"/>
      <c r="GR107" s="466"/>
      <c r="GS107" s="466"/>
      <c r="GT107" s="54"/>
    </row>
    <row r="108" spans="1:202" ht="4.5" customHeight="1">
      <c r="A108" s="53"/>
      <c r="B108" s="23"/>
      <c r="C108" s="23"/>
      <c r="D108" s="23"/>
      <c r="E108" s="23"/>
      <c r="F108" s="23"/>
      <c r="G108" s="23"/>
      <c r="H108" s="23"/>
      <c r="I108" s="506"/>
      <c r="J108" s="506"/>
      <c r="K108" s="506"/>
      <c r="L108" s="1674" t="s">
        <v>170</v>
      </c>
      <c r="M108" s="1675"/>
      <c r="N108" s="1675"/>
      <c r="O108" s="1675"/>
      <c r="P108" s="1675"/>
      <c r="Q108" s="1675"/>
      <c r="R108" s="1675"/>
      <c r="S108" s="1675"/>
      <c r="T108" s="1675"/>
      <c r="U108" s="1675"/>
      <c r="V108" s="1675"/>
      <c r="W108" s="1675"/>
      <c r="X108" s="1675"/>
      <c r="Y108" s="1675"/>
      <c r="Z108" s="1675"/>
      <c r="AA108" s="1675"/>
      <c r="AB108" s="1675"/>
      <c r="AC108" s="1675"/>
      <c r="AD108" s="1675"/>
      <c r="AE108" s="1675"/>
      <c r="AF108" s="1675"/>
      <c r="AG108" s="1675"/>
      <c r="AH108" s="1675"/>
      <c r="AI108" s="1675"/>
      <c r="AJ108" s="1675"/>
      <c r="AK108" s="1675"/>
      <c r="AL108" s="1675"/>
      <c r="AM108" s="1675"/>
      <c r="AN108" s="1675"/>
      <c r="AO108" s="1675"/>
      <c r="AP108" s="1675"/>
      <c r="AQ108" s="1675"/>
      <c r="AR108" s="1675"/>
      <c r="AS108" s="1675"/>
      <c r="AT108" s="1675"/>
      <c r="AU108" s="1675"/>
      <c r="AV108" s="1675"/>
      <c r="AW108" s="1675"/>
      <c r="AX108" s="1675"/>
      <c r="AY108" s="1675"/>
      <c r="AZ108" s="1675"/>
      <c r="BA108" s="1675"/>
      <c r="BB108" s="1675"/>
      <c r="BC108" s="1675"/>
      <c r="BD108" s="1675"/>
      <c r="BE108" s="1675"/>
      <c r="BF108" s="1675"/>
      <c r="BG108" s="1675"/>
      <c r="BH108" s="1675"/>
      <c r="BI108" s="1675"/>
      <c r="BJ108" s="1675"/>
      <c r="BK108" s="1675"/>
      <c r="BL108" s="1675"/>
      <c r="BM108" s="1675"/>
      <c r="BN108" s="1675"/>
      <c r="BO108" s="1675"/>
      <c r="BP108" s="1675"/>
      <c r="BQ108" s="1675"/>
      <c r="BR108" s="1675"/>
      <c r="BS108" s="1675"/>
      <c r="BT108" s="1675"/>
      <c r="BU108" s="1675"/>
      <c r="BV108" s="1675"/>
      <c r="BW108" s="1675"/>
      <c r="BX108" s="1675"/>
      <c r="BY108" s="1675"/>
      <c r="BZ108" s="1675"/>
      <c r="CA108" s="1675"/>
      <c r="CB108" s="1675"/>
      <c r="CC108" s="1675"/>
      <c r="CD108" s="1675"/>
      <c r="CE108" s="1675"/>
      <c r="CF108" s="1675"/>
      <c r="CG108" s="1675"/>
      <c r="CH108" s="1675"/>
      <c r="CI108" s="1675"/>
      <c r="CJ108" s="1675"/>
      <c r="CK108" s="1675"/>
      <c r="CL108" s="1675"/>
      <c r="CM108" s="1675"/>
      <c r="CN108" s="1675"/>
      <c r="CO108" s="1675"/>
      <c r="CP108" s="1675"/>
      <c r="CQ108" s="1675"/>
      <c r="CR108" s="1675"/>
      <c r="CS108" s="1675"/>
      <c r="CT108" s="1675"/>
      <c r="CU108" s="1675"/>
      <c r="CV108" s="1675"/>
      <c r="CW108" s="1675"/>
      <c r="CX108" s="22"/>
      <c r="CY108" s="23"/>
      <c r="CZ108" s="23"/>
      <c r="DA108" s="23"/>
      <c r="DB108" s="378"/>
      <c r="DC108" s="378"/>
      <c r="DD108" s="378"/>
      <c r="DE108" s="378"/>
      <c r="DF108" s="378"/>
      <c r="DG108" s="461"/>
      <c r="DH108" s="461"/>
      <c r="DI108" s="461"/>
      <c r="DJ108" s="461"/>
      <c r="DK108" s="461"/>
      <c r="DL108" s="461"/>
      <c r="DM108" s="461"/>
      <c r="DN108" s="461"/>
      <c r="DO108" s="461"/>
      <c r="DP108" s="461"/>
      <c r="DQ108" s="461"/>
      <c r="DR108" s="461"/>
      <c r="DS108" s="461"/>
      <c r="DT108" s="461"/>
      <c r="DU108" s="461"/>
      <c r="DV108" s="461"/>
      <c r="DW108" s="461"/>
      <c r="DX108" s="461"/>
      <c r="DY108" s="461"/>
      <c r="DZ108" s="461"/>
      <c r="EA108" s="461"/>
      <c r="EB108" s="461"/>
      <c r="EC108" s="461"/>
      <c r="ED108" s="461"/>
      <c r="EE108" s="461"/>
      <c r="EF108" s="461"/>
      <c r="EG108" s="461"/>
      <c r="EH108" s="461"/>
      <c r="EI108" s="461"/>
      <c r="EJ108" s="461"/>
      <c r="EK108" s="461"/>
      <c r="EL108" s="461"/>
      <c r="EM108" s="461"/>
      <c r="EN108" s="461"/>
      <c r="EO108" s="461"/>
      <c r="EP108" s="461"/>
      <c r="EQ108" s="461"/>
      <c r="ER108" s="461"/>
      <c r="ES108" s="461"/>
      <c r="ET108" s="461"/>
      <c r="EU108" s="461"/>
      <c r="EV108" s="461"/>
      <c r="EW108" s="461"/>
      <c r="EX108" s="461"/>
      <c r="EY108" s="461"/>
      <c r="EZ108" s="461"/>
      <c r="FA108" s="461"/>
      <c r="FB108" s="461"/>
      <c r="FC108" s="461"/>
      <c r="FD108" s="461"/>
      <c r="FE108" s="461"/>
      <c r="FF108" s="461"/>
      <c r="FG108" s="461"/>
      <c r="FH108" s="461"/>
      <c r="FI108" s="461"/>
      <c r="FJ108" s="461"/>
      <c r="FK108" s="461"/>
      <c r="FL108" s="461"/>
      <c r="FM108" s="461"/>
      <c r="FN108" s="461"/>
      <c r="FO108" s="461"/>
      <c r="FP108" s="461"/>
      <c r="FQ108" s="461"/>
      <c r="FR108" s="378"/>
      <c r="FS108" s="378"/>
      <c r="FT108" s="378"/>
      <c r="FU108" s="378"/>
      <c r="FV108" s="378"/>
      <c r="FW108" s="378"/>
      <c r="FX108" s="378"/>
      <c r="FY108" s="378"/>
      <c r="FZ108" s="378"/>
      <c r="GA108" s="378"/>
      <c r="GB108" s="378"/>
      <c r="GC108" s="378"/>
      <c r="GD108" s="378"/>
      <c r="GE108" s="378"/>
      <c r="GF108" s="378"/>
      <c r="GG108" s="378"/>
      <c r="GH108" s="378"/>
      <c r="GI108" s="378"/>
      <c r="GJ108" s="378"/>
      <c r="GK108" s="378"/>
      <c r="GL108" s="378"/>
      <c r="GM108" s="378"/>
      <c r="GN108" s="378"/>
      <c r="GO108" s="378"/>
      <c r="GP108" s="378"/>
      <c r="GQ108" s="378"/>
      <c r="GR108" s="378"/>
      <c r="GS108" s="378"/>
      <c r="GT108" s="54"/>
    </row>
    <row r="109" spans="1:202" ht="4.5" customHeight="1">
      <c r="A109" s="53"/>
      <c r="B109" s="23"/>
      <c r="C109" s="23"/>
      <c r="D109" s="23"/>
      <c r="E109" s="23"/>
      <c r="F109" s="23"/>
      <c r="G109" s="23"/>
      <c r="H109" s="23"/>
      <c r="I109" s="23"/>
      <c r="J109" s="23"/>
      <c r="K109" s="23"/>
      <c r="L109" s="1675"/>
      <c r="M109" s="1675"/>
      <c r="N109" s="1675"/>
      <c r="O109" s="1675"/>
      <c r="P109" s="1675"/>
      <c r="Q109" s="1675"/>
      <c r="R109" s="1675"/>
      <c r="S109" s="1675"/>
      <c r="T109" s="1675"/>
      <c r="U109" s="1675"/>
      <c r="V109" s="1675"/>
      <c r="W109" s="1675"/>
      <c r="X109" s="1675"/>
      <c r="Y109" s="1675"/>
      <c r="Z109" s="1675"/>
      <c r="AA109" s="1675"/>
      <c r="AB109" s="1675"/>
      <c r="AC109" s="1675"/>
      <c r="AD109" s="1675"/>
      <c r="AE109" s="1675"/>
      <c r="AF109" s="1675"/>
      <c r="AG109" s="1675"/>
      <c r="AH109" s="1675"/>
      <c r="AI109" s="1675"/>
      <c r="AJ109" s="1675"/>
      <c r="AK109" s="1675"/>
      <c r="AL109" s="1675"/>
      <c r="AM109" s="1675"/>
      <c r="AN109" s="1675"/>
      <c r="AO109" s="1675"/>
      <c r="AP109" s="1675"/>
      <c r="AQ109" s="1675"/>
      <c r="AR109" s="1675"/>
      <c r="AS109" s="1675"/>
      <c r="AT109" s="1675"/>
      <c r="AU109" s="1675"/>
      <c r="AV109" s="1675"/>
      <c r="AW109" s="1675"/>
      <c r="AX109" s="1675"/>
      <c r="AY109" s="1675"/>
      <c r="AZ109" s="1675"/>
      <c r="BA109" s="1675"/>
      <c r="BB109" s="1675"/>
      <c r="BC109" s="1675"/>
      <c r="BD109" s="1675"/>
      <c r="BE109" s="1675"/>
      <c r="BF109" s="1675"/>
      <c r="BG109" s="1675"/>
      <c r="BH109" s="1675"/>
      <c r="BI109" s="1675"/>
      <c r="BJ109" s="1675"/>
      <c r="BK109" s="1675"/>
      <c r="BL109" s="1675"/>
      <c r="BM109" s="1675"/>
      <c r="BN109" s="1675"/>
      <c r="BO109" s="1675"/>
      <c r="BP109" s="1675"/>
      <c r="BQ109" s="1675"/>
      <c r="BR109" s="1675"/>
      <c r="BS109" s="1675"/>
      <c r="BT109" s="1675"/>
      <c r="BU109" s="1675"/>
      <c r="BV109" s="1675"/>
      <c r="BW109" s="1675"/>
      <c r="BX109" s="1675"/>
      <c r="BY109" s="1675"/>
      <c r="BZ109" s="1675"/>
      <c r="CA109" s="1675"/>
      <c r="CB109" s="1675"/>
      <c r="CC109" s="1675"/>
      <c r="CD109" s="1675"/>
      <c r="CE109" s="1675"/>
      <c r="CF109" s="1675"/>
      <c r="CG109" s="1675"/>
      <c r="CH109" s="1675"/>
      <c r="CI109" s="1675"/>
      <c r="CJ109" s="1675"/>
      <c r="CK109" s="1675"/>
      <c r="CL109" s="1675"/>
      <c r="CM109" s="1675"/>
      <c r="CN109" s="1675"/>
      <c r="CO109" s="1675"/>
      <c r="CP109" s="1675"/>
      <c r="CQ109" s="1675"/>
      <c r="CR109" s="1675"/>
      <c r="CS109" s="1675"/>
      <c r="CT109" s="1675"/>
      <c r="CU109" s="1675"/>
      <c r="CV109" s="1675"/>
      <c r="CW109" s="1675"/>
      <c r="CX109" s="22"/>
      <c r="CY109" s="23"/>
      <c r="CZ109" s="23"/>
      <c r="DA109" s="23"/>
      <c r="DB109" s="378"/>
      <c r="DC109" s="378"/>
      <c r="DD109" s="378"/>
      <c r="DE109" s="378"/>
      <c r="DF109" s="378"/>
      <c r="DG109" s="378"/>
      <c r="DH109" s="378"/>
      <c r="DI109" s="378"/>
      <c r="DJ109" s="378"/>
      <c r="DK109" s="378"/>
      <c r="DL109" s="378"/>
      <c r="DM109" s="378"/>
      <c r="DN109" s="378"/>
      <c r="DO109" s="378"/>
      <c r="DP109" s="378"/>
      <c r="DQ109" s="378"/>
      <c r="DR109" s="378"/>
      <c r="DS109" s="378"/>
      <c r="DT109" s="378"/>
      <c r="DU109" s="378"/>
      <c r="DV109" s="378"/>
      <c r="DW109" s="378"/>
      <c r="DX109" s="378"/>
      <c r="DY109" s="378"/>
      <c r="DZ109" s="378"/>
      <c r="EA109" s="378"/>
      <c r="EB109" s="378"/>
      <c r="EC109" s="378"/>
      <c r="ED109" s="378"/>
      <c r="EE109" s="378"/>
      <c r="EF109" s="378"/>
      <c r="EG109" s="378"/>
      <c r="EH109" s="378"/>
      <c r="EI109" s="378"/>
      <c r="EJ109" s="378"/>
      <c r="EK109" s="378"/>
      <c r="EL109" s="378"/>
      <c r="EM109" s="378"/>
      <c r="EN109" s="378"/>
      <c r="EO109" s="378"/>
      <c r="EP109" s="378"/>
      <c r="EQ109" s="378"/>
      <c r="ER109" s="378"/>
      <c r="ES109" s="378"/>
      <c r="ET109" s="378"/>
      <c r="EU109" s="378"/>
      <c r="EV109" s="378"/>
      <c r="EW109" s="378"/>
      <c r="EX109" s="378"/>
      <c r="EY109" s="378"/>
      <c r="EZ109" s="378"/>
      <c r="FA109" s="378"/>
      <c r="FB109" s="378"/>
      <c r="FC109" s="378"/>
      <c r="FD109" s="378"/>
      <c r="FE109" s="378"/>
      <c r="FF109" s="378"/>
      <c r="FG109" s="378"/>
      <c r="FH109" s="378"/>
      <c r="FI109" s="378"/>
      <c r="FJ109" s="378"/>
      <c r="FK109" s="378"/>
      <c r="FL109" s="378"/>
      <c r="FM109" s="378"/>
      <c r="FN109" s="378"/>
      <c r="FO109" s="378"/>
      <c r="FP109" s="378"/>
      <c r="FQ109" s="378"/>
      <c r="FR109" s="378"/>
      <c r="FS109" s="378"/>
      <c r="FT109" s="378"/>
      <c r="FU109" s="378"/>
      <c r="FV109" s="378"/>
      <c r="FW109" s="378"/>
      <c r="FX109" s="378"/>
      <c r="FY109" s="378"/>
      <c r="FZ109" s="378"/>
      <c r="GA109" s="378"/>
      <c r="GB109" s="378"/>
      <c r="GC109" s="378"/>
      <c r="GD109" s="378"/>
      <c r="GE109" s="378"/>
      <c r="GF109" s="378"/>
      <c r="GG109" s="378"/>
      <c r="GH109" s="378"/>
      <c r="GI109" s="378"/>
      <c r="GJ109" s="378"/>
      <c r="GK109" s="378"/>
      <c r="GL109" s="378"/>
      <c r="GM109" s="378"/>
      <c r="GN109" s="378"/>
      <c r="GO109" s="378"/>
      <c r="GP109" s="378"/>
      <c r="GQ109" s="378"/>
      <c r="GR109" s="378"/>
      <c r="GS109" s="378"/>
      <c r="GT109" s="54"/>
    </row>
    <row r="110" spans="1:202" ht="4.5" customHeight="1">
      <c r="A110" s="53"/>
      <c r="B110" s="23"/>
      <c r="C110" s="23"/>
      <c r="D110" s="23"/>
      <c r="E110" s="23"/>
      <c r="F110" s="23"/>
      <c r="G110" s="23"/>
      <c r="H110" s="23"/>
      <c r="I110" s="23"/>
      <c r="J110" s="23"/>
      <c r="K110" s="23"/>
      <c r="L110" s="1675"/>
      <c r="M110" s="1675"/>
      <c r="N110" s="1675"/>
      <c r="O110" s="1675"/>
      <c r="P110" s="1675"/>
      <c r="Q110" s="1675"/>
      <c r="R110" s="1675"/>
      <c r="S110" s="1675"/>
      <c r="T110" s="1675"/>
      <c r="U110" s="1675"/>
      <c r="V110" s="1675"/>
      <c r="W110" s="1675"/>
      <c r="X110" s="1675"/>
      <c r="Y110" s="1675"/>
      <c r="Z110" s="1675"/>
      <c r="AA110" s="1675"/>
      <c r="AB110" s="1675"/>
      <c r="AC110" s="1675"/>
      <c r="AD110" s="1675"/>
      <c r="AE110" s="1675"/>
      <c r="AF110" s="1675"/>
      <c r="AG110" s="1675"/>
      <c r="AH110" s="1675"/>
      <c r="AI110" s="1675"/>
      <c r="AJ110" s="1675"/>
      <c r="AK110" s="1675"/>
      <c r="AL110" s="1675"/>
      <c r="AM110" s="1675"/>
      <c r="AN110" s="1675"/>
      <c r="AO110" s="1675"/>
      <c r="AP110" s="1675"/>
      <c r="AQ110" s="1675"/>
      <c r="AR110" s="1675"/>
      <c r="AS110" s="1675"/>
      <c r="AT110" s="1675"/>
      <c r="AU110" s="1675"/>
      <c r="AV110" s="1675"/>
      <c r="AW110" s="1675"/>
      <c r="AX110" s="1675"/>
      <c r="AY110" s="1675"/>
      <c r="AZ110" s="1675"/>
      <c r="BA110" s="1675"/>
      <c r="BB110" s="1675"/>
      <c r="BC110" s="1675"/>
      <c r="BD110" s="1675"/>
      <c r="BE110" s="1675"/>
      <c r="BF110" s="1675"/>
      <c r="BG110" s="1675"/>
      <c r="BH110" s="1675"/>
      <c r="BI110" s="1675"/>
      <c r="BJ110" s="1675"/>
      <c r="BK110" s="1675"/>
      <c r="BL110" s="1675"/>
      <c r="BM110" s="1675"/>
      <c r="BN110" s="1675"/>
      <c r="BO110" s="1675"/>
      <c r="BP110" s="1675"/>
      <c r="BQ110" s="1675"/>
      <c r="BR110" s="1675"/>
      <c r="BS110" s="1675"/>
      <c r="BT110" s="1675"/>
      <c r="BU110" s="1675"/>
      <c r="BV110" s="1675"/>
      <c r="BW110" s="1675"/>
      <c r="BX110" s="1675"/>
      <c r="BY110" s="1675"/>
      <c r="BZ110" s="1675"/>
      <c r="CA110" s="1675"/>
      <c r="CB110" s="1675"/>
      <c r="CC110" s="1675"/>
      <c r="CD110" s="1675"/>
      <c r="CE110" s="1675"/>
      <c r="CF110" s="1675"/>
      <c r="CG110" s="1675"/>
      <c r="CH110" s="1675"/>
      <c r="CI110" s="1675"/>
      <c r="CJ110" s="1675"/>
      <c r="CK110" s="1675"/>
      <c r="CL110" s="1675"/>
      <c r="CM110" s="1675"/>
      <c r="CN110" s="1675"/>
      <c r="CO110" s="1675"/>
      <c r="CP110" s="1675"/>
      <c r="CQ110" s="1675"/>
      <c r="CR110" s="1675"/>
      <c r="CS110" s="1675"/>
      <c r="CT110" s="1675"/>
      <c r="CU110" s="1675"/>
      <c r="CV110" s="1675"/>
      <c r="CW110" s="1675"/>
      <c r="CX110" s="22"/>
      <c r="CY110" s="23"/>
      <c r="CZ110" s="23"/>
      <c r="DA110" s="23"/>
      <c r="DB110" s="378"/>
      <c r="DC110" s="378"/>
      <c r="DD110" s="378"/>
      <c r="DE110" s="378"/>
      <c r="DF110" s="378"/>
      <c r="DG110" s="461"/>
      <c r="DH110" s="461"/>
      <c r="DI110" s="461"/>
      <c r="DJ110" s="461"/>
      <c r="DK110" s="461"/>
      <c r="DL110" s="461"/>
      <c r="DM110" s="461"/>
      <c r="DN110" s="461"/>
      <c r="DO110" s="461"/>
      <c r="DP110" s="461"/>
      <c r="DQ110" s="461"/>
      <c r="DR110" s="461"/>
      <c r="DS110" s="461"/>
      <c r="DT110" s="461"/>
      <c r="DU110" s="461"/>
      <c r="DV110" s="461"/>
      <c r="DW110" s="461"/>
      <c r="DX110" s="461"/>
      <c r="DY110" s="461"/>
      <c r="DZ110" s="461"/>
      <c r="EA110" s="461"/>
      <c r="EB110" s="461"/>
      <c r="EC110" s="461"/>
      <c r="ED110" s="461"/>
      <c r="EE110" s="461"/>
      <c r="EF110" s="461"/>
      <c r="EG110" s="461"/>
      <c r="EH110" s="461"/>
      <c r="EI110" s="461"/>
      <c r="EJ110" s="461"/>
      <c r="EK110" s="461"/>
      <c r="EL110" s="461"/>
      <c r="EM110" s="461"/>
      <c r="EN110" s="461"/>
      <c r="EO110" s="461"/>
      <c r="EP110" s="461"/>
      <c r="EQ110" s="461"/>
      <c r="ER110" s="461"/>
      <c r="ES110" s="461"/>
      <c r="ET110" s="461"/>
      <c r="EU110" s="461"/>
      <c r="EV110" s="461"/>
      <c r="EW110" s="461"/>
      <c r="EX110" s="461"/>
      <c r="EY110" s="461"/>
      <c r="EZ110" s="461"/>
      <c r="FA110" s="461"/>
      <c r="FB110" s="461"/>
      <c r="FC110" s="461"/>
      <c r="FD110" s="461"/>
      <c r="FE110" s="461"/>
      <c r="FF110" s="461"/>
      <c r="FG110" s="461"/>
      <c r="FH110" s="461"/>
      <c r="FI110" s="461"/>
      <c r="FJ110" s="461"/>
      <c r="FK110" s="461"/>
      <c r="FL110" s="461"/>
      <c r="FM110" s="461"/>
      <c r="FN110" s="461"/>
      <c r="FO110" s="461"/>
      <c r="FP110" s="461"/>
      <c r="FQ110" s="461"/>
      <c r="FR110" s="378"/>
      <c r="FS110" s="378"/>
      <c r="FT110" s="378"/>
      <c r="FU110" s="378"/>
      <c r="FV110" s="378"/>
      <c r="FW110" s="378"/>
      <c r="FX110" s="378"/>
      <c r="FY110" s="378"/>
      <c r="FZ110" s="378"/>
      <c r="GA110" s="378"/>
      <c r="GB110" s="378"/>
      <c r="GC110" s="378"/>
      <c r="GD110" s="378"/>
      <c r="GE110" s="378"/>
      <c r="GF110" s="378"/>
      <c r="GG110" s="378"/>
      <c r="GH110" s="378"/>
      <c r="GI110" s="378"/>
      <c r="GJ110" s="378"/>
      <c r="GK110" s="378"/>
      <c r="GL110" s="378"/>
      <c r="GM110" s="378"/>
      <c r="GN110" s="378"/>
      <c r="GO110" s="378"/>
      <c r="GP110" s="378"/>
      <c r="GQ110" s="378"/>
      <c r="GR110" s="378"/>
      <c r="GS110" s="378"/>
      <c r="GT110" s="54"/>
    </row>
    <row r="111" spans="1:202" ht="4.5" customHeight="1">
      <c r="A111" s="53"/>
      <c r="B111" s="23"/>
      <c r="C111" s="23"/>
      <c r="D111" s="23"/>
      <c r="E111" s="23"/>
      <c r="F111" s="23"/>
      <c r="G111" s="23"/>
      <c r="H111" s="23"/>
      <c r="I111" s="23"/>
      <c r="J111" s="23"/>
      <c r="K111" s="23"/>
      <c r="L111" s="1675"/>
      <c r="M111" s="1675"/>
      <c r="N111" s="1675"/>
      <c r="O111" s="1675"/>
      <c r="P111" s="1675"/>
      <c r="Q111" s="1675"/>
      <c r="R111" s="1675"/>
      <c r="S111" s="1675"/>
      <c r="T111" s="1675"/>
      <c r="U111" s="1675"/>
      <c r="V111" s="1675"/>
      <c r="W111" s="1675"/>
      <c r="X111" s="1675"/>
      <c r="Y111" s="1675"/>
      <c r="Z111" s="1675"/>
      <c r="AA111" s="1675"/>
      <c r="AB111" s="1675"/>
      <c r="AC111" s="1675"/>
      <c r="AD111" s="1675"/>
      <c r="AE111" s="1675"/>
      <c r="AF111" s="1675"/>
      <c r="AG111" s="1675"/>
      <c r="AH111" s="1675"/>
      <c r="AI111" s="1675"/>
      <c r="AJ111" s="1675"/>
      <c r="AK111" s="1675"/>
      <c r="AL111" s="1675"/>
      <c r="AM111" s="1675"/>
      <c r="AN111" s="1675"/>
      <c r="AO111" s="1675"/>
      <c r="AP111" s="1675"/>
      <c r="AQ111" s="1675"/>
      <c r="AR111" s="1675"/>
      <c r="AS111" s="1675"/>
      <c r="AT111" s="1675"/>
      <c r="AU111" s="1675"/>
      <c r="AV111" s="1675"/>
      <c r="AW111" s="1675"/>
      <c r="AX111" s="1675"/>
      <c r="AY111" s="1675"/>
      <c r="AZ111" s="1675"/>
      <c r="BA111" s="1675"/>
      <c r="BB111" s="1675"/>
      <c r="BC111" s="1675"/>
      <c r="BD111" s="1675"/>
      <c r="BE111" s="1675"/>
      <c r="BF111" s="1675"/>
      <c r="BG111" s="1675"/>
      <c r="BH111" s="1675"/>
      <c r="BI111" s="1675"/>
      <c r="BJ111" s="1675"/>
      <c r="BK111" s="1675"/>
      <c r="BL111" s="1675"/>
      <c r="BM111" s="1675"/>
      <c r="BN111" s="1675"/>
      <c r="BO111" s="1675"/>
      <c r="BP111" s="1675"/>
      <c r="BQ111" s="1675"/>
      <c r="BR111" s="1675"/>
      <c r="BS111" s="1675"/>
      <c r="BT111" s="1675"/>
      <c r="BU111" s="1675"/>
      <c r="BV111" s="1675"/>
      <c r="BW111" s="1675"/>
      <c r="BX111" s="1675"/>
      <c r="BY111" s="1675"/>
      <c r="BZ111" s="1675"/>
      <c r="CA111" s="1675"/>
      <c r="CB111" s="1675"/>
      <c r="CC111" s="1675"/>
      <c r="CD111" s="1675"/>
      <c r="CE111" s="1675"/>
      <c r="CF111" s="1675"/>
      <c r="CG111" s="1675"/>
      <c r="CH111" s="1675"/>
      <c r="CI111" s="1675"/>
      <c r="CJ111" s="1675"/>
      <c r="CK111" s="1675"/>
      <c r="CL111" s="1675"/>
      <c r="CM111" s="1675"/>
      <c r="CN111" s="1675"/>
      <c r="CO111" s="1675"/>
      <c r="CP111" s="1675"/>
      <c r="CQ111" s="1675"/>
      <c r="CR111" s="1675"/>
      <c r="CS111" s="1675"/>
      <c r="CT111" s="1675"/>
      <c r="CU111" s="1675"/>
      <c r="CV111" s="1675"/>
      <c r="CW111" s="1675"/>
      <c r="CX111" s="22"/>
      <c r="CY111" s="23"/>
      <c r="CZ111" s="23"/>
      <c r="DA111" s="23"/>
      <c r="DB111" s="378"/>
      <c r="DC111" s="378"/>
      <c r="DD111" s="378"/>
      <c r="DE111" s="378"/>
      <c r="DF111" s="378"/>
      <c r="DG111" s="378"/>
      <c r="DH111" s="378"/>
      <c r="DI111" s="378"/>
      <c r="DJ111" s="378"/>
      <c r="DK111" s="378"/>
      <c r="DL111" s="378"/>
      <c r="DM111" s="378"/>
      <c r="DN111" s="378"/>
      <c r="DO111" s="378"/>
      <c r="DP111" s="378"/>
      <c r="DQ111" s="378"/>
      <c r="DR111" s="378"/>
      <c r="DS111" s="378"/>
      <c r="DT111" s="378"/>
      <c r="DU111" s="378"/>
      <c r="DV111" s="378"/>
      <c r="DW111" s="378"/>
      <c r="DX111" s="378"/>
      <c r="DY111" s="378"/>
      <c r="DZ111" s="378"/>
      <c r="EA111" s="378"/>
      <c r="EB111" s="378"/>
      <c r="EC111" s="378"/>
      <c r="ED111" s="378"/>
      <c r="EE111" s="378"/>
      <c r="EF111" s="378"/>
      <c r="EG111" s="378"/>
      <c r="EH111" s="378"/>
      <c r="EI111" s="378"/>
      <c r="EJ111" s="378"/>
      <c r="EK111" s="378"/>
      <c r="EL111" s="378"/>
      <c r="EM111" s="378"/>
      <c r="EN111" s="378"/>
      <c r="EO111" s="378"/>
      <c r="EP111" s="378"/>
      <c r="EQ111" s="378"/>
      <c r="ER111" s="378"/>
      <c r="ES111" s="378"/>
      <c r="ET111" s="378"/>
      <c r="EU111" s="378"/>
      <c r="EV111" s="378"/>
      <c r="EW111" s="378"/>
      <c r="EX111" s="378"/>
      <c r="EY111" s="378"/>
      <c r="EZ111" s="378"/>
      <c r="FA111" s="378"/>
      <c r="FB111" s="378"/>
      <c r="FC111" s="378"/>
      <c r="FD111" s="378"/>
      <c r="FE111" s="378"/>
      <c r="FF111" s="378"/>
      <c r="FG111" s="378"/>
      <c r="FH111" s="378"/>
      <c r="FI111" s="378"/>
      <c r="FJ111" s="378"/>
      <c r="FK111" s="378"/>
      <c r="FL111" s="378"/>
      <c r="FM111" s="378"/>
      <c r="FN111" s="378"/>
      <c r="FO111" s="378"/>
      <c r="FP111" s="378"/>
      <c r="FQ111" s="378"/>
      <c r="FR111" s="378"/>
      <c r="FS111" s="378"/>
      <c r="FT111" s="378"/>
      <c r="FU111" s="378"/>
      <c r="FV111" s="378"/>
      <c r="FW111" s="378"/>
      <c r="FX111" s="378"/>
      <c r="FY111" s="378"/>
      <c r="FZ111" s="378"/>
      <c r="GA111" s="378"/>
      <c r="GB111" s="378"/>
      <c r="GC111" s="378"/>
      <c r="GD111" s="378"/>
      <c r="GE111" s="378"/>
      <c r="GF111" s="378"/>
      <c r="GG111" s="378"/>
      <c r="GH111" s="378"/>
      <c r="GI111" s="378"/>
      <c r="GJ111" s="378"/>
      <c r="GK111" s="378"/>
      <c r="GL111" s="378"/>
      <c r="GM111" s="378"/>
      <c r="GN111" s="378"/>
      <c r="GO111" s="378"/>
      <c r="GP111" s="378"/>
      <c r="GQ111" s="378"/>
      <c r="GR111" s="378"/>
      <c r="GS111" s="378"/>
      <c r="GT111" s="54"/>
    </row>
    <row r="112" spans="1:202" ht="4.5" customHeight="1">
      <c r="A112" s="53"/>
      <c r="B112" s="23"/>
      <c r="C112" s="23"/>
      <c r="D112" s="23"/>
      <c r="E112" s="23"/>
      <c r="F112" s="23"/>
      <c r="G112" s="23"/>
      <c r="H112" s="23"/>
      <c r="I112" s="23"/>
      <c r="J112" s="23"/>
      <c r="K112" s="23"/>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520"/>
      <c r="AY112" s="520"/>
      <c r="AZ112" s="520"/>
      <c r="BA112" s="520"/>
      <c r="BB112" s="520"/>
      <c r="BC112" s="520"/>
      <c r="BD112" s="520"/>
      <c r="BE112" s="520"/>
      <c r="BF112" s="520"/>
      <c r="BG112" s="520"/>
      <c r="BH112" s="520"/>
      <c r="BI112" s="520"/>
      <c r="BJ112" s="520"/>
      <c r="BK112" s="520"/>
      <c r="BL112" s="520"/>
      <c r="BM112" s="520"/>
      <c r="BN112" s="520"/>
      <c r="BO112" s="520"/>
      <c r="BP112" s="520"/>
      <c r="BQ112" s="520"/>
      <c r="BR112" s="520"/>
      <c r="BS112" s="520"/>
      <c r="BT112" s="520"/>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2"/>
      <c r="CY112" s="23"/>
      <c r="CZ112" s="23"/>
      <c r="DA112" s="23"/>
      <c r="DB112" s="378"/>
      <c r="DC112" s="378"/>
      <c r="DD112" s="378"/>
      <c r="DE112" s="378"/>
      <c r="DF112" s="420"/>
      <c r="DG112" s="420"/>
      <c r="DH112" s="420"/>
      <c r="DI112" s="420"/>
      <c r="DJ112" s="420"/>
      <c r="DK112" s="420"/>
      <c r="DL112" s="420"/>
      <c r="DM112" s="420"/>
      <c r="DN112" s="467"/>
      <c r="DO112" s="467"/>
      <c r="DP112" s="467"/>
      <c r="DQ112" s="467"/>
      <c r="DR112" s="467"/>
      <c r="DS112" s="467"/>
      <c r="DT112" s="379"/>
      <c r="DU112" s="420"/>
      <c r="DV112" s="420"/>
      <c r="DW112" s="467"/>
      <c r="DX112" s="467"/>
      <c r="DY112" s="467"/>
      <c r="DZ112" s="467"/>
      <c r="EA112" s="379"/>
      <c r="EB112" s="467"/>
      <c r="EC112" s="467"/>
      <c r="ED112" s="467"/>
      <c r="EE112" s="467"/>
      <c r="EF112" s="379"/>
      <c r="EG112" s="420"/>
      <c r="EH112" s="420"/>
      <c r="EI112" s="420"/>
      <c r="EJ112" s="378"/>
      <c r="EK112" s="378"/>
      <c r="EL112" s="378"/>
      <c r="EM112" s="378"/>
      <c r="EN112" s="378"/>
      <c r="EO112" s="420"/>
      <c r="EP112" s="420"/>
      <c r="EQ112" s="420"/>
      <c r="ER112" s="420"/>
      <c r="ES112" s="420"/>
      <c r="ET112" s="420"/>
      <c r="EU112" s="420"/>
      <c r="EV112" s="420"/>
      <c r="EW112" s="420"/>
      <c r="EX112" s="468"/>
      <c r="EY112" s="468"/>
      <c r="EZ112" s="468"/>
      <c r="FA112" s="468"/>
      <c r="FB112" s="468"/>
      <c r="FC112" s="468"/>
      <c r="FD112" s="468"/>
      <c r="FE112" s="468"/>
      <c r="FF112" s="420"/>
      <c r="FG112" s="420"/>
      <c r="FH112" s="420"/>
      <c r="FI112" s="468"/>
      <c r="FJ112" s="468"/>
      <c r="FK112" s="468"/>
      <c r="FL112" s="468"/>
      <c r="FM112" s="468"/>
      <c r="FN112" s="468"/>
      <c r="FO112" s="468"/>
      <c r="FP112" s="420"/>
      <c r="FQ112" s="420"/>
      <c r="FR112" s="420"/>
      <c r="FS112" s="420"/>
      <c r="FT112" s="468"/>
      <c r="FU112" s="468"/>
      <c r="FV112" s="468"/>
      <c r="FW112" s="468"/>
      <c r="FX112" s="468"/>
      <c r="FY112" s="468"/>
      <c r="FZ112" s="468"/>
      <c r="GA112" s="468"/>
      <c r="GB112" s="468"/>
      <c r="GC112" s="468"/>
      <c r="GD112" s="468"/>
      <c r="GE112" s="468"/>
      <c r="GF112" s="378"/>
      <c r="GG112" s="378"/>
      <c r="GH112" s="378"/>
      <c r="GI112" s="378"/>
      <c r="GJ112" s="378"/>
      <c r="GK112" s="378"/>
      <c r="GL112" s="378"/>
      <c r="GM112" s="378"/>
      <c r="GN112" s="378"/>
      <c r="GO112" s="378"/>
      <c r="GP112" s="378"/>
      <c r="GQ112" s="378"/>
      <c r="GR112" s="378"/>
      <c r="GS112" s="378"/>
      <c r="GT112" s="54"/>
    </row>
    <row r="113" spans="1:202" ht="4.5" customHeight="1">
      <c r="A113" s="53"/>
      <c r="B113" s="23"/>
      <c r="C113" s="23"/>
      <c r="D113" s="23"/>
      <c r="E113" s="23"/>
      <c r="F113" s="23"/>
      <c r="G113" s="23"/>
      <c r="H113" s="23"/>
      <c r="I113" s="506"/>
      <c r="J113" s="506"/>
      <c r="K113" s="506"/>
      <c r="L113" s="1925" t="s">
        <v>1996</v>
      </c>
      <c r="M113" s="1925"/>
      <c r="N113" s="1925"/>
      <c r="O113" s="1925"/>
      <c r="P113" s="1925"/>
      <c r="Q113" s="1925"/>
      <c r="R113" s="1925"/>
      <c r="S113" s="1925"/>
      <c r="T113" s="1925"/>
      <c r="U113" s="1925"/>
      <c r="V113" s="1925"/>
      <c r="W113" s="1925"/>
      <c r="X113" s="1925"/>
      <c r="Y113" s="1925"/>
      <c r="Z113" s="1925"/>
      <c r="AA113" s="1925"/>
      <c r="AB113" s="1925"/>
      <c r="AC113" s="1925"/>
      <c r="AD113" s="1925"/>
      <c r="AE113" s="1925"/>
      <c r="AF113" s="1925"/>
      <c r="AG113" s="1925"/>
      <c r="AH113" s="1925"/>
      <c r="AI113" s="1925"/>
      <c r="AJ113" s="1925"/>
      <c r="AK113" s="1925"/>
      <c r="AL113" s="1925"/>
      <c r="AM113" s="1925"/>
      <c r="AN113" s="1925"/>
      <c r="AO113" s="1925"/>
      <c r="AP113" s="1925"/>
      <c r="AQ113" s="1925"/>
      <c r="AR113" s="1925"/>
      <c r="AS113" s="1925"/>
      <c r="AT113" s="1925"/>
      <c r="AU113" s="1925"/>
      <c r="AV113" s="1925"/>
      <c r="AW113" s="1925"/>
      <c r="AX113" s="1925"/>
      <c r="AY113" s="1925"/>
      <c r="AZ113" s="1925"/>
      <c r="BA113" s="1925"/>
      <c r="BB113" s="1925"/>
      <c r="BC113" s="1925"/>
      <c r="BD113" s="1925"/>
      <c r="BE113" s="1925"/>
      <c r="BF113" s="1925"/>
      <c r="BG113" s="1925"/>
      <c r="BH113" s="1925"/>
      <c r="BI113" s="1925"/>
      <c r="BJ113" s="1925"/>
      <c r="BK113" s="1925"/>
      <c r="BL113" s="1925"/>
      <c r="BM113" s="1925"/>
      <c r="BN113" s="1925"/>
      <c r="BO113" s="1925"/>
      <c r="BP113" s="1925"/>
      <c r="BQ113" s="1925"/>
      <c r="BR113" s="1925"/>
      <c r="BS113" s="1925"/>
      <c r="BT113" s="1925"/>
      <c r="BU113" s="1925"/>
      <c r="BV113" s="1925"/>
      <c r="BW113" s="1925"/>
      <c r="BX113" s="1925"/>
      <c r="BY113" s="1925"/>
      <c r="BZ113" s="1925"/>
      <c r="CA113" s="1925"/>
      <c r="CB113" s="1925"/>
      <c r="CC113" s="1925"/>
      <c r="CD113" s="1925"/>
      <c r="CE113" s="1925"/>
      <c r="CF113" s="1925"/>
      <c r="CG113" s="1925"/>
      <c r="CH113" s="1925"/>
      <c r="CI113" s="1925"/>
      <c r="CJ113" s="1925"/>
      <c r="CK113" s="1925"/>
      <c r="CL113" s="1925"/>
      <c r="CM113" s="1925"/>
      <c r="CN113" s="1925"/>
      <c r="CO113" s="1925"/>
      <c r="CP113" s="1925"/>
      <c r="CQ113" s="1925"/>
      <c r="CR113" s="1925"/>
      <c r="CS113" s="1925"/>
      <c r="CT113" s="1925"/>
      <c r="CU113" s="1925"/>
      <c r="CV113" s="1925"/>
      <c r="CW113" s="1925"/>
      <c r="CX113" s="22"/>
      <c r="CY113" s="23"/>
      <c r="CZ113" s="23"/>
      <c r="DA113" s="23"/>
      <c r="DB113" s="462"/>
      <c r="DC113" s="462"/>
      <c r="DD113" s="462"/>
      <c r="DE113" s="462"/>
      <c r="DF113" s="420"/>
      <c r="DG113" s="420"/>
      <c r="DH113" s="420"/>
      <c r="DI113" s="420"/>
      <c r="DJ113" s="420"/>
      <c r="DK113" s="420"/>
      <c r="DL113" s="420"/>
      <c r="DM113" s="420"/>
      <c r="DN113" s="469"/>
      <c r="DO113" s="469"/>
      <c r="DP113" s="469"/>
      <c r="DQ113" s="469"/>
      <c r="DR113" s="469"/>
      <c r="DS113" s="469"/>
      <c r="DT113" s="420"/>
      <c r="DU113" s="420"/>
      <c r="DV113" s="420"/>
      <c r="DW113" s="469"/>
      <c r="DX113" s="469"/>
      <c r="DY113" s="469"/>
      <c r="DZ113" s="469"/>
      <c r="EA113" s="420"/>
      <c r="EB113" s="469"/>
      <c r="EC113" s="469"/>
      <c r="ED113" s="469"/>
      <c r="EE113" s="469"/>
      <c r="EF113" s="420"/>
      <c r="EG113" s="420"/>
      <c r="EH113" s="420"/>
      <c r="EI113" s="420"/>
      <c r="EJ113" s="378"/>
      <c r="EK113" s="378"/>
      <c r="EL113" s="378"/>
      <c r="EM113" s="378"/>
      <c r="EN113" s="378"/>
      <c r="EO113" s="420"/>
      <c r="EP113" s="420"/>
      <c r="EQ113" s="420"/>
      <c r="ER113" s="420"/>
      <c r="ES113" s="420"/>
      <c r="ET113" s="420"/>
      <c r="EU113" s="420"/>
      <c r="EV113" s="420"/>
      <c r="EW113" s="420"/>
      <c r="EX113" s="468"/>
      <c r="EY113" s="468"/>
      <c r="EZ113" s="468"/>
      <c r="FA113" s="468"/>
      <c r="FB113" s="468"/>
      <c r="FC113" s="468"/>
      <c r="FD113" s="468"/>
      <c r="FE113" s="468"/>
      <c r="FF113" s="420"/>
      <c r="FG113" s="420"/>
      <c r="FH113" s="420"/>
      <c r="FI113" s="468"/>
      <c r="FJ113" s="468"/>
      <c r="FK113" s="468"/>
      <c r="FL113" s="468"/>
      <c r="FM113" s="468"/>
      <c r="FN113" s="468"/>
      <c r="FO113" s="468"/>
      <c r="FP113" s="420"/>
      <c r="FQ113" s="420"/>
      <c r="FR113" s="420"/>
      <c r="FS113" s="420"/>
      <c r="FT113" s="468"/>
      <c r="FU113" s="468"/>
      <c r="FV113" s="468"/>
      <c r="FW113" s="468"/>
      <c r="FX113" s="468"/>
      <c r="FY113" s="468"/>
      <c r="FZ113" s="468"/>
      <c r="GA113" s="468"/>
      <c r="GB113" s="468"/>
      <c r="GC113" s="468"/>
      <c r="GD113" s="468"/>
      <c r="GE113" s="468"/>
      <c r="GF113" s="378"/>
      <c r="GG113" s="378"/>
      <c r="GH113" s="378"/>
      <c r="GI113" s="378"/>
      <c r="GJ113" s="378"/>
      <c r="GK113" s="378"/>
      <c r="GL113" s="378"/>
      <c r="GM113" s="378"/>
      <c r="GN113" s="378"/>
      <c r="GO113" s="378"/>
      <c r="GP113" s="378"/>
      <c r="GQ113" s="378"/>
      <c r="GR113" s="378"/>
      <c r="GS113" s="378"/>
      <c r="GT113" s="54"/>
    </row>
    <row r="114" spans="1:202" ht="4.5" customHeight="1">
      <c r="A114" s="53"/>
      <c r="B114" s="23"/>
      <c r="C114" s="23"/>
      <c r="D114" s="23"/>
      <c r="E114" s="23"/>
      <c r="F114" s="23"/>
      <c r="G114" s="23"/>
      <c r="H114" s="23"/>
      <c r="I114" s="23"/>
      <c r="J114" s="23"/>
      <c r="K114" s="23"/>
      <c r="L114" s="1925"/>
      <c r="M114" s="1925"/>
      <c r="N114" s="1925"/>
      <c r="O114" s="1925"/>
      <c r="P114" s="1925"/>
      <c r="Q114" s="1925"/>
      <c r="R114" s="1925"/>
      <c r="S114" s="1925"/>
      <c r="T114" s="1925"/>
      <c r="U114" s="1925"/>
      <c r="V114" s="1925"/>
      <c r="W114" s="1925"/>
      <c r="X114" s="1925"/>
      <c r="Y114" s="1925"/>
      <c r="Z114" s="1925"/>
      <c r="AA114" s="1925"/>
      <c r="AB114" s="1925"/>
      <c r="AC114" s="1925"/>
      <c r="AD114" s="1925"/>
      <c r="AE114" s="1925"/>
      <c r="AF114" s="1925"/>
      <c r="AG114" s="1925"/>
      <c r="AH114" s="1925"/>
      <c r="AI114" s="1925"/>
      <c r="AJ114" s="1925"/>
      <c r="AK114" s="1925"/>
      <c r="AL114" s="1925"/>
      <c r="AM114" s="1925"/>
      <c r="AN114" s="1925"/>
      <c r="AO114" s="1925"/>
      <c r="AP114" s="1925"/>
      <c r="AQ114" s="1925"/>
      <c r="AR114" s="1925"/>
      <c r="AS114" s="1925"/>
      <c r="AT114" s="1925"/>
      <c r="AU114" s="1925"/>
      <c r="AV114" s="1925"/>
      <c r="AW114" s="1925"/>
      <c r="AX114" s="1925"/>
      <c r="AY114" s="1925"/>
      <c r="AZ114" s="1925"/>
      <c r="BA114" s="1925"/>
      <c r="BB114" s="1925"/>
      <c r="BC114" s="1925"/>
      <c r="BD114" s="1925"/>
      <c r="BE114" s="1925"/>
      <c r="BF114" s="1925"/>
      <c r="BG114" s="1925"/>
      <c r="BH114" s="1925"/>
      <c r="BI114" s="1925"/>
      <c r="BJ114" s="1925"/>
      <c r="BK114" s="1925"/>
      <c r="BL114" s="1925"/>
      <c r="BM114" s="1925"/>
      <c r="BN114" s="1925"/>
      <c r="BO114" s="1925"/>
      <c r="BP114" s="1925"/>
      <c r="BQ114" s="1925"/>
      <c r="BR114" s="1925"/>
      <c r="BS114" s="1925"/>
      <c r="BT114" s="1925"/>
      <c r="BU114" s="1925"/>
      <c r="BV114" s="1925"/>
      <c r="BW114" s="1925"/>
      <c r="BX114" s="1925"/>
      <c r="BY114" s="1925"/>
      <c r="BZ114" s="1925"/>
      <c r="CA114" s="1925"/>
      <c r="CB114" s="1925"/>
      <c r="CC114" s="1925"/>
      <c r="CD114" s="1925"/>
      <c r="CE114" s="1925"/>
      <c r="CF114" s="1925"/>
      <c r="CG114" s="1925"/>
      <c r="CH114" s="1925"/>
      <c r="CI114" s="1925"/>
      <c r="CJ114" s="1925"/>
      <c r="CK114" s="1925"/>
      <c r="CL114" s="1925"/>
      <c r="CM114" s="1925"/>
      <c r="CN114" s="1925"/>
      <c r="CO114" s="1925"/>
      <c r="CP114" s="1925"/>
      <c r="CQ114" s="1925"/>
      <c r="CR114" s="1925"/>
      <c r="CS114" s="1925"/>
      <c r="CT114" s="1925"/>
      <c r="CU114" s="1925"/>
      <c r="CV114" s="1925"/>
      <c r="CW114" s="1925"/>
      <c r="CX114" s="22"/>
      <c r="CY114" s="23"/>
      <c r="CZ114" s="23"/>
      <c r="DA114" s="23"/>
      <c r="DB114" s="378"/>
      <c r="DC114" s="378"/>
      <c r="DD114" s="378"/>
      <c r="DE114" s="378"/>
      <c r="DF114" s="929" t="s">
        <v>2055</v>
      </c>
      <c r="DG114" s="929"/>
      <c r="DH114" s="929"/>
      <c r="DI114" s="929"/>
      <c r="DJ114" s="929"/>
      <c r="DK114" s="929"/>
      <c r="DL114" s="929"/>
      <c r="DM114" s="942"/>
      <c r="DN114" s="1926" t="s">
        <v>2044</v>
      </c>
      <c r="DO114" s="1927"/>
      <c r="DP114" s="1927"/>
      <c r="DQ114" s="1927"/>
      <c r="DR114" s="1927"/>
      <c r="DS114" s="1928"/>
      <c r="DT114" s="952" t="s">
        <v>24</v>
      </c>
      <c r="DU114" s="924"/>
      <c r="DV114" s="953"/>
      <c r="DW114" s="1916">
        <v>5</v>
      </c>
      <c r="DX114" s="1917"/>
      <c r="DY114" s="1917"/>
      <c r="DZ114" s="1918"/>
      <c r="EA114" s="954" t="s">
        <v>25</v>
      </c>
      <c r="EB114" s="1916">
        <v>20</v>
      </c>
      <c r="EC114" s="1917"/>
      <c r="ED114" s="1917"/>
      <c r="EE114" s="1918"/>
      <c r="EF114" s="955" t="s">
        <v>2014</v>
      </c>
      <c r="EG114" s="929"/>
      <c r="EH114" s="929"/>
      <c r="EI114" s="929"/>
      <c r="EJ114" s="462"/>
      <c r="EK114" s="462"/>
      <c r="EL114" s="462"/>
      <c r="EM114" s="462"/>
      <c r="EN114" s="462"/>
      <c r="EO114" s="924" t="s">
        <v>2015</v>
      </c>
      <c r="EP114" s="924"/>
      <c r="EQ114" s="924"/>
      <c r="ER114" s="924"/>
      <c r="ES114" s="924"/>
      <c r="ET114" s="924" t="s">
        <v>2016</v>
      </c>
      <c r="EU114" s="924"/>
      <c r="EV114" s="924"/>
      <c r="EW114" s="924"/>
      <c r="EX114" s="1900" t="s">
        <v>2088</v>
      </c>
      <c r="EY114" s="1900"/>
      <c r="EZ114" s="1900"/>
      <c r="FA114" s="1900"/>
      <c r="FB114" s="1900"/>
      <c r="FC114" s="1900"/>
      <c r="FD114" s="1900"/>
      <c r="FE114" s="1900"/>
      <c r="FF114" s="924" t="s">
        <v>2017</v>
      </c>
      <c r="FG114" s="924"/>
      <c r="FH114" s="924"/>
      <c r="FI114" s="1900" t="s">
        <v>2089</v>
      </c>
      <c r="FJ114" s="1900"/>
      <c r="FK114" s="1900"/>
      <c r="FL114" s="1900"/>
      <c r="FM114" s="1900"/>
      <c r="FN114" s="1900"/>
      <c r="FO114" s="1900"/>
      <c r="FP114" s="924" t="s">
        <v>2012</v>
      </c>
      <c r="FQ114" s="924"/>
      <c r="FR114" s="924"/>
      <c r="FS114" s="924"/>
      <c r="FT114" s="1900" t="s">
        <v>2090</v>
      </c>
      <c r="FU114" s="1900"/>
      <c r="FV114" s="1900"/>
      <c r="FW114" s="1900"/>
      <c r="FX114" s="1900"/>
      <c r="FY114" s="1900"/>
      <c r="FZ114" s="1900"/>
      <c r="GA114" s="1900"/>
      <c r="GB114" s="1900"/>
      <c r="GC114" s="1900"/>
      <c r="GD114" s="1900"/>
      <c r="GE114" s="1900"/>
      <c r="GF114" s="378"/>
      <c r="GG114" s="378"/>
      <c r="GH114" s="378"/>
      <c r="GI114" s="378"/>
      <c r="GJ114" s="378"/>
      <c r="GK114" s="378"/>
      <c r="GL114" s="378"/>
      <c r="GM114" s="378"/>
      <c r="GN114" s="378"/>
      <c r="GO114" s="378"/>
      <c r="GP114" s="378"/>
      <c r="GQ114" s="378"/>
      <c r="GR114" s="378"/>
      <c r="GS114" s="378"/>
      <c r="GT114" s="54"/>
    </row>
    <row r="115" spans="1:202" ht="4.5" customHeight="1">
      <c r="A115" s="53"/>
      <c r="B115" s="23"/>
      <c r="C115" s="23"/>
      <c r="D115" s="23"/>
      <c r="E115" s="23"/>
      <c r="F115" s="23"/>
      <c r="G115" s="23"/>
      <c r="H115" s="23"/>
      <c r="I115" s="23"/>
      <c r="J115" s="23"/>
      <c r="K115" s="23"/>
      <c r="L115" s="1925"/>
      <c r="M115" s="1925"/>
      <c r="N115" s="1925"/>
      <c r="O115" s="1925"/>
      <c r="P115" s="1925"/>
      <c r="Q115" s="1925"/>
      <c r="R115" s="1925"/>
      <c r="S115" s="1925"/>
      <c r="T115" s="1925"/>
      <c r="U115" s="1925"/>
      <c r="V115" s="1925"/>
      <c r="W115" s="1925"/>
      <c r="X115" s="1925"/>
      <c r="Y115" s="1925"/>
      <c r="Z115" s="1925"/>
      <c r="AA115" s="1925"/>
      <c r="AB115" s="1925"/>
      <c r="AC115" s="1925"/>
      <c r="AD115" s="1925"/>
      <c r="AE115" s="1925"/>
      <c r="AF115" s="1925"/>
      <c r="AG115" s="1925"/>
      <c r="AH115" s="1925"/>
      <c r="AI115" s="1925"/>
      <c r="AJ115" s="1925"/>
      <c r="AK115" s="1925"/>
      <c r="AL115" s="1925"/>
      <c r="AM115" s="1925"/>
      <c r="AN115" s="1925"/>
      <c r="AO115" s="1925"/>
      <c r="AP115" s="1925"/>
      <c r="AQ115" s="1925"/>
      <c r="AR115" s="1925"/>
      <c r="AS115" s="1925"/>
      <c r="AT115" s="1925"/>
      <c r="AU115" s="1925"/>
      <c r="AV115" s="1925"/>
      <c r="AW115" s="1925"/>
      <c r="AX115" s="1925"/>
      <c r="AY115" s="1925"/>
      <c r="AZ115" s="1925"/>
      <c r="BA115" s="1925"/>
      <c r="BB115" s="1925"/>
      <c r="BC115" s="1925"/>
      <c r="BD115" s="1925"/>
      <c r="BE115" s="1925"/>
      <c r="BF115" s="1925"/>
      <c r="BG115" s="1925"/>
      <c r="BH115" s="1925"/>
      <c r="BI115" s="1925"/>
      <c r="BJ115" s="1925"/>
      <c r="BK115" s="1925"/>
      <c r="BL115" s="1925"/>
      <c r="BM115" s="1925"/>
      <c r="BN115" s="1925"/>
      <c r="BO115" s="1925"/>
      <c r="BP115" s="1925"/>
      <c r="BQ115" s="1925"/>
      <c r="BR115" s="1925"/>
      <c r="BS115" s="1925"/>
      <c r="BT115" s="1925"/>
      <c r="BU115" s="1925"/>
      <c r="BV115" s="1925"/>
      <c r="BW115" s="1925"/>
      <c r="BX115" s="1925"/>
      <c r="BY115" s="1925"/>
      <c r="BZ115" s="1925"/>
      <c r="CA115" s="1925"/>
      <c r="CB115" s="1925"/>
      <c r="CC115" s="1925"/>
      <c r="CD115" s="1925"/>
      <c r="CE115" s="1925"/>
      <c r="CF115" s="1925"/>
      <c r="CG115" s="1925"/>
      <c r="CH115" s="1925"/>
      <c r="CI115" s="1925"/>
      <c r="CJ115" s="1925"/>
      <c r="CK115" s="1925"/>
      <c r="CL115" s="1925"/>
      <c r="CM115" s="1925"/>
      <c r="CN115" s="1925"/>
      <c r="CO115" s="1925"/>
      <c r="CP115" s="1925"/>
      <c r="CQ115" s="1925"/>
      <c r="CR115" s="1925"/>
      <c r="CS115" s="1925"/>
      <c r="CT115" s="1925"/>
      <c r="CU115" s="1925"/>
      <c r="CV115" s="1925"/>
      <c r="CW115" s="1925"/>
      <c r="CX115" s="22"/>
      <c r="CY115" s="23"/>
      <c r="CZ115" s="23"/>
      <c r="DA115" s="23"/>
      <c r="DB115" s="378"/>
      <c r="DC115" s="378"/>
      <c r="DD115" s="378"/>
      <c r="DE115" s="378"/>
      <c r="DF115" s="929"/>
      <c r="DG115" s="929"/>
      <c r="DH115" s="929"/>
      <c r="DI115" s="929"/>
      <c r="DJ115" s="929"/>
      <c r="DK115" s="929"/>
      <c r="DL115" s="929"/>
      <c r="DM115" s="942"/>
      <c r="DN115" s="1929"/>
      <c r="DO115" s="1930"/>
      <c r="DP115" s="1930"/>
      <c r="DQ115" s="1930"/>
      <c r="DR115" s="1930"/>
      <c r="DS115" s="1931"/>
      <c r="DT115" s="952"/>
      <c r="DU115" s="924"/>
      <c r="DV115" s="953"/>
      <c r="DW115" s="1919"/>
      <c r="DX115" s="1920"/>
      <c r="DY115" s="1920"/>
      <c r="DZ115" s="1921"/>
      <c r="EA115" s="954"/>
      <c r="EB115" s="1919"/>
      <c r="EC115" s="1920"/>
      <c r="ED115" s="1920"/>
      <c r="EE115" s="1921"/>
      <c r="EF115" s="955"/>
      <c r="EG115" s="929"/>
      <c r="EH115" s="929"/>
      <c r="EI115" s="929"/>
      <c r="EJ115" s="461"/>
      <c r="EK115" s="461"/>
      <c r="EL115" s="461"/>
      <c r="EM115" s="461"/>
      <c r="EN115" s="461"/>
      <c r="EO115" s="924"/>
      <c r="EP115" s="924"/>
      <c r="EQ115" s="924"/>
      <c r="ER115" s="924"/>
      <c r="ES115" s="924"/>
      <c r="ET115" s="924"/>
      <c r="EU115" s="924"/>
      <c r="EV115" s="924"/>
      <c r="EW115" s="924"/>
      <c r="EX115" s="1900"/>
      <c r="EY115" s="1900"/>
      <c r="EZ115" s="1900"/>
      <c r="FA115" s="1900"/>
      <c r="FB115" s="1900"/>
      <c r="FC115" s="1900"/>
      <c r="FD115" s="1900"/>
      <c r="FE115" s="1900"/>
      <c r="FF115" s="924"/>
      <c r="FG115" s="924"/>
      <c r="FH115" s="924"/>
      <c r="FI115" s="1900"/>
      <c r="FJ115" s="1900"/>
      <c r="FK115" s="1900"/>
      <c r="FL115" s="1900"/>
      <c r="FM115" s="1900"/>
      <c r="FN115" s="1900"/>
      <c r="FO115" s="1900"/>
      <c r="FP115" s="924"/>
      <c r="FQ115" s="924"/>
      <c r="FR115" s="924"/>
      <c r="FS115" s="924"/>
      <c r="FT115" s="1900"/>
      <c r="FU115" s="1900"/>
      <c r="FV115" s="1900"/>
      <c r="FW115" s="1900"/>
      <c r="FX115" s="1900"/>
      <c r="FY115" s="1900"/>
      <c r="FZ115" s="1900"/>
      <c r="GA115" s="1900"/>
      <c r="GB115" s="1900"/>
      <c r="GC115" s="1900"/>
      <c r="GD115" s="1900"/>
      <c r="GE115" s="1900"/>
      <c r="GF115" s="378"/>
      <c r="GG115" s="378"/>
      <c r="GH115" s="378"/>
      <c r="GI115" s="378"/>
      <c r="GJ115" s="378"/>
      <c r="GK115" s="378"/>
      <c r="GL115" s="378"/>
      <c r="GM115" s="378"/>
      <c r="GN115" s="378"/>
      <c r="GO115" s="378"/>
      <c r="GP115" s="378"/>
      <c r="GQ115" s="378"/>
      <c r="GR115" s="378"/>
      <c r="GS115" s="378"/>
      <c r="GT115" s="54"/>
    </row>
    <row r="116" spans="1:202" ht="4.5" customHeight="1">
      <c r="A116" s="53"/>
      <c r="B116" s="23"/>
      <c r="C116" s="23"/>
      <c r="D116" s="23"/>
      <c r="E116" s="23"/>
      <c r="F116" s="23"/>
      <c r="G116" s="23"/>
      <c r="H116" s="23"/>
      <c r="I116" s="23"/>
      <c r="J116" s="23"/>
      <c r="K116" s="23"/>
      <c r="L116" s="1925"/>
      <c r="M116" s="1925"/>
      <c r="N116" s="1925"/>
      <c r="O116" s="1925"/>
      <c r="P116" s="1925"/>
      <c r="Q116" s="1925"/>
      <c r="R116" s="1925"/>
      <c r="S116" s="1925"/>
      <c r="T116" s="1925"/>
      <c r="U116" s="1925"/>
      <c r="V116" s="1925"/>
      <c r="W116" s="1925"/>
      <c r="X116" s="1925"/>
      <c r="Y116" s="1925"/>
      <c r="Z116" s="1925"/>
      <c r="AA116" s="1925"/>
      <c r="AB116" s="1925"/>
      <c r="AC116" s="1925"/>
      <c r="AD116" s="1925"/>
      <c r="AE116" s="1925"/>
      <c r="AF116" s="1925"/>
      <c r="AG116" s="1925"/>
      <c r="AH116" s="1925"/>
      <c r="AI116" s="1925"/>
      <c r="AJ116" s="1925"/>
      <c r="AK116" s="1925"/>
      <c r="AL116" s="1925"/>
      <c r="AM116" s="1925"/>
      <c r="AN116" s="1925"/>
      <c r="AO116" s="1925"/>
      <c r="AP116" s="1925"/>
      <c r="AQ116" s="1925"/>
      <c r="AR116" s="1925"/>
      <c r="AS116" s="1925"/>
      <c r="AT116" s="1925"/>
      <c r="AU116" s="1925"/>
      <c r="AV116" s="1925"/>
      <c r="AW116" s="1925"/>
      <c r="AX116" s="1925"/>
      <c r="AY116" s="1925"/>
      <c r="AZ116" s="1925"/>
      <c r="BA116" s="1925"/>
      <c r="BB116" s="1925"/>
      <c r="BC116" s="1925"/>
      <c r="BD116" s="1925"/>
      <c r="BE116" s="1925"/>
      <c r="BF116" s="1925"/>
      <c r="BG116" s="1925"/>
      <c r="BH116" s="1925"/>
      <c r="BI116" s="1925"/>
      <c r="BJ116" s="1925"/>
      <c r="BK116" s="1925"/>
      <c r="BL116" s="1925"/>
      <c r="BM116" s="1925"/>
      <c r="BN116" s="1925"/>
      <c r="BO116" s="1925"/>
      <c r="BP116" s="1925"/>
      <c r="BQ116" s="1925"/>
      <c r="BR116" s="1925"/>
      <c r="BS116" s="1925"/>
      <c r="BT116" s="1925"/>
      <c r="BU116" s="1925"/>
      <c r="BV116" s="1925"/>
      <c r="BW116" s="1925"/>
      <c r="BX116" s="1925"/>
      <c r="BY116" s="1925"/>
      <c r="BZ116" s="1925"/>
      <c r="CA116" s="1925"/>
      <c r="CB116" s="1925"/>
      <c r="CC116" s="1925"/>
      <c r="CD116" s="1925"/>
      <c r="CE116" s="1925"/>
      <c r="CF116" s="1925"/>
      <c r="CG116" s="1925"/>
      <c r="CH116" s="1925"/>
      <c r="CI116" s="1925"/>
      <c r="CJ116" s="1925"/>
      <c r="CK116" s="1925"/>
      <c r="CL116" s="1925"/>
      <c r="CM116" s="1925"/>
      <c r="CN116" s="1925"/>
      <c r="CO116" s="1925"/>
      <c r="CP116" s="1925"/>
      <c r="CQ116" s="1925"/>
      <c r="CR116" s="1925"/>
      <c r="CS116" s="1925"/>
      <c r="CT116" s="1925"/>
      <c r="CU116" s="1925"/>
      <c r="CV116" s="1925"/>
      <c r="CW116" s="1925"/>
      <c r="CX116" s="22"/>
      <c r="CY116" s="23"/>
      <c r="CZ116" s="23"/>
      <c r="DA116" s="23"/>
      <c r="DB116" s="378"/>
      <c r="DC116" s="378"/>
      <c r="DD116" s="378"/>
      <c r="DE116" s="378"/>
      <c r="DF116" s="929"/>
      <c r="DG116" s="929"/>
      <c r="DH116" s="929"/>
      <c r="DI116" s="929"/>
      <c r="DJ116" s="929"/>
      <c r="DK116" s="929"/>
      <c r="DL116" s="929"/>
      <c r="DM116" s="942"/>
      <c r="DN116" s="1929"/>
      <c r="DO116" s="1930"/>
      <c r="DP116" s="1930"/>
      <c r="DQ116" s="1930"/>
      <c r="DR116" s="1930"/>
      <c r="DS116" s="1931"/>
      <c r="DT116" s="952"/>
      <c r="DU116" s="924"/>
      <c r="DV116" s="953"/>
      <c r="DW116" s="1919"/>
      <c r="DX116" s="1920"/>
      <c r="DY116" s="1920"/>
      <c r="DZ116" s="1921"/>
      <c r="EA116" s="954"/>
      <c r="EB116" s="1919"/>
      <c r="EC116" s="1920"/>
      <c r="ED116" s="1920"/>
      <c r="EE116" s="1921"/>
      <c r="EF116" s="955"/>
      <c r="EG116" s="929"/>
      <c r="EH116" s="929"/>
      <c r="EI116" s="929"/>
      <c r="EJ116" s="378"/>
      <c r="EK116" s="378"/>
      <c r="EL116" s="378"/>
      <c r="EM116" s="378"/>
      <c r="EN116" s="378"/>
      <c r="EO116" s="924"/>
      <c r="EP116" s="924"/>
      <c r="EQ116" s="924"/>
      <c r="ER116" s="924"/>
      <c r="ES116" s="924"/>
      <c r="ET116" s="924"/>
      <c r="EU116" s="924"/>
      <c r="EV116" s="924"/>
      <c r="EW116" s="924"/>
      <c r="EX116" s="1900"/>
      <c r="EY116" s="1900"/>
      <c r="EZ116" s="1900"/>
      <c r="FA116" s="1900"/>
      <c r="FB116" s="1900"/>
      <c r="FC116" s="1900"/>
      <c r="FD116" s="1900"/>
      <c r="FE116" s="1900"/>
      <c r="FF116" s="924"/>
      <c r="FG116" s="924"/>
      <c r="FH116" s="924"/>
      <c r="FI116" s="1900"/>
      <c r="FJ116" s="1900"/>
      <c r="FK116" s="1900"/>
      <c r="FL116" s="1900"/>
      <c r="FM116" s="1900"/>
      <c r="FN116" s="1900"/>
      <c r="FO116" s="1900"/>
      <c r="FP116" s="924"/>
      <c r="FQ116" s="924"/>
      <c r="FR116" s="924"/>
      <c r="FS116" s="924"/>
      <c r="FT116" s="1900"/>
      <c r="FU116" s="1900"/>
      <c r="FV116" s="1900"/>
      <c r="FW116" s="1900"/>
      <c r="FX116" s="1900"/>
      <c r="FY116" s="1900"/>
      <c r="FZ116" s="1900"/>
      <c r="GA116" s="1900"/>
      <c r="GB116" s="1900"/>
      <c r="GC116" s="1900"/>
      <c r="GD116" s="1900"/>
      <c r="GE116" s="1900"/>
      <c r="GF116" s="378"/>
      <c r="GG116" s="378"/>
      <c r="GH116" s="378"/>
      <c r="GI116" s="378"/>
      <c r="GJ116" s="378"/>
      <c r="GK116" s="378"/>
      <c r="GL116" s="378"/>
      <c r="GM116" s="378"/>
      <c r="GN116" s="378"/>
      <c r="GO116" s="378"/>
      <c r="GP116" s="378"/>
      <c r="GQ116" s="378"/>
      <c r="GR116" s="378"/>
      <c r="GS116" s="378"/>
      <c r="GT116" s="54"/>
    </row>
    <row r="117" spans="1:202" ht="4.5" customHeight="1">
      <c r="A117" s="53"/>
      <c r="B117" s="23"/>
      <c r="C117" s="23"/>
      <c r="D117" s="23"/>
      <c r="E117" s="23"/>
      <c r="F117" s="23"/>
      <c r="G117" s="23"/>
      <c r="H117" s="23"/>
      <c r="I117" s="23"/>
      <c r="J117" s="23"/>
      <c r="K117" s="23"/>
      <c r="L117" s="1925"/>
      <c r="M117" s="1925"/>
      <c r="N117" s="1925"/>
      <c r="O117" s="1925"/>
      <c r="P117" s="1925"/>
      <c r="Q117" s="1925"/>
      <c r="R117" s="1925"/>
      <c r="S117" s="1925"/>
      <c r="T117" s="1925"/>
      <c r="U117" s="1925"/>
      <c r="V117" s="1925"/>
      <c r="W117" s="1925"/>
      <c r="X117" s="1925"/>
      <c r="Y117" s="1925"/>
      <c r="Z117" s="1925"/>
      <c r="AA117" s="1925"/>
      <c r="AB117" s="1925"/>
      <c r="AC117" s="1925"/>
      <c r="AD117" s="1925"/>
      <c r="AE117" s="1925"/>
      <c r="AF117" s="1925"/>
      <c r="AG117" s="1925"/>
      <c r="AH117" s="1925"/>
      <c r="AI117" s="1925"/>
      <c r="AJ117" s="1925"/>
      <c r="AK117" s="1925"/>
      <c r="AL117" s="1925"/>
      <c r="AM117" s="1925"/>
      <c r="AN117" s="1925"/>
      <c r="AO117" s="1925"/>
      <c r="AP117" s="1925"/>
      <c r="AQ117" s="1925"/>
      <c r="AR117" s="1925"/>
      <c r="AS117" s="1925"/>
      <c r="AT117" s="1925"/>
      <c r="AU117" s="1925"/>
      <c r="AV117" s="1925"/>
      <c r="AW117" s="1925"/>
      <c r="AX117" s="1925"/>
      <c r="AY117" s="1925"/>
      <c r="AZ117" s="1925"/>
      <c r="BA117" s="1925"/>
      <c r="BB117" s="1925"/>
      <c r="BC117" s="1925"/>
      <c r="BD117" s="1925"/>
      <c r="BE117" s="1925"/>
      <c r="BF117" s="1925"/>
      <c r="BG117" s="1925"/>
      <c r="BH117" s="1925"/>
      <c r="BI117" s="1925"/>
      <c r="BJ117" s="1925"/>
      <c r="BK117" s="1925"/>
      <c r="BL117" s="1925"/>
      <c r="BM117" s="1925"/>
      <c r="BN117" s="1925"/>
      <c r="BO117" s="1925"/>
      <c r="BP117" s="1925"/>
      <c r="BQ117" s="1925"/>
      <c r="BR117" s="1925"/>
      <c r="BS117" s="1925"/>
      <c r="BT117" s="1925"/>
      <c r="BU117" s="1925"/>
      <c r="BV117" s="1925"/>
      <c r="BW117" s="1925"/>
      <c r="BX117" s="1925"/>
      <c r="BY117" s="1925"/>
      <c r="BZ117" s="1925"/>
      <c r="CA117" s="1925"/>
      <c r="CB117" s="1925"/>
      <c r="CC117" s="1925"/>
      <c r="CD117" s="1925"/>
      <c r="CE117" s="1925"/>
      <c r="CF117" s="1925"/>
      <c r="CG117" s="1925"/>
      <c r="CH117" s="1925"/>
      <c r="CI117" s="1925"/>
      <c r="CJ117" s="1925"/>
      <c r="CK117" s="1925"/>
      <c r="CL117" s="1925"/>
      <c r="CM117" s="1925"/>
      <c r="CN117" s="1925"/>
      <c r="CO117" s="1925"/>
      <c r="CP117" s="1925"/>
      <c r="CQ117" s="1925"/>
      <c r="CR117" s="1925"/>
      <c r="CS117" s="1925"/>
      <c r="CT117" s="1925"/>
      <c r="CU117" s="1925"/>
      <c r="CV117" s="1925"/>
      <c r="CW117" s="1925"/>
      <c r="CX117" s="22"/>
      <c r="CY117" s="23"/>
      <c r="CZ117" s="23"/>
      <c r="DA117" s="23"/>
      <c r="DB117" s="378"/>
      <c r="DC117" s="378"/>
      <c r="DD117" s="378"/>
      <c r="DE117" s="378"/>
      <c r="DF117" s="929"/>
      <c r="DG117" s="929"/>
      <c r="DH117" s="929"/>
      <c r="DI117" s="929"/>
      <c r="DJ117" s="929"/>
      <c r="DK117" s="929"/>
      <c r="DL117" s="929"/>
      <c r="DM117" s="942"/>
      <c r="DN117" s="1932"/>
      <c r="DO117" s="1933"/>
      <c r="DP117" s="1933"/>
      <c r="DQ117" s="1933"/>
      <c r="DR117" s="1933"/>
      <c r="DS117" s="1934"/>
      <c r="DT117" s="952"/>
      <c r="DU117" s="924"/>
      <c r="DV117" s="953"/>
      <c r="DW117" s="1922"/>
      <c r="DX117" s="1923"/>
      <c r="DY117" s="1923"/>
      <c r="DZ117" s="1924"/>
      <c r="EA117" s="954"/>
      <c r="EB117" s="1922"/>
      <c r="EC117" s="1923"/>
      <c r="ED117" s="1923"/>
      <c r="EE117" s="1924"/>
      <c r="EF117" s="955"/>
      <c r="EG117" s="929"/>
      <c r="EH117" s="929"/>
      <c r="EI117" s="929"/>
      <c r="EJ117" s="378"/>
      <c r="EK117" s="378"/>
      <c r="EL117" s="378"/>
      <c r="EM117" s="378"/>
      <c r="EN117" s="378"/>
      <c r="EO117" s="956"/>
      <c r="EP117" s="956"/>
      <c r="EQ117" s="956"/>
      <c r="ER117" s="956"/>
      <c r="ES117" s="956"/>
      <c r="ET117" s="956"/>
      <c r="EU117" s="956"/>
      <c r="EV117" s="956"/>
      <c r="EW117" s="956"/>
      <c r="EX117" s="1901"/>
      <c r="EY117" s="1901"/>
      <c r="EZ117" s="1901"/>
      <c r="FA117" s="1901"/>
      <c r="FB117" s="1901"/>
      <c r="FC117" s="1901"/>
      <c r="FD117" s="1901"/>
      <c r="FE117" s="1901"/>
      <c r="FF117" s="956"/>
      <c r="FG117" s="956"/>
      <c r="FH117" s="956"/>
      <c r="FI117" s="1901"/>
      <c r="FJ117" s="1901"/>
      <c r="FK117" s="1901"/>
      <c r="FL117" s="1901"/>
      <c r="FM117" s="1901"/>
      <c r="FN117" s="1901"/>
      <c r="FO117" s="1901"/>
      <c r="FP117" s="956"/>
      <c r="FQ117" s="956"/>
      <c r="FR117" s="956"/>
      <c r="FS117" s="956"/>
      <c r="FT117" s="1901"/>
      <c r="FU117" s="1901"/>
      <c r="FV117" s="1901"/>
      <c r="FW117" s="1901"/>
      <c r="FX117" s="1901"/>
      <c r="FY117" s="1901"/>
      <c r="FZ117" s="1901"/>
      <c r="GA117" s="1901"/>
      <c r="GB117" s="1901"/>
      <c r="GC117" s="1901"/>
      <c r="GD117" s="1901"/>
      <c r="GE117" s="1901"/>
      <c r="GF117" s="429"/>
      <c r="GG117" s="429"/>
      <c r="GH117" s="429"/>
      <c r="GI117" s="429"/>
      <c r="GJ117" s="429"/>
      <c r="GK117" s="429"/>
      <c r="GL117" s="429"/>
      <c r="GM117" s="429"/>
      <c r="GN117" s="429"/>
      <c r="GO117" s="429"/>
      <c r="GP117" s="429"/>
      <c r="GQ117" s="429"/>
      <c r="GR117" s="378"/>
      <c r="GS117" s="378"/>
      <c r="GT117" s="54"/>
    </row>
    <row r="118" spans="1:202" ht="4.5" customHeight="1">
      <c r="A118" s="53"/>
      <c r="B118" s="23"/>
      <c r="C118" s="23"/>
      <c r="D118" s="23"/>
      <c r="E118" s="23"/>
      <c r="F118" s="23"/>
      <c r="G118" s="23"/>
      <c r="H118" s="23"/>
      <c r="I118" s="23"/>
      <c r="J118" s="23"/>
      <c r="K118" s="23"/>
      <c r="L118" s="1696" t="s">
        <v>2018</v>
      </c>
      <c r="M118" s="1696"/>
      <c r="N118" s="1696"/>
      <c r="O118" s="1696"/>
      <c r="P118" s="1696"/>
      <c r="Q118" s="1696"/>
      <c r="R118" s="1696"/>
      <c r="S118" s="1696"/>
      <c r="T118" s="1696"/>
      <c r="U118" s="1696"/>
      <c r="V118" s="1696"/>
      <c r="W118" s="1696"/>
      <c r="X118" s="1696"/>
      <c r="Y118" s="1696"/>
      <c r="Z118" s="1696"/>
      <c r="AA118" s="1696"/>
      <c r="AB118" s="1696"/>
      <c r="AC118" s="1696"/>
      <c r="AD118" s="1696"/>
      <c r="AE118" s="1696"/>
      <c r="AF118" s="1696"/>
      <c r="AG118" s="1696"/>
      <c r="AH118" s="1696"/>
      <c r="AI118" s="1696"/>
      <c r="AJ118" s="1696"/>
      <c r="AK118" s="1696"/>
      <c r="AL118" s="1696"/>
      <c r="AM118" s="1696"/>
      <c r="AN118" s="1696"/>
      <c r="AO118" s="1696"/>
      <c r="AP118" s="1696"/>
      <c r="AQ118" s="1696"/>
      <c r="AR118" s="1696"/>
      <c r="AS118" s="1696"/>
      <c r="AT118" s="1696"/>
      <c r="AU118" s="1696"/>
      <c r="AV118" s="1696"/>
      <c r="AW118" s="1696"/>
      <c r="AX118" s="1696"/>
      <c r="AY118" s="1696"/>
      <c r="AZ118" s="1696"/>
      <c r="BA118" s="1696"/>
      <c r="BB118" s="1696"/>
      <c r="BC118" s="1696"/>
      <c r="BD118" s="1696"/>
      <c r="BE118" s="1696"/>
      <c r="BF118" s="1696"/>
      <c r="BG118" s="1696"/>
      <c r="BH118" s="1696"/>
      <c r="BI118" s="1696"/>
      <c r="BJ118" s="1696"/>
      <c r="BK118" s="1696"/>
      <c r="BL118" s="1696"/>
      <c r="BM118" s="1696"/>
      <c r="BN118" s="1696"/>
      <c r="BO118" s="1696"/>
      <c r="BP118" s="1696"/>
      <c r="BQ118" s="55"/>
      <c r="BR118" s="55"/>
      <c r="BS118" s="55"/>
      <c r="BT118" s="520"/>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2"/>
      <c r="CY118" s="23"/>
      <c r="CZ118" s="23"/>
      <c r="DA118" s="23"/>
      <c r="DB118" s="466"/>
      <c r="DC118" s="466"/>
      <c r="DD118" s="466"/>
      <c r="DE118" s="378"/>
      <c r="DF118" s="420"/>
      <c r="DG118" s="420"/>
      <c r="DH118" s="420"/>
      <c r="DI118" s="420"/>
      <c r="DJ118" s="420"/>
      <c r="DK118" s="420"/>
      <c r="DL118" s="420"/>
      <c r="DM118" s="420"/>
      <c r="DN118" s="470"/>
      <c r="DO118" s="470"/>
      <c r="DP118" s="470"/>
      <c r="DQ118" s="470"/>
      <c r="DR118" s="470"/>
      <c r="DS118" s="470"/>
      <c r="DT118" s="420"/>
      <c r="DU118" s="420"/>
      <c r="DV118" s="420"/>
      <c r="DW118" s="470"/>
      <c r="DX118" s="470"/>
      <c r="DY118" s="470"/>
      <c r="DZ118" s="470"/>
      <c r="EA118" s="420"/>
      <c r="EB118" s="467"/>
      <c r="EC118" s="467"/>
      <c r="ED118" s="467"/>
      <c r="EE118" s="467"/>
      <c r="EF118" s="420"/>
      <c r="EG118" s="420"/>
      <c r="EH118" s="420"/>
      <c r="EI118" s="420"/>
      <c r="EJ118" s="378"/>
      <c r="EK118" s="378"/>
      <c r="EL118" s="378"/>
      <c r="EM118" s="378"/>
      <c r="EN118" s="378"/>
      <c r="EO118" s="420"/>
      <c r="EP118" s="420"/>
      <c r="EQ118" s="420"/>
      <c r="ER118" s="420"/>
      <c r="ES118" s="420"/>
      <c r="ET118" s="420"/>
      <c r="EU118" s="420"/>
      <c r="EV118" s="420"/>
      <c r="EW118" s="420"/>
      <c r="EX118" s="468"/>
      <c r="EY118" s="468"/>
      <c r="EZ118" s="468"/>
      <c r="FA118" s="468"/>
      <c r="FB118" s="468"/>
      <c r="FC118" s="468"/>
      <c r="FD118" s="468"/>
      <c r="FE118" s="468"/>
      <c r="FF118" s="420"/>
      <c r="FG118" s="420"/>
      <c r="FH118" s="420"/>
      <c r="FI118" s="468"/>
      <c r="FJ118" s="468"/>
      <c r="FK118" s="468"/>
      <c r="FL118" s="468"/>
      <c r="FM118" s="468"/>
      <c r="FN118" s="468"/>
      <c r="FO118" s="468"/>
      <c r="FP118" s="420"/>
      <c r="FQ118" s="420"/>
      <c r="FR118" s="420"/>
      <c r="FS118" s="420"/>
      <c r="FT118" s="468"/>
      <c r="FU118" s="468"/>
      <c r="FV118" s="468"/>
      <c r="FW118" s="468"/>
      <c r="FX118" s="468"/>
      <c r="FY118" s="468"/>
      <c r="FZ118" s="468"/>
      <c r="GA118" s="468"/>
      <c r="GB118" s="468"/>
      <c r="GC118" s="468"/>
      <c r="GD118" s="468"/>
      <c r="GE118" s="468"/>
      <c r="GF118" s="378"/>
      <c r="GG118" s="378"/>
      <c r="GH118" s="378"/>
      <c r="GI118" s="378"/>
      <c r="GJ118" s="378"/>
      <c r="GK118" s="378"/>
      <c r="GL118" s="378"/>
      <c r="GM118" s="378"/>
      <c r="GN118" s="378"/>
      <c r="GO118" s="378"/>
      <c r="GP118" s="378"/>
      <c r="GQ118" s="378"/>
      <c r="GR118" s="378"/>
      <c r="GS118" s="378"/>
      <c r="GT118" s="54"/>
    </row>
    <row r="119" spans="1:202" ht="4.5" customHeight="1">
      <c r="A119" s="53"/>
      <c r="B119" s="23"/>
      <c r="C119" s="23"/>
      <c r="D119" s="23"/>
      <c r="E119" s="23"/>
      <c r="F119" s="23"/>
      <c r="G119" s="23"/>
      <c r="H119" s="23"/>
      <c r="I119" s="23"/>
      <c r="J119" s="23"/>
      <c r="K119" s="23"/>
      <c r="L119" s="1696"/>
      <c r="M119" s="1696"/>
      <c r="N119" s="1696"/>
      <c r="O119" s="1696"/>
      <c r="P119" s="1696"/>
      <c r="Q119" s="1696"/>
      <c r="R119" s="1696"/>
      <c r="S119" s="1696"/>
      <c r="T119" s="1696"/>
      <c r="U119" s="1696"/>
      <c r="V119" s="1696"/>
      <c r="W119" s="1696"/>
      <c r="X119" s="1696"/>
      <c r="Y119" s="1696"/>
      <c r="Z119" s="1696"/>
      <c r="AA119" s="1696"/>
      <c r="AB119" s="1696"/>
      <c r="AC119" s="1696"/>
      <c r="AD119" s="1696"/>
      <c r="AE119" s="1696"/>
      <c r="AF119" s="1696"/>
      <c r="AG119" s="1696"/>
      <c r="AH119" s="1696"/>
      <c r="AI119" s="1696"/>
      <c r="AJ119" s="1696"/>
      <c r="AK119" s="1696"/>
      <c r="AL119" s="1696"/>
      <c r="AM119" s="1696"/>
      <c r="AN119" s="1696"/>
      <c r="AO119" s="1696"/>
      <c r="AP119" s="1696"/>
      <c r="AQ119" s="1696"/>
      <c r="AR119" s="1696"/>
      <c r="AS119" s="1696"/>
      <c r="AT119" s="1696"/>
      <c r="AU119" s="1696"/>
      <c r="AV119" s="1696"/>
      <c r="AW119" s="1696"/>
      <c r="AX119" s="1696"/>
      <c r="AY119" s="1696"/>
      <c r="AZ119" s="1696"/>
      <c r="BA119" s="1696"/>
      <c r="BB119" s="1696"/>
      <c r="BC119" s="1696"/>
      <c r="BD119" s="1696"/>
      <c r="BE119" s="1696"/>
      <c r="BF119" s="1696"/>
      <c r="BG119" s="1696"/>
      <c r="BH119" s="1696"/>
      <c r="BI119" s="1696"/>
      <c r="BJ119" s="1696"/>
      <c r="BK119" s="1696"/>
      <c r="BL119" s="1696"/>
      <c r="BM119" s="1696"/>
      <c r="BN119" s="1696"/>
      <c r="BO119" s="1696"/>
      <c r="BP119" s="1696"/>
      <c r="BQ119" s="55"/>
      <c r="BR119" s="55"/>
      <c r="BS119" s="55"/>
      <c r="BT119" s="520"/>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2"/>
      <c r="CY119" s="23"/>
      <c r="CZ119" s="23"/>
      <c r="DA119" s="23"/>
      <c r="DB119" s="466"/>
      <c r="DC119" s="466"/>
      <c r="DD119" s="466"/>
      <c r="DE119" s="378"/>
      <c r="DF119" s="420"/>
      <c r="DG119" s="420"/>
      <c r="DH119" s="420"/>
      <c r="DI119" s="420"/>
      <c r="DJ119" s="420"/>
      <c r="DK119" s="420"/>
      <c r="DL119" s="420"/>
      <c r="DM119" s="420"/>
      <c r="DN119" s="467"/>
      <c r="DO119" s="467"/>
      <c r="DP119" s="467"/>
      <c r="DQ119" s="467"/>
      <c r="DR119" s="467"/>
      <c r="DS119" s="467"/>
      <c r="DT119" s="420"/>
      <c r="DU119" s="420"/>
      <c r="DV119" s="420"/>
      <c r="DW119" s="467"/>
      <c r="DX119" s="467"/>
      <c r="DY119" s="467"/>
      <c r="DZ119" s="467"/>
      <c r="EA119" s="420"/>
      <c r="EB119" s="467"/>
      <c r="EC119" s="467"/>
      <c r="ED119" s="467"/>
      <c r="EE119" s="467"/>
      <c r="EF119" s="420"/>
      <c r="EG119" s="420"/>
      <c r="EH119" s="420"/>
      <c r="EI119" s="420"/>
      <c r="EJ119" s="378"/>
      <c r="EK119" s="378"/>
      <c r="EL119" s="378"/>
      <c r="EM119" s="378"/>
      <c r="EN119" s="378"/>
      <c r="EO119" s="420"/>
      <c r="EP119" s="420"/>
      <c r="EQ119" s="420"/>
      <c r="ER119" s="420"/>
      <c r="ES119" s="420"/>
      <c r="ET119" s="420"/>
      <c r="EU119" s="420"/>
      <c r="EV119" s="420"/>
      <c r="EW119" s="420"/>
      <c r="EX119" s="468"/>
      <c r="EY119" s="468"/>
      <c r="EZ119" s="468"/>
      <c r="FA119" s="468"/>
      <c r="FB119" s="468"/>
      <c r="FC119" s="468"/>
      <c r="FD119" s="468"/>
      <c r="FE119" s="468"/>
      <c r="FF119" s="420"/>
      <c r="FG119" s="420"/>
      <c r="FH119" s="420"/>
      <c r="FI119" s="468"/>
      <c r="FJ119" s="468"/>
      <c r="FK119" s="468"/>
      <c r="FL119" s="468"/>
      <c r="FM119" s="468"/>
      <c r="FN119" s="468"/>
      <c r="FO119" s="468"/>
      <c r="FP119" s="420"/>
      <c r="FQ119" s="420"/>
      <c r="FR119" s="420"/>
      <c r="FS119" s="420"/>
      <c r="FT119" s="1350" t="s">
        <v>81</v>
      </c>
      <c r="FU119" s="1350"/>
      <c r="FV119" s="1350"/>
      <c r="FW119" s="1350"/>
      <c r="FX119" s="1350"/>
      <c r="FY119" s="1350"/>
      <c r="FZ119" s="1350"/>
      <c r="GA119" s="1350"/>
      <c r="GB119" s="1350"/>
      <c r="GC119" s="1350"/>
      <c r="GD119" s="1350"/>
      <c r="GE119" s="1350"/>
      <c r="GF119" s="1350"/>
      <c r="GG119" s="1350"/>
      <c r="GH119" s="1350"/>
      <c r="GI119" s="1350"/>
      <c r="GJ119" s="1350"/>
      <c r="GK119" s="1350"/>
      <c r="GL119" s="1350"/>
      <c r="GM119" s="1350"/>
      <c r="GN119" s="1350"/>
      <c r="GO119" s="1350"/>
      <c r="GP119" s="1350"/>
      <c r="GQ119" s="1350"/>
      <c r="GR119" s="1350"/>
      <c r="GS119" s="378"/>
      <c r="GT119" s="54"/>
    </row>
    <row r="120" spans="1:202" ht="4.5" customHeight="1">
      <c r="A120" s="53"/>
      <c r="B120" s="23"/>
      <c r="C120" s="23"/>
      <c r="D120" s="23"/>
      <c r="E120" s="23"/>
      <c r="F120" s="23"/>
      <c r="G120" s="23"/>
      <c r="H120" s="23"/>
      <c r="I120" s="23"/>
      <c r="J120" s="23"/>
      <c r="K120" s="23"/>
      <c r="L120" s="1696"/>
      <c r="M120" s="1696"/>
      <c r="N120" s="1696"/>
      <c r="O120" s="1696"/>
      <c r="P120" s="1696"/>
      <c r="Q120" s="1696"/>
      <c r="R120" s="1696"/>
      <c r="S120" s="1696"/>
      <c r="T120" s="1696"/>
      <c r="U120" s="1696"/>
      <c r="V120" s="1696"/>
      <c r="W120" s="1696"/>
      <c r="X120" s="1696"/>
      <c r="Y120" s="1696"/>
      <c r="Z120" s="1696"/>
      <c r="AA120" s="1696"/>
      <c r="AB120" s="1696"/>
      <c r="AC120" s="1696"/>
      <c r="AD120" s="1696"/>
      <c r="AE120" s="1696"/>
      <c r="AF120" s="1696"/>
      <c r="AG120" s="1696"/>
      <c r="AH120" s="1696"/>
      <c r="AI120" s="1696"/>
      <c r="AJ120" s="1696"/>
      <c r="AK120" s="1696"/>
      <c r="AL120" s="1696"/>
      <c r="AM120" s="1696"/>
      <c r="AN120" s="1696"/>
      <c r="AO120" s="1696"/>
      <c r="AP120" s="1696"/>
      <c r="AQ120" s="1696"/>
      <c r="AR120" s="1696"/>
      <c r="AS120" s="1696"/>
      <c r="AT120" s="1696"/>
      <c r="AU120" s="1696"/>
      <c r="AV120" s="1696"/>
      <c r="AW120" s="1696"/>
      <c r="AX120" s="1696"/>
      <c r="AY120" s="1696"/>
      <c r="AZ120" s="1696"/>
      <c r="BA120" s="1696"/>
      <c r="BB120" s="1696"/>
      <c r="BC120" s="1696"/>
      <c r="BD120" s="1696"/>
      <c r="BE120" s="1696"/>
      <c r="BF120" s="1696"/>
      <c r="BG120" s="1696"/>
      <c r="BH120" s="1696"/>
      <c r="BI120" s="1696"/>
      <c r="BJ120" s="1696"/>
      <c r="BK120" s="1696"/>
      <c r="BL120" s="1696"/>
      <c r="BM120" s="1696"/>
      <c r="BN120" s="1696"/>
      <c r="BO120" s="1696"/>
      <c r="BP120" s="1696"/>
      <c r="BQ120" s="55"/>
      <c r="BR120" s="55"/>
      <c r="BS120" s="55"/>
      <c r="BT120" s="520"/>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2"/>
      <c r="CY120" s="23"/>
      <c r="CZ120" s="23"/>
      <c r="DA120" s="23"/>
      <c r="DB120" s="466"/>
      <c r="DC120" s="466"/>
      <c r="DD120" s="466"/>
      <c r="DE120" s="378"/>
      <c r="DF120" s="420"/>
      <c r="DG120" s="420"/>
      <c r="DH120" s="420"/>
      <c r="DI120" s="420"/>
      <c r="DJ120" s="420"/>
      <c r="DK120" s="420"/>
      <c r="DL120" s="420"/>
      <c r="DM120" s="420"/>
      <c r="DN120" s="467"/>
      <c r="DO120" s="467"/>
      <c r="DP120" s="467"/>
      <c r="DQ120" s="467"/>
      <c r="DR120" s="467"/>
      <c r="DS120" s="467"/>
      <c r="DT120" s="420"/>
      <c r="DU120" s="420"/>
      <c r="DV120" s="420"/>
      <c r="DW120" s="467"/>
      <c r="DX120" s="467"/>
      <c r="DY120" s="467"/>
      <c r="DZ120" s="467"/>
      <c r="EA120" s="420"/>
      <c r="EB120" s="467"/>
      <c r="EC120" s="467"/>
      <c r="ED120" s="467"/>
      <c r="EE120" s="467"/>
      <c r="EF120" s="420"/>
      <c r="EG120" s="420"/>
      <c r="EH120" s="420"/>
      <c r="EI120" s="420"/>
      <c r="EJ120" s="378"/>
      <c r="EK120" s="378"/>
      <c r="EL120" s="378"/>
      <c r="EM120" s="378"/>
      <c r="EN120" s="378"/>
      <c r="EO120" s="420"/>
      <c r="EP120" s="420"/>
      <c r="EQ120" s="420"/>
      <c r="ER120" s="420"/>
      <c r="ES120" s="420"/>
      <c r="ET120" s="420"/>
      <c r="EU120" s="420"/>
      <c r="EV120" s="420"/>
      <c r="EW120" s="420"/>
      <c r="EX120" s="468"/>
      <c r="EY120" s="468"/>
      <c r="EZ120" s="468"/>
      <c r="FA120" s="468"/>
      <c r="FB120" s="468"/>
      <c r="FC120" s="468"/>
      <c r="FD120" s="468"/>
      <c r="FE120" s="468"/>
      <c r="FF120" s="420"/>
      <c r="FG120" s="420"/>
      <c r="FH120" s="420"/>
      <c r="FI120" s="468"/>
      <c r="FJ120" s="468"/>
      <c r="FK120" s="468"/>
      <c r="FL120" s="468"/>
      <c r="FM120" s="468"/>
      <c r="FN120" s="468"/>
      <c r="FO120" s="468"/>
      <c r="FP120" s="420"/>
      <c r="FQ120" s="420"/>
      <c r="FR120" s="420"/>
      <c r="FS120" s="420"/>
      <c r="FT120" s="1350"/>
      <c r="FU120" s="1350"/>
      <c r="FV120" s="1350"/>
      <c r="FW120" s="1350"/>
      <c r="FX120" s="1350"/>
      <c r="FY120" s="1350"/>
      <c r="FZ120" s="1350"/>
      <c r="GA120" s="1350"/>
      <c r="GB120" s="1350"/>
      <c r="GC120" s="1350"/>
      <c r="GD120" s="1350"/>
      <c r="GE120" s="1350"/>
      <c r="GF120" s="1350"/>
      <c r="GG120" s="1350"/>
      <c r="GH120" s="1350"/>
      <c r="GI120" s="1350"/>
      <c r="GJ120" s="1350"/>
      <c r="GK120" s="1350"/>
      <c r="GL120" s="1350"/>
      <c r="GM120" s="1350"/>
      <c r="GN120" s="1350"/>
      <c r="GO120" s="1350"/>
      <c r="GP120" s="1350"/>
      <c r="GQ120" s="1350"/>
      <c r="GR120" s="1350"/>
      <c r="GS120" s="378"/>
      <c r="GT120" s="54"/>
    </row>
    <row r="121" spans="1:202" ht="4.5" customHeight="1">
      <c r="A121" s="53"/>
      <c r="B121" s="23"/>
      <c r="C121" s="23"/>
      <c r="D121" s="23"/>
      <c r="E121" s="23"/>
      <c r="F121" s="23"/>
      <c r="G121" s="23"/>
      <c r="H121" s="23"/>
      <c r="I121" s="23"/>
      <c r="J121" s="23"/>
      <c r="K121" s="23"/>
      <c r="L121" s="520"/>
      <c r="M121" s="520"/>
      <c r="N121" s="520"/>
      <c r="O121" s="520"/>
      <c r="P121" s="520"/>
      <c r="Q121" s="520"/>
      <c r="R121" s="520"/>
      <c r="S121" s="520"/>
      <c r="T121" s="520"/>
      <c r="U121" s="520"/>
      <c r="V121" s="520"/>
      <c r="W121" s="520"/>
      <c r="X121" s="520"/>
      <c r="Y121" s="520"/>
      <c r="Z121" s="520"/>
      <c r="AA121" s="520"/>
      <c r="AB121" s="520"/>
      <c r="AC121" s="520"/>
      <c r="AD121" s="520"/>
      <c r="AE121" s="520"/>
      <c r="AF121" s="520"/>
      <c r="AG121" s="520"/>
      <c r="AH121" s="520"/>
      <c r="AI121" s="520"/>
      <c r="AJ121" s="520"/>
      <c r="AK121" s="520"/>
      <c r="AL121" s="520"/>
      <c r="AM121" s="520"/>
      <c r="AN121" s="520"/>
      <c r="AO121" s="520"/>
      <c r="AP121" s="520"/>
      <c r="AQ121" s="520"/>
      <c r="AR121" s="520"/>
      <c r="AS121" s="520"/>
      <c r="AT121" s="520"/>
      <c r="AU121" s="520"/>
      <c r="AV121" s="520"/>
      <c r="AW121" s="520"/>
      <c r="AX121" s="520"/>
      <c r="AY121" s="520"/>
      <c r="AZ121" s="520"/>
      <c r="BA121" s="520"/>
      <c r="BB121" s="520"/>
      <c r="BC121" s="520"/>
      <c r="BD121" s="520"/>
      <c r="BE121" s="520"/>
      <c r="BF121" s="520"/>
      <c r="BG121" s="520"/>
      <c r="BH121" s="520"/>
      <c r="BI121" s="520"/>
      <c r="BJ121" s="520"/>
      <c r="BK121" s="520"/>
      <c r="BL121" s="520"/>
      <c r="BM121" s="520"/>
      <c r="BN121" s="520"/>
      <c r="BO121" s="520"/>
      <c r="BP121" s="520"/>
      <c r="BQ121" s="520"/>
      <c r="BR121" s="520"/>
      <c r="BS121" s="520"/>
      <c r="BT121" s="520"/>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2"/>
      <c r="CY121" s="23"/>
      <c r="CZ121" s="23"/>
      <c r="DA121" s="23"/>
      <c r="DB121" s="466"/>
      <c r="DC121" s="466"/>
      <c r="DD121" s="466"/>
      <c r="DE121" s="378"/>
      <c r="DF121" s="378"/>
      <c r="DG121" s="378"/>
      <c r="DH121" s="378"/>
      <c r="DI121" s="378"/>
      <c r="DJ121" s="378"/>
      <c r="DK121" s="378"/>
      <c r="DL121" s="378"/>
      <c r="DM121" s="378"/>
      <c r="DN121" s="378"/>
      <c r="DO121" s="378"/>
      <c r="DP121" s="378"/>
      <c r="DQ121" s="378"/>
      <c r="DR121" s="378"/>
      <c r="DS121" s="378"/>
      <c r="DT121" s="378"/>
      <c r="DU121" s="378"/>
      <c r="DV121" s="378"/>
      <c r="DW121" s="378"/>
      <c r="DX121" s="378"/>
      <c r="DY121" s="378"/>
      <c r="DZ121" s="378"/>
      <c r="EA121" s="378"/>
      <c r="EB121" s="378"/>
      <c r="EC121" s="378"/>
      <c r="ED121" s="378"/>
      <c r="EE121" s="378"/>
      <c r="EF121" s="378"/>
      <c r="EG121" s="378"/>
      <c r="EH121" s="378"/>
      <c r="EI121" s="378"/>
      <c r="EJ121" s="378"/>
      <c r="EK121" s="378"/>
      <c r="EL121" s="378"/>
      <c r="EM121" s="378"/>
      <c r="EN121" s="378"/>
      <c r="EO121" s="378"/>
      <c r="EP121" s="378"/>
      <c r="EQ121" s="378"/>
      <c r="ER121" s="378"/>
      <c r="ES121" s="378"/>
      <c r="ET121" s="378"/>
      <c r="EU121" s="378"/>
      <c r="EV121" s="378"/>
      <c r="EW121" s="378"/>
      <c r="EX121" s="378"/>
      <c r="EY121" s="378"/>
      <c r="EZ121" s="378"/>
      <c r="FA121" s="378"/>
      <c r="FB121" s="378"/>
      <c r="FC121" s="378"/>
      <c r="FD121" s="378"/>
      <c r="FE121" s="378"/>
      <c r="FF121" s="378"/>
      <c r="FG121" s="378"/>
      <c r="FH121" s="378"/>
      <c r="FI121" s="378"/>
      <c r="FJ121" s="378"/>
      <c r="FK121" s="378"/>
      <c r="FL121" s="378"/>
      <c r="FM121" s="378"/>
      <c r="FN121" s="378"/>
      <c r="FO121" s="378"/>
      <c r="FP121" s="378"/>
      <c r="FQ121" s="378"/>
      <c r="FR121" s="378"/>
      <c r="FS121" s="378"/>
      <c r="FT121" s="1350"/>
      <c r="FU121" s="1350"/>
      <c r="FV121" s="1350"/>
      <c r="FW121" s="1350"/>
      <c r="FX121" s="1350"/>
      <c r="FY121" s="1350"/>
      <c r="FZ121" s="1350"/>
      <c r="GA121" s="1350"/>
      <c r="GB121" s="1350"/>
      <c r="GC121" s="1350"/>
      <c r="GD121" s="1350"/>
      <c r="GE121" s="1350"/>
      <c r="GF121" s="1350"/>
      <c r="GG121" s="1350"/>
      <c r="GH121" s="1350"/>
      <c r="GI121" s="1350"/>
      <c r="GJ121" s="1350"/>
      <c r="GK121" s="1350"/>
      <c r="GL121" s="1350"/>
      <c r="GM121" s="1350"/>
      <c r="GN121" s="1350"/>
      <c r="GO121" s="1350"/>
      <c r="GP121" s="1350"/>
      <c r="GQ121" s="1350"/>
      <c r="GR121" s="1350"/>
      <c r="GS121" s="378"/>
      <c r="GT121" s="54"/>
    </row>
    <row r="122" spans="1:202" ht="4.5" customHeight="1">
      <c r="A122" s="53"/>
      <c r="B122" s="23"/>
      <c r="C122" s="23"/>
      <c r="D122" s="23"/>
      <c r="E122" s="23"/>
      <c r="F122" s="23"/>
      <c r="G122" s="23"/>
      <c r="H122" s="23"/>
      <c r="I122" s="23"/>
      <c r="J122" s="23"/>
      <c r="K122" s="23"/>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2"/>
      <c r="CY122" s="23"/>
      <c r="CZ122" s="23"/>
      <c r="DA122" s="23"/>
      <c r="DB122" s="466"/>
      <c r="DC122" s="466"/>
      <c r="DD122" s="466"/>
      <c r="DE122" s="378"/>
      <c r="DF122" s="378"/>
      <c r="DG122" s="378"/>
      <c r="DH122" s="378"/>
      <c r="DI122" s="378"/>
      <c r="DJ122" s="378"/>
      <c r="DK122" s="378"/>
      <c r="DL122" s="378"/>
      <c r="DM122" s="378"/>
      <c r="DN122" s="378"/>
      <c r="DO122" s="378"/>
      <c r="DP122" s="378"/>
      <c r="DQ122" s="378"/>
      <c r="DR122" s="378"/>
      <c r="DS122" s="378"/>
      <c r="DT122" s="378"/>
      <c r="DU122" s="378"/>
      <c r="DV122" s="378"/>
      <c r="DW122" s="378"/>
      <c r="DX122" s="378"/>
      <c r="DY122" s="378"/>
      <c r="DZ122" s="378"/>
      <c r="EA122" s="378"/>
      <c r="EB122" s="378"/>
      <c r="EC122" s="378"/>
      <c r="ED122" s="378"/>
      <c r="EE122" s="378"/>
      <c r="EF122" s="378"/>
      <c r="EG122" s="378"/>
      <c r="EH122" s="378"/>
      <c r="EI122" s="378"/>
      <c r="EJ122" s="378"/>
      <c r="EK122" s="378"/>
      <c r="EL122" s="378"/>
      <c r="EM122" s="378"/>
      <c r="EN122" s="378"/>
      <c r="EO122" s="378"/>
      <c r="EP122" s="378"/>
      <c r="EQ122" s="378"/>
      <c r="ER122" s="378"/>
      <c r="ES122" s="378"/>
      <c r="ET122" s="378"/>
      <c r="EU122" s="378"/>
      <c r="EV122" s="378"/>
      <c r="EW122" s="378"/>
      <c r="EX122" s="378"/>
      <c r="EY122" s="378"/>
      <c r="EZ122" s="378"/>
      <c r="FA122" s="378"/>
      <c r="FB122" s="378"/>
      <c r="FC122" s="378"/>
      <c r="FD122" s="378"/>
      <c r="FE122" s="378"/>
      <c r="FF122" s="378"/>
      <c r="FG122" s="378"/>
      <c r="FH122" s="378"/>
      <c r="FI122" s="378"/>
      <c r="FJ122" s="378"/>
      <c r="FK122" s="378"/>
      <c r="FL122" s="378"/>
      <c r="FM122" s="378"/>
      <c r="FN122" s="378"/>
      <c r="FO122" s="378"/>
      <c r="FP122" s="378"/>
      <c r="FQ122" s="378"/>
      <c r="FR122" s="378"/>
      <c r="FS122" s="378"/>
      <c r="FT122" s="1350"/>
      <c r="FU122" s="1350"/>
      <c r="FV122" s="1350"/>
      <c r="FW122" s="1350"/>
      <c r="FX122" s="1350"/>
      <c r="FY122" s="1350"/>
      <c r="FZ122" s="1350"/>
      <c r="GA122" s="1350"/>
      <c r="GB122" s="1350"/>
      <c r="GC122" s="1350"/>
      <c r="GD122" s="1350"/>
      <c r="GE122" s="1350"/>
      <c r="GF122" s="1350"/>
      <c r="GG122" s="1350"/>
      <c r="GH122" s="1350"/>
      <c r="GI122" s="1350"/>
      <c r="GJ122" s="1350"/>
      <c r="GK122" s="1350"/>
      <c r="GL122" s="1350"/>
      <c r="GM122" s="1350"/>
      <c r="GN122" s="1350"/>
      <c r="GO122" s="1350"/>
      <c r="GP122" s="1350"/>
      <c r="GQ122" s="1350"/>
      <c r="GR122" s="1350"/>
      <c r="GS122" s="378"/>
      <c r="GT122" s="54"/>
    </row>
    <row r="123" spans="1:202" ht="4.5" customHeight="1">
      <c r="A123" s="53"/>
      <c r="B123" s="23"/>
      <c r="C123" s="23"/>
      <c r="D123" s="23"/>
      <c r="E123" s="23"/>
      <c r="F123" s="23"/>
      <c r="G123" s="23"/>
      <c r="H123" s="23"/>
      <c r="I123" s="23"/>
      <c r="J123" s="23"/>
      <c r="K123" s="23"/>
      <c r="L123" s="23"/>
      <c r="M123" s="23"/>
      <c r="N123" s="23"/>
      <c r="O123" s="23"/>
      <c r="P123" s="914" t="s">
        <v>2055</v>
      </c>
      <c r="Q123" s="914"/>
      <c r="R123" s="914"/>
      <c r="S123" s="914"/>
      <c r="T123" s="914"/>
      <c r="U123" s="914"/>
      <c r="V123" s="914"/>
      <c r="W123" s="513"/>
      <c r="X123" s="1902" t="s">
        <v>2019</v>
      </c>
      <c r="Y123" s="1903"/>
      <c r="Z123" s="1904"/>
      <c r="AA123" s="1902" t="s">
        <v>2020</v>
      </c>
      <c r="AB123" s="1903"/>
      <c r="AC123" s="1904"/>
      <c r="AD123" s="914" t="s">
        <v>24</v>
      </c>
      <c r="AE123" s="914"/>
      <c r="AF123" s="914"/>
      <c r="AG123" s="914"/>
      <c r="AH123" s="1911">
        <v>0</v>
      </c>
      <c r="AI123" s="1912"/>
      <c r="AJ123" s="1913"/>
      <c r="AK123" s="1911">
        <v>5</v>
      </c>
      <c r="AL123" s="1912"/>
      <c r="AM123" s="1913"/>
      <c r="AN123" s="914" t="s">
        <v>25</v>
      </c>
      <c r="AO123" s="914"/>
      <c r="AP123" s="914"/>
      <c r="AQ123" s="914"/>
      <c r="AR123" s="1911">
        <v>1</v>
      </c>
      <c r="AS123" s="1912"/>
      <c r="AT123" s="1913"/>
      <c r="AU123" s="1911">
        <v>1</v>
      </c>
      <c r="AV123" s="1912"/>
      <c r="AW123" s="1913"/>
      <c r="AX123" s="914" t="s">
        <v>35</v>
      </c>
      <c r="AY123" s="914"/>
      <c r="AZ123" s="914"/>
      <c r="BA123" s="914"/>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2"/>
      <c r="CY123" s="23"/>
      <c r="CZ123" s="23"/>
      <c r="DA123" s="23"/>
      <c r="DB123" s="466"/>
      <c r="DC123" s="466"/>
      <c r="DD123" s="466"/>
      <c r="DE123" s="466"/>
      <c r="DF123" s="466"/>
      <c r="DG123" s="466"/>
      <c r="DH123" s="466"/>
      <c r="DI123" s="466"/>
      <c r="DJ123" s="466"/>
      <c r="DK123" s="466"/>
      <c r="DL123" s="466"/>
      <c r="DM123" s="466"/>
      <c r="DN123" s="466"/>
      <c r="DO123" s="466"/>
      <c r="DP123" s="466"/>
      <c r="DQ123" s="466"/>
      <c r="DR123" s="466"/>
      <c r="DS123" s="466"/>
      <c r="DT123" s="926" t="s">
        <v>36</v>
      </c>
      <c r="DU123" s="926"/>
      <c r="DV123" s="926"/>
      <c r="DW123" s="926"/>
      <c r="DX123" s="926"/>
      <c r="DY123" s="926"/>
      <c r="DZ123" s="926"/>
      <c r="EA123" s="926"/>
      <c r="EB123" s="926"/>
      <c r="EC123" s="926"/>
      <c r="ED123" s="926"/>
      <c r="EE123" s="926"/>
      <c r="EF123" s="1935" t="s">
        <v>2091</v>
      </c>
      <c r="EG123" s="1935"/>
      <c r="EH123" s="1935"/>
      <c r="EI123" s="1935"/>
      <c r="EJ123" s="1935"/>
      <c r="EK123" s="1935"/>
      <c r="EL123" s="1935"/>
      <c r="EM123" s="1935"/>
      <c r="EN123" s="1935"/>
      <c r="EO123" s="1935"/>
      <c r="EP123" s="1935"/>
      <c r="EQ123" s="1935"/>
      <c r="ER123" s="1935"/>
      <c r="ES123" s="1935"/>
      <c r="ET123" s="1935"/>
      <c r="EU123" s="1935"/>
      <c r="EV123" s="1935"/>
      <c r="EW123" s="1935"/>
      <c r="EX123" s="1935"/>
      <c r="EY123" s="1935"/>
      <c r="EZ123" s="1935"/>
      <c r="FA123" s="1935"/>
      <c r="FB123" s="1935"/>
      <c r="FC123" s="1935"/>
      <c r="FD123" s="1935"/>
      <c r="FE123" s="1935"/>
      <c r="FF123" s="1935"/>
      <c r="FG123" s="1935"/>
      <c r="FH123" s="1935"/>
      <c r="FI123" s="1935"/>
      <c r="FJ123" s="1935"/>
      <c r="FK123" s="1935"/>
      <c r="FL123" s="1935"/>
      <c r="FM123" s="1935"/>
      <c r="FN123" s="1935"/>
      <c r="FO123" s="1935"/>
      <c r="FP123" s="1935"/>
      <c r="FQ123" s="1935"/>
      <c r="FR123" s="1935"/>
      <c r="FS123" s="1935"/>
      <c r="FT123" s="1935"/>
      <c r="FU123" s="1935"/>
      <c r="FV123" s="1935"/>
      <c r="FW123" s="527"/>
      <c r="FX123" s="59"/>
      <c r="FY123" s="59"/>
      <c r="FZ123" s="59"/>
      <c r="GA123" s="59"/>
      <c r="GB123" s="59"/>
      <c r="GC123" s="59"/>
      <c r="GD123" s="59"/>
      <c r="GE123" s="59"/>
      <c r="GF123" s="59"/>
      <c r="GG123" s="59"/>
      <c r="GH123" s="59"/>
      <c r="GI123" s="466"/>
      <c r="GJ123" s="466"/>
      <c r="GK123" s="466"/>
      <c r="GL123" s="466"/>
      <c r="GM123" s="466"/>
      <c r="GN123" s="466"/>
      <c r="GO123" s="466"/>
      <c r="GP123" s="466"/>
      <c r="GQ123" s="466"/>
      <c r="GR123" s="466"/>
      <c r="GS123" s="466"/>
      <c r="GT123" s="54"/>
    </row>
    <row r="124" spans="1:202" ht="4.5" customHeight="1">
      <c r="A124" s="53"/>
      <c r="B124" s="23"/>
      <c r="C124" s="23"/>
      <c r="D124" s="23"/>
      <c r="E124" s="23"/>
      <c r="F124" s="23"/>
      <c r="G124" s="23"/>
      <c r="H124" s="23"/>
      <c r="I124" s="23"/>
      <c r="J124" s="23"/>
      <c r="K124" s="23"/>
      <c r="L124" s="23"/>
      <c r="M124" s="23"/>
      <c r="N124" s="23"/>
      <c r="O124" s="23"/>
      <c r="P124" s="914"/>
      <c r="Q124" s="914"/>
      <c r="R124" s="914"/>
      <c r="S124" s="914"/>
      <c r="T124" s="914"/>
      <c r="U124" s="914"/>
      <c r="V124" s="914"/>
      <c r="W124" s="513"/>
      <c r="X124" s="1905"/>
      <c r="Y124" s="1906"/>
      <c r="Z124" s="1907"/>
      <c r="AA124" s="1905"/>
      <c r="AB124" s="1906"/>
      <c r="AC124" s="1907"/>
      <c r="AD124" s="914"/>
      <c r="AE124" s="914"/>
      <c r="AF124" s="914"/>
      <c r="AG124" s="914"/>
      <c r="AH124" s="1817"/>
      <c r="AI124" s="1767"/>
      <c r="AJ124" s="1831"/>
      <c r="AK124" s="1817"/>
      <c r="AL124" s="1767"/>
      <c r="AM124" s="1831"/>
      <c r="AN124" s="914"/>
      <c r="AO124" s="914"/>
      <c r="AP124" s="914"/>
      <c r="AQ124" s="914"/>
      <c r="AR124" s="1817"/>
      <c r="AS124" s="1767"/>
      <c r="AT124" s="1831"/>
      <c r="AU124" s="1817"/>
      <c r="AV124" s="1767"/>
      <c r="AW124" s="1831"/>
      <c r="AX124" s="914"/>
      <c r="AY124" s="914"/>
      <c r="AZ124" s="914"/>
      <c r="BA124" s="914"/>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2"/>
      <c r="CY124" s="23"/>
      <c r="CZ124" s="23"/>
      <c r="DA124" s="23"/>
      <c r="DB124" s="466"/>
      <c r="DC124" s="466"/>
      <c r="DD124" s="466"/>
      <c r="DE124" s="466"/>
      <c r="DF124" s="466"/>
      <c r="DG124" s="466"/>
      <c r="DH124" s="466"/>
      <c r="DI124" s="466"/>
      <c r="DJ124" s="466"/>
      <c r="DK124" s="466"/>
      <c r="DL124" s="466"/>
      <c r="DM124" s="466"/>
      <c r="DN124" s="466"/>
      <c r="DO124" s="466"/>
      <c r="DP124" s="466"/>
      <c r="DQ124" s="466"/>
      <c r="DR124" s="466"/>
      <c r="DS124" s="466"/>
      <c r="DT124" s="926"/>
      <c r="DU124" s="926"/>
      <c r="DV124" s="926"/>
      <c r="DW124" s="926"/>
      <c r="DX124" s="926"/>
      <c r="DY124" s="926"/>
      <c r="DZ124" s="926"/>
      <c r="EA124" s="926"/>
      <c r="EB124" s="926"/>
      <c r="EC124" s="926"/>
      <c r="ED124" s="926"/>
      <c r="EE124" s="926"/>
      <c r="EF124" s="1935"/>
      <c r="EG124" s="1935"/>
      <c r="EH124" s="1935"/>
      <c r="EI124" s="1935"/>
      <c r="EJ124" s="1935"/>
      <c r="EK124" s="1935"/>
      <c r="EL124" s="1935"/>
      <c r="EM124" s="1935"/>
      <c r="EN124" s="1935"/>
      <c r="EO124" s="1935"/>
      <c r="EP124" s="1935"/>
      <c r="EQ124" s="1935"/>
      <c r="ER124" s="1935"/>
      <c r="ES124" s="1935"/>
      <c r="ET124" s="1935"/>
      <c r="EU124" s="1935"/>
      <c r="EV124" s="1935"/>
      <c r="EW124" s="1935"/>
      <c r="EX124" s="1935"/>
      <c r="EY124" s="1935"/>
      <c r="EZ124" s="1935"/>
      <c r="FA124" s="1935"/>
      <c r="FB124" s="1935"/>
      <c r="FC124" s="1935"/>
      <c r="FD124" s="1935"/>
      <c r="FE124" s="1935"/>
      <c r="FF124" s="1935"/>
      <c r="FG124" s="1935"/>
      <c r="FH124" s="1935"/>
      <c r="FI124" s="1935"/>
      <c r="FJ124" s="1935"/>
      <c r="FK124" s="1935"/>
      <c r="FL124" s="1935"/>
      <c r="FM124" s="1935"/>
      <c r="FN124" s="1935"/>
      <c r="FO124" s="1935"/>
      <c r="FP124" s="1935"/>
      <c r="FQ124" s="1935"/>
      <c r="FR124" s="1935"/>
      <c r="FS124" s="1935"/>
      <c r="FT124" s="1935"/>
      <c r="FU124" s="1935"/>
      <c r="FV124" s="1935"/>
      <c r="FW124" s="527"/>
      <c r="FX124" s="59"/>
      <c r="FY124" s="59"/>
      <c r="FZ124" s="59"/>
      <c r="GA124" s="59"/>
      <c r="GB124" s="59"/>
      <c r="GC124" s="59"/>
      <c r="GD124" s="59"/>
      <c r="GE124" s="59"/>
      <c r="GF124" s="59"/>
      <c r="GG124" s="59"/>
      <c r="GH124" s="59"/>
      <c r="GI124" s="466"/>
      <c r="GJ124" s="466"/>
      <c r="GK124" s="466"/>
      <c r="GL124" s="466"/>
      <c r="GM124" s="466"/>
      <c r="GN124" s="466"/>
      <c r="GO124" s="466"/>
      <c r="GP124" s="466"/>
      <c r="GQ124" s="466"/>
      <c r="GR124" s="466"/>
      <c r="GS124" s="466"/>
      <c r="GT124" s="54"/>
    </row>
    <row r="125" spans="1:202" ht="4.5" customHeight="1">
      <c r="A125" s="53"/>
      <c r="B125" s="23"/>
      <c r="C125" s="23"/>
      <c r="D125" s="23"/>
      <c r="E125" s="23"/>
      <c r="F125" s="23"/>
      <c r="G125" s="23"/>
      <c r="H125" s="23"/>
      <c r="I125" s="23"/>
      <c r="J125" s="23"/>
      <c r="K125" s="23"/>
      <c r="L125" s="23"/>
      <c r="M125" s="23"/>
      <c r="N125" s="23"/>
      <c r="O125" s="23"/>
      <c r="P125" s="914"/>
      <c r="Q125" s="914"/>
      <c r="R125" s="914"/>
      <c r="S125" s="914"/>
      <c r="T125" s="914"/>
      <c r="U125" s="914"/>
      <c r="V125" s="914"/>
      <c r="W125" s="513"/>
      <c r="X125" s="1905"/>
      <c r="Y125" s="1906"/>
      <c r="Z125" s="1907"/>
      <c r="AA125" s="1905"/>
      <c r="AB125" s="1906"/>
      <c r="AC125" s="1907"/>
      <c r="AD125" s="914"/>
      <c r="AE125" s="914"/>
      <c r="AF125" s="914"/>
      <c r="AG125" s="914"/>
      <c r="AH125" s="1817"/>
      <c r="AI125" s="1767"/>
      <c r="AJ125" s="1831"/>
      <c r="AK125" s="1817"/>
      <c r="AL125" s="1767"/>
      <c r="AM125" s="1831"/>
      <c r="AN125" s="914"/>
      <c r="AO125" s="914"/>
      <c r="AP125" s="914"/>
      <c r="AQ125" s="914"/>
      <c r="AR125" s="1817"/>
      <c r="AS125" s="1767"/>
      <c r="AT125" s="1831"/>
      <c r="AU125" s="1817"/>
      <c r="AV125" s="1767"/>
      <c r="AW125" s="1831"/>
      <c r="AX125" s="914"/>
      <c r="AY125" s="914"/>
      <c r="AZ125" s="914"/>
      <c r="BA125" s="914"/>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2"/>
      <c r="CY125" s="23"/>
      <c r="CZ125" s="23"/>
      <c r="DA125" s="23"/>
      <c r="DB125" s="466"/>
      <c r="DC125" s="466"/>
      <c r="DD125" s="466"/>
      <c r="DE125" s="466"/>
      <c r="DF125" s="466"/>
      <c r="DG125" s="466"/>
      <c r="DH125" s="466"/>
      <c r="DI125" s="466"/>
      <c r="DJ125" s="466"/>
      <c r="DK125" s="466"/>
      <c r="DL125" s="466"/>
      <c r="DM125" s="466"/>
      <c r="DN125" s="466"/>
      <c r="DO125" s="466"/>
      <c r="DP125" s="466"/>
      <c r="DQ125" s="466"/>
      <c r="DR125" s="466"/>
      <c r="DS125" s="466"/>
      <c r="DT125" s="926"/>
      <c r="DU125" s="926"/>
      <c r="DV125" s="926"/>
      <c r="DW125" s="926"/>
      <c r="DX125" s="926"/>
      <c r="DY125" s="926"/>
      <c r="DZ125" s="926"/>
      <c r="EA125" s="926"/>
      <c r="EB125" s="926"/>
      <c r="EC125" s="926"/>
      <c r="ED125" s="926"/>
      <c r="EE125" s="926"/>
      <c r="EF125" s="1935"/>
      <c r="EG125" s="1935"/>
      <c r="EH125" s="1935"/>
      <c r="EI125" s="1935"/>
      <c r="EJ125" s="1935"/>
      <c r="EK125" s="1935"/>
      <c r="EL125" s="1935"/>
      <c r="EM125" s="1935"/>
      <c r="EN125" s="1935"/>
      <c r="EO125" s="1935"/>
      <c r="EP125" s="1935"/>
      <c r="EQ125" s="1935"/>
      <c r="ER125" s="1935"/>
      <c r="ES125" s="1935"/>
      <c r="ET125" s="1935"/>
      <c r="EU125" s="1935"/>
      <c r="EV125" s="1935"/>
      <c r="EW125" s="1935"/>
      <c r="EX125" s="1935"/>
      <c r="EY125" s="1935"/>
      <c r="EZ125" s="1935"/>
      <c r="FA125" s="1935"/>
      <c r="FB125" s="1935"/>
      <c r="FC125" s="1935"/>
      <c r="FD125" s="1935"/>
      <c r="FE125" s="1935"/>
      <c r="FF125" s="1935"/>
      <c r="FG125" s="1935"/>
      <c r="FH125" s="1935"/>
      <c r="FI125" s="1935"/>
      <c r="FJ125" s="1935"/>
      <c r="FK125" s="1935"/>
      <c r="FL125" s="1935"/>
      <c r="FM125" s="1935"/>
      <c r="FN125" s="1935"/>
      <c r="FO125" s="1935"/>
      <c r="FP125" s="1935"/>
      <c r="FQ125" s="1935"/>
      <c r="FR125" s="1935"/>
      <c r="FS125" s="1935"/>
      <c r="FT125" s="1935"/>
      <c r="FU125" s="1935"/>
      <c r="FV125" s="1935"/>
      <c r="FW125" s="527"/>
      <c r="FX125" s="59"/>
      <c r="FY125" s="59"/>
      <c r="FZ125" s="59"/>
      <c r="GA125" s="59"/>
      <c r="GB125" s="59"/>
      <c r="GC125" s="59"/>
      <c r="GD125" s="59"/>
      <c r="GE125" s="59"/>
      <c r="GF125" s="59"/>
      <c r="GG125" s="59"/>
      <c r="GH125" s="59"/>
      <c r="GI125" s="466"/>
      <c r="GJ125" s="466"/>
      <c r="GK125" s="466"/>
      <c r="GL125" s="466"/>
      <c r="GM125" s="466"/>
      <c r="GN125" s="466"/>
      <c r="GO125" s="466"/>
      <c r="GP125" s="466"/>
      <c r="GQ125" s="466"/>
      <c r="GR125" s="466"/>
      <c r="GS125" s="466"/>
      <c r="GT125" s="54"/>
    </row>
    <row r="126" spans="1:202" ht="4.5" customHeight="1">
      <c r="A126" s="53"/>
      <c r="B126" s="23"/>
      <c r="C126" s="23"/>
      <c r="D126" s="23"/>
      <c r="E126" s="23"/>
      <c r="F126" s="23"/>
      <c r="G126" s="23"/>
      <c r="H126" s="23"/>
      <c r="I126" s="23"/>
      <c r="J126" s="23"/>
      <c r="K126" s="23"/>
      <c r="L126" s="23"/>
      <c r="M126" s="23"/>
      <c r="N126" s="23"/>
      <c r="O126" s="23"/>
      <c r="P126" s="914"/>
      <c r="Q126" s="914"/>
      <c r="R126" s="914"/>
      <c r="S126" s="914"/>
      <c r="T126" s="914"/>
      <c r="U126" s="914"/>
      <c r="V126" s="914"/>
      <c r="W126" s="513"/>
      <c r="X126" s="1908"/>
      <c r="Y126" s="1909"/>
      <c r="Z126" s="1910"/>
      <c r="AA126" s="1908"/>
      <c r="AB126" s="1909"/>
      <c r="AC126" s="1910"/>
      <c r="AD126" s="914"/>
      <c r="AE126" s="914"/>
      <c r="AF126" s="914"/>
      <c r="AG126" s="914"/>
      <c r="AH126" s="1914"/>
      <c r="AI126" s="1770"/>
      <c r="AJ126" s="1915"/>
      <c r="AK126" s="1914"/>
      <c r="AL126" s="1770"/>
      <c r="AM126" s="1915"/>
      <c r="AN126" s="914"/>
      <c r="AO126" s="914"/>
      <c r="AP126" s="914"/>
      <c r="AQ126" s="914"/>
      <c r="AR126" s="1914"/>
      <c r="AS126" s="1770"/>
      <c r="AT126" s="1915"/>
      <c r="AU126" s="1914"/>
      <c r="AV126" s="1770"/>
      <c r="AW126" s="1915"/>
      <c r="AX126" s="914"/>
      <c r="AY126" s="914"/>
      <c r="AZ126" s="914"/>
      <c r="BA126" s="914"/>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2"/>
      <c r="CY126" s="23"/>
      <c r="CZ126" s="23"/>
      <c r="DA126" s="23"/>
      <c r="DB126" s="466"/>
      <c r="DC126" s="466"/>
      <c r="DD126" s="466"/>
      <c r="DE126" s="466"/>
      <c r="DF126" s="928" t="s">
        <v>29</v>
      </c>
      <c r="DG126" s="928"/>
      <c r="DH126" s="928"/>
      <c r="DI126" s="928"/>
      <c r="DJ126" s="928"/>
      <c r="DK126" s="928"/>
      <c r="DL126" s="928"/>
      <c r="DM126" s="928"/>
      <c r="DN126" s="928"/>
      <c r="DO126" s="928"/>
      <c r="DP126" s="928"/>
      <c r="DQ126" s="928"/>
      <c r="DR126" s="466"/>
      <c r="DS126" s="466"/>
      <c r="DT126" s="926"/>
      <c r="DU126" s="926"/>
      <c r="DV126" s="926"/>
      <c r="DW126" s="926"/>
      <c r="DX126" s="926"/>
      <c r="DY126" s="926"/>
      <c r="DZ126" s="926"/>
      <c r="EA126" s="926"/>
      <c r="EB126" s="926"/>
      <c r="EC126" s="926"/>
      <c r="ED126" s="926"/>
      <c r="EE126" s="926"/>
      <c r="EF126" s="1935"/>
      <c r="EG126" s="1935"/>
      <c r="EH126" s="1935"/>
      <c r="EI126" s="1935"/>
      <c r="EJ126" s="1935"/>
      <c r="EK126" s="1935"/>
      <c r="EL126" s="1935"/>
      <c r="EM126" s="1935"/>
      <c r="EN126" s="1935"/>
      <c r="EO126" s="1935"/>
      <c r="EP126" s="1935"/>
      <c r="EQ126" s="1935"/>
      <c r="ER126" s="1935"/>
      <c r="ES126" s="1935"/>
      <c r="ET126" s="1935"/>
      <c r="EU126" s="1935"/>
      <c r="EV126" s="1935"/>
      <c r="EW126" s="1935"/>
      <c r="EX126" s="1935"/>
      <c r="EY126" s="1935"/>
      <c r="EZ126" s="1935"/>
      <c r="FA126" s="1935"/>
      <c r="FB126" s="1935"/>
      <c r="FC126" s="1935"/>
      <c r="FD126" s="1935"/>
      <c r="FE126" s="1935"/>
      <c r="FF126" s="1935"/>
      <c r="FG126" s="1935"/>
      <c r="FH126" s="1935"/>
      <c r="FI126" s="1935"/>
      <c r="FJ126" s="1935"/>
      <c r="FK126" s="1935"/>
      <c r="FL126" s="1935"/>
      <c r="FM126" s="1935"/>
      <c r="FN126" s="1935"/>
      <c r="FO126" s="1935"/>
      <c r="FP126" s="1935"/>
      <c r="FQ126" s="1935"/>
      <c r="FR126" s="1935"/>
      <c r="FS126" s="1935"/>
      <c r="FT126" s="1935"/>
      <c r="FU126" s="1935"/>
      <c r="FV126" s="1935"/>
      <c r="FW126" s="527"/>
      <c r="FX126" s="59"/>
      <c r="FY126" s="59"/>
      <c r="FZ126" s="59"/>
      <c r="GA126" s="59"/>
      <c r="GB126" s="59"/>
      <c r="GC126" s="59"/>
      <c r="GD126" s="59"/>
      <c r="GE126" s="59"/>
      <c r="GF126" s="59"/>
      <c r="GG126" s="59"/>
      <c r="GH126" s="59"/>
      <c r="GI126" s="466"/>
      <c r="GJ126" s="466"/>
      <c r="GK126" s="466"/>
      <c r="GL126" s="466"/>
      <c r="GM126" s="466"/>
      <c r="GN126" s="466"/>
      <c r="GO126" s="466"/>
      <c r="GP126" s="466"/>
      <c r="GQ126" s="466"/>
      <c r="GR126" s="466"/>
      <c r="GS126" s="466"/>
      <c r="GT126" s="54"/>
    </row>
    <row r="127" spans="1:202" ht="4.5" customHeight="1">
      <c r="A127" s="5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2"/>
      <c r="CY127" s="23"/>
      <c r="CZ127" s="23"/>
      <c r="DA127" s="23"/>
      <c r="DB127" s="466"/>
      <c r="DC127" s="466"/>
      <c r="DD127" s="466"/>
      <c r="DE127" s="466"/>
      <c r="DF127" s="928"/>
      <c r="DG127" s="928"/>
      <c r="DH127" s="928"/>
      <c r="DI127" s="928"/>
      <c r="DJ127" s="928"/>
      <c r="DK127" s="928"/>
      <c r="DL127" s="928"/>
      <c r="DM127" s="928"/>
      <c r="DN127" s="928"/>
      <c r="DO127" s="928"/>
      <c r="DP127" s="928"/>
      <c r="DQ127" s="928"/>
      <c r="DR127" s="466"/>
      <c r="DS127" s="466"/>
      <c r="DT127" s="466"/>
      <c r="DU127" s="466"/>
      <c r="DV127" s="466"/>
      <c r="DW127" s="466"/>
      <c r="DX127" s="466"/>
      <c r="DY127" s="466"/>
      <c r="DZ127" s="466"/>
      <c r="EA127" s="466"/>
      <c r="EB127" s="466"/>
      <c r="EC127" s="466"/>
      <c r="ED127" s="466"/>
      <c r="EE127" s="466"/>
      <c r="EF127" s="527"/>
      <c r="EG127" s="527"/>
      <c r="EH127" s="527"/>
      <c r="EI127" s="527"/>
      <c r="EJ127" s="527"/>
      <c r="EK127" s="527"/>
      <c r="EL127" s="527"/>
      <c r="EM127" s="527"/>
      <c r="EN127" s="527"/>
      <c r="EO127" s="527"/>
      <c r="EP127" s="527"/>
      <c r="EQ127" s="527"/>
      <c r="ER127" s="527"/>
      <c r="ES127" s="527"/>
      <c r="ET127" s="527"/>
      <c r="EU127" s="527"/>
      <c r="EV127" s="527"/>
      <c r="EW127" s="527"/>
      <c r="EX127" s="527"/>
      <c r="EY127" s="527"/>
      <c r="EZ127" s="527"/>
      <c r="FA127" s="527"/>
      <c r="FB127" s="527"/>
      <c r="FC127" s="527"/>
      <c r="FD127" s="527"/>
      <c r="FE127" s="527"/>
      <c r="FF127" s="527"/>
      <c r="FG127" s="527"/>
      <c r="FH127" s="527"/>
      <c r="FI127" s="527"/>
      <c r="FJ127" s="527"/>
      <c r="FK127" s="527"/>
      <c r="FL127" s="527"/>
      <c r="FM127" s="527"/>
      <c r="FN127" s="527"/>
      <c r="FO127" s="527"/>
      <c r="FP127" s="527"/>
      <c r="FQ127" s="527"/>
      <c r="FR127" s="527"/>
      <c r="FS127" s="527"/>
      <c r="FT127" s="527"/>
      <c r="FU127" s="527"/>
      <c r="FV127" s="527"/>
      <c r="FW127" s="527"/>
      <c r="FX127" s="59"/>
      <c r="FY127" s="59"/>
      <c r="FZ127" s="59"/>
      <c r="GA127" s="59"/>
      <c r="GB127" s="59"/>
      <c r="GC127" s="59"/>
      <c r="GD127" s="59"/>
      <c r="GE127" s="59"/>
      <c r="GF127" s="59"/>
      <c r="GG127" s="59"/>
      <c r="GH127" s="59"/>
      <c r="GI127" s="466"/>
      <c r="GJ127" s="466"/>
      <c r="GK127" s="466"/>
      <c r="GL127" s="466"/>
      <c r="GM127" s="466"/>
      <c r="GN127" s="466"/>
      <c r="GO127" s="466"/>
      <c r="GP127" s="466"/>
      <c r="GQ127" s="466"/>
      <c r="GR127" s="466"/>
      <c r="GS127" s="466"/>
      <c r="GT127" s="54"/>
    </row>
    <row r="128" spans="1:202" ht="4.5" customHeight="1">
      <c r="A128" s="5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1673" t="s">
        <v>34</v>
      </c>
      <c r="AC128" s="1673"/>
      <c r="AD128" s="1673"/>
      <c r="AE128" s="1673"/>
      <c r="AF128" s="1673"/>
      <c r="AG128" s="1673"/>
      <c r="AH128" s="1673"/>
      <c r="AI128" s="1673"/>
      <c r="AJ128" s="1673"/>
      <c r="AK128" s="1673"/>
      <c r="AL128" s="1673"/>
      <c r="AM128" s="1673"/>
      <c r="AN128" s="1936" t="s">
        <v>409</v>
      </c>
      <c r="AO128" s="1936"/>
      <c r="AP128" s="1936"/>
      <c r="AQ128" s="1936"/>
      <c r="AR128" s="1936"/>
      <c r="AS128" s="1936"/>
      <c r="AT128" s="1936"/>
      <c r="AU128" s="1936"/>
      <c r="AV128" s="1936"/>
      <c r="AW128" s="1936"/>
      <c r="AX128" s="1936"/>
      <c r="AY128" s="1936"/>
      <c r="AZ128" s="1936"/>
      <c r="BA128" s="1936"/>
      <c r="BB128" s="1936"/>
      <c r="BC128" s="1936"/>
      <c r="BD128" s="1936"/>
      <c r="BE128" s="1936"/>
      <c r="BF128" s="1936"/>
      <c r="BG128" s="1936"/>
      <c r="BH128" s="1936"/>
      <c r="BI128" s="1936"/>
      <c r="BJ128" s="1936"/>
      <c r="BK128" s="1936"/>
      <c r="BL128" s="1936"/>
      <c r="BM128" s="1936"/>
      <c r="BN128" s="1936"/>
      <c r="BO128" s="1936"/>
      <c r="BP128" s="1936"/>
      <c r="BQ128" s="1936"/>
      <c r="BR128" s="1936"/>
      <c r="BS128" s="1936"/>
      <c r="BT128" s="1936"/>
      <c r="BU128" s="1936"/>
      <c r="BV128" s="1936"/>
      <c r="BW128" s="1936"/>
      <c r="BX128" s="1936"/>
      <c r="BY128" s="1936"/>
      <c r="BZ128" s="1936"/>
      <c r="CA128" s="1936"/>
      <c r="CB128" s="1936"/>
      <c r="CC128" s="1936"/>
      <c r="CD128" s="1936"/>
      <c r="CE128" s="1936"/>
      <c r="CF128" s="1936"/>
      <c r="CG128" s="1936"/>
      <c r="CH128" s="1936"/>
      <c r="CI128" s="1936"/>
      <c r="CJ128" s="1936"/>
      <c r="CK128" s="1936"/>
      <c r="CL128" s="1936"/>
      <c r="CM128" s="1936"/>
      <c r="CN128" s="1936"/>
      <c r="CO128" s="1936"/>
      <c r="CP128" s="1936"/>
      <c r="CQ128" s="1936"/>
      <c r="CR128" s="1936"/>
      <c r="CS128" s="1936"/>
      <c r="CT128" s="1936"/>
      <c r="CU128" s="1936"/>
      <c r="CV128" s="1936"/>
      <c r="CW128" s="1936"/>
      <c r="CX128" s="1937"/>
      <c r="CY128" s="23"/>
      <c r="CZ128" s="23"/>
      <c r="DA128" s="23"/>
      <c r="DB128" s="466"/>
      <c r="DC128" s="466"/>
      <c r="DD128" s="466"/>
      <c r="DE128" s="466"/>
      <c r="DF128" s="928"/>
      <c r="DG128" s="928"/>
      <c r="DH128" s="928"/>
      <c r="DI128" s="928"/>
      <c r="DJ128" s="928"/>
      <c r="DK128" s="928"/>
      <c r="DL128" s="928"/>
      <c r="DM128" s="928"/>
      <c r="DN128" s="928"/>
      <c r="DO128" s="928"/>
      <c r="DP128" s="928"/>
      <c r="DQ128" s="928"/>
      <c r="DR128" s="466"/>
      <c r="DS128" s="466"/>
      <c r="DT128" s="466"/>
      <c r="DU128" s="466"/>
      <c r="DV128" s="466"/>
      <c r="DW128" s="466"/>
      <c r="DX128" s="466"/>
      <c r="DY128" s="466"/>
      <c r="DZ128" s="466"/>
      <c r="EA128" s="466"/>
      <c r="EB128" s="466"/>
      <c r="EC128" s="466"/>
      <c r="ED128" s="466"/>
      <c r="EE128" s="466"/>
      <c r="EF128" s="527"/>
      <c r="EG128" s="527"/>
      <c r="EH128" s="527"/>
      <c r="EI128" s="527"/>
      <c r="EJ128" s="527"/>
      <c r="EK128" s="527"/>
      <c r="EL128" s="527"/>
      <c r="EM128" s="527"/>
      <c r="EN128" s="527"/>
      <c r="EO128" s="527"/>
      <c r="EP128" s="527"/>
      <c r="EQ128" s="527"/>
      <c r="ER128" s="527"/>
      <c r="ES128" s="527"/>
      <c r="ET128" s="527"/>
      <c r="EU128" s="527"/>
      <c r="EV128" s="527"/>
      <c r="EW128" s="527"/>
      <c r="EX128" s="527"/>
      <c r="EY128" s="527"/>
      <c r="EZ128" s="527"/>
      <c r="FA128" s="527"/>
      <c r="FB128" s="527"/>
      <c r="FC128" s="527"/>
      <c r="FD128" s="527"/>
      <c r="FE128" s="527"/>
      <c r="FF128" s="527"/>
      <c r="FG128" s="527"/>
      <c r="FH128" s="527"/>
      <c r="FI128" s="527"/>
      <c r="FJ128" s="527"/>
      <c r="FK128" s="527"/>
      <c r="FL128" s="527"/>
      <c r="FM128" s="527"/>
      <c r="FN128" s="527"/>
      <c r="FO128" s="527"/>
      <c r="FP128" s="527"/>
      <c r="FQ128" s="527"/>
      <c r="FR128" s="527"/>
      <c r="FS128" s="527"/>
      <c r="FT128" s="527"/>
      <c r="FU128" s="527"/>
      <c r="FV128" s="527"/>
      <c r="FW128" s="527"/>
      <c r="FX128" s="59"/>
      <c r="FY128" s="59"/>
      <c r="FZ128" s="59"/>
      <c r="GA128" s="59"/>
      <c r="GB128" s="59"/>
      <c r="GC128" s="59"/>
      <c r="GD128" s="1940"/>
      <c r="GE128" s="1940"/>
      <c r="GF128" s="1940"/>
      <c r="GG128" s="1940"/>
      <c r="GH128" s="1940"/>
      <c r="GI128" s="466"/>
      <c r="GJ128" s="466"/>
      <c r="GK128" s="466"/>
      <c r="GL128" s="466"/>
      <c r="GM128" s="466"/>
      <c r="GN128" s="466"/>
      <c r="GO128" s="466"/>
      <c r="GP128" s="466"/>
      <c r="GQ128" s="466"/>
      <c r="GR128" s="466"/>
      <c r="GS128" s="466"/>
      <c r="GT128" s="54"/>
    </row>
    <row r="129" spans="1:202" ht="4.5" customHeight="1">
      <c r="A129" s="53"/>
      <c r="B129" s="23"/>
      <c r="C129" s="23"/>
      <c r="D129" s="23"/>
      <c r="E129" s="23"/>
      <c r="F129" s="23"/>
      <c r="G129" s="23"/>
      <c r="H129" s="23"/>
      <c r="I129" s="23"/>
      <c r="J129" s="23"/>
      <c r="K129" s="23"/>
      <c r="L129" s="23"/>
      <c r="M129" s="23"/>
      <c r="N129" s="23"/>
      <c r="O129" s="23"/>
      <c r="P129" s="914" t="s">
        <v>33</v>
      </c>
      <c r="Q129" s="914"/>
      <c r="R129" s="914"/>
      <c r="S129" s="914"/>
      <c r="T129" s="914"/>
      <c r="U129" s="914"/>
      <c r="V129" s="914"/>
      <c r="W129" s="914"/>
      <c r="X129" s="914"/>
      <c r="Y129" s="521"/>
      <c r="Z129" s="521"/>
      <c r="AA129" s="23"/>
      <c r="AB129" s="1673"/>
      <c r="AC129" s="1673"/>
      <c r="AD129" s="1673"/>
      <c r="AE129" s="1673"/>
      <c r="AF129" s="1673"/>
      <c r="AG129" s="1673"/>
      <c r="AH129" s="1673"/>
      <c r="AI129" s="1673"/>
      <c r="AJ129" s="1673"/>
      <c r="AK129" s="1673"/>
      <c r="AL129" s="1673"/>
      <c r="AM129" s="1673"/>
      <c r="AN129" s="1936"/>
      <c r="AO129" s="1936"/>
      <c r="AP129" s="1936"/>
      <c r="AQ129" s="1936"/>
      <c r="AR129" s="1936"/>
      <c r="AS129" s="1936"/>
      <c r="AT129" s="1936"/>
      <c r="AU129" s="1936"/>
      <c r="AV129" s="1936"/>
      <c r="AW129" s="1936"/>
      <c r="AX129" s="1936"/>
      <c r="AY129" s="1936"/>
      <c r="AZ129" s="1936"/>
      <c r="BA129" s="1936"/>
      <c r="BB129" s="1936"/>
      <c r="BC129" s="1936"/>
      <c r="BD129" s="1936"/>
      <c r="BE129" s="1936"/>
      <c r="BF129" s="1936"/>
      <c r="BG129" s="1936"/>
      <c r="BH129" s="1936"/>
      <c r="BI129" s="1936"/>
      <c r="BJ129" s="1936"/>
      <c r="BK129" s="1936"/>
      <c r="BL129" s="1936"/>
      <c r="BM129" s="1936"/>
      <c r="BN129" s="1936"/>
      <c r="BO129" s="1936"/>
      <c r="BP129" s="1936"/>
      <c r="BQ129" s="1936"/>
      <c r="BR129" s="1936"/>
      <c r="BS129" s="1936"/>
      <c r="BT129" s="1936"/>
      <c r="BU129" s="1936"/>
      <c r="BV129" s="1936"/>
      <c r="BW129" s="1936"/>
      <c r="BX129" s="1936"/>
      <c r="BY129" s="1936"/>
      <c r="BZ129" s="1936"/>
      <c r="CA129" s="1936"/>
      <c r="CB129" s="1936"/>
      <c r="CC129" s="1936"/>
      <c r="CD129" s="1936"/>
      <c r="CE129" s="1936"/>
      <c r="CF129" s="1936"/>
      <c r="CG129" s="1936"/>
      <c r="CH129" s="1936"/>
      <c r="CI129" s="1936"/>
      <c r="CJ129" s="1936"/>
      <c r="CK129" s="1936"/>
      <c r="CL129" s="1936"/>
      <c r="CM129" s="1936"/>
      <c r="CN129" s="1936"/>
      <c r="CO129" s="1936"/>
      <c r="CP129" s="1936"/>
      <c r="CQ129" s="1936"/>
      <c r="CR129" s="1936"/>
      <c r="CS129" s="1936"/>
      <c r="CT129" s="1936"/>
      <c r="CU129" s="1936"/>
      <c r="CV129" s="1936"/>
      <c r="CW129" s="1936"/>
      <c r="CX129" s="1937"/>
      <c r="CY129" s="23"/>
      <c r="CZ129" s="23"/>
      <c r="DA129" s="23"/>
      <c r="DB129" s="466"/>
      <c r="DC129" s="466"/>
      <c r="DD129" s="466"/>
      <c r="DE129" s="466"/>
      <c r="DF129" s="928"/>
      <c r="DG129" s="928"/>
      <c r="DH129" s="928"/>
      <c r="DI129" s="928"/>
      <c r="DJ129" s="928"/>
      <c r="DK129" s="928"/>
      <c r="DL129" s="928"/>
      <c r="DM129" s="928"/>
      <c r="DN129" s="928"/>
      <c r="DO129" s="928"/>
      <c r="DP129" s="928"/>
      <c r="DQ129" s="928"/>
      <c r="DR129" s="466"/>
      <c r="DS129" s="466"/>
      <c r="DT129" s="926" t="s">
        <v>30</v>
      </c>
      <c r="DU129" s="926"/>
      <c r="DV129" s="926"/>
      <c r="DW129" s="926"/>
      <c r="DX129" s="926"/>
      <c r="DY129" s="926"/>
      <c r="DZ129" s="926"/>
      <c r="EA129" s="926"/>
      <c r="EB129" s="926"/>
      <c r="EC129" s="926"/>
      <c r="ED129" s="926"/>
      <c r="EE129" s="926"/>
      <c r="EF129" s="1935" t="s">
        <v>2043</v>
      </c>
      <c r="EG129" s="1935"/>
      <c r="EH129" s="1935"/>
      <c r="EI129" s="1935"/>
      <c r="EJ129" s="1935"/>
      <c r="EK129" s="1935"/>
      <c r="EL129" s="1935"/>
      <c r="EM129" s="1935"/>
      <c r="EN129" s="1935"/>
      <c r="EO129" s="1935"/>
      <c r="EP129" s="1935"/>
      <c r="EQ129" s="1935"/>
      <c r="ER129" s="1935"/>
      <c r="ES129" s="1935"/>
      <c r="ET129" s="1935"/>
      <c r="EU129" s="1935"/>
      <c r="EV129" s="1935"/>
      <c r="EW129" s="1935"/>
      <c r="EX129" s="1935"/>
      <c r="EY129" s="1935"/>
      <c r="EZ129" s="1935"/>
      <c r="FA129" s="1935"/>
      <c r="FB129" s="1935"/>
      <c r="FC129" s="1935"/>
      <c r="FD129" s="1935"/>
      <c r="FE129" s="1935"/>
      <c r="FF129" s="1935"/>
      <c r="FG129" s="1935"/>
      <c r="FH129" s="1935"/>
      <c r="FI129" s="1935"/>
      <c r="FJ129" s="1935"/>
      <c r="FK129" s="1935"/>
      <c r="FL129" s="1935"/>
      <c r="FM129" s="1935"/>
      <c r="FN129" s="1935"/>
      <c r="FO129" s="1935"/>
      <c r="FP129" s="1935"/>
      <c r="FQ129" s="1935"/>
      <c r="FR129" s="1935"/>
      <c r="FS129" s="1935"/>
      <c r="FT129" s="1935"/>
      <c r="FU129" s="1935"/>
      <c r="FV129" s="1935"/>
      <c r="FW129" s="1935"/>
      <c r="FX129" s="59"/>
      <c r="FY129" s="59"/>
      <c r="FZ129" s="59"/>
      <c r="GA129" s="59"/>
      <c r="GB129" s="59"/>
      <c r="GC129" s="59"/>
      <c r="GD129" s="1940"/>
      <c r="GE129" s="1940"/>
      <c r="GF129" s="1940"/>
      <c r="GG129" s="1940"/>
      <c r="GH129" s="1940"/>
      <c r="GI129" s="466"/>
      <c r="GJ129" s="466"/>
      <c r="GK129" s="466"/>
      <c r="GL129" s="466"/>
      <c r="GM129" s="466"/>
      <c r="GN129" s="466"/>
      <c r="GO129" s="466"/>
      <c r="GP129" s="466"/>
      <c r="GQ129" s="466"/>
      <c r="GR129" s="466"/>
      <c r="GS129" s="466"/>
      <c r="GT129" s="54"/>
    </row>
    <row r="130" spans="1:202" ht="4.5" customHeight="1">
      <c r="A130" s="53"/>
      <c r="B130" s="23"/>
      <c r="C130" s="23"/>
      <c r="D130" s="23"/>
      <c r="E130" s="23"/>
      <c r="F130" s="23"/>
      <c r="G130" s="23"/>
      <c r="H130" s="23"/>
      <c r="I130" s="23"/>
      <c r="J130" s="23"/>
      <c r="K130" s="23"/>
      <c r="L130" s="23"/>
      <c r="M130" s="23"/>
      <c r="N130" s="23"/>
      <c r="O130" s="23"/>
      <c r="P130" s="914"/>
      <c r="Q130" s="914"/>
      <c r="R130" s="914"/>
      <c r="S130" s="914"/>
      <c r="T130" s="914"/>
      <c r="U130" s="914"/>
      <c r="V130" s="914"/>
      <c r="W130" s="914"/>
      <c r="X130" s="914"/>
      <c r="Y130" s="521"/>
      <c r="Z130" s="521"/>
      <c r="AA130" s="513"/>
      <c r="AB130" s="1673"/>
      <c r="AC130" s="1673"/>
      <c r="AD130" s="1673"/>
      <c r="AE130" s="1673"/>
      <c r="AF130" s="1673"/>
      <c r="AG130" s="1673"/>
      <c r="AH130" s="1673"/>
      <c r="AI130" s="1673"/>
      <c r="AJ130" s="1673"/>
      <c r="AK130" s="1673"/>
      <c r="AL130" s="1673"/>
      <c r="AM130" s="1673"/>
      <c r="AN130" s="1936"/>
      <c r="AO130" s="1936"/>
      <c r="AP130" s="1936"/>
      <c r="AQ130" s="1936"/>
      <c r="AR130" s="1936"/>
      <c r="AS130" s="1936"/>
      <c r="AT130" s="1936"/>
      <c r="AU130" s="1936"/>
      <c r="AV130" s="1936"/>
      <c r="AW130" s="1936"/>
      <c r="AX130" s="1936"/>
      <c r="AY130" s="1936"/>
      <c r="AZ130" s="1936"/>
      <c r="BA130" s="1936"/>
      <c r="BB130" s="1936"/>
      <c r="BC130" s="1936"/>
      <c r="BD130" s="1936"/>
      <c r="BE130" s="1936"/>
      <c r="BF130" s="1936"/>
      <c r="BG130" s="1936"/>
      <c r="BH130" s="1936"/>
      <c r="BI130" s="1936"/>
      <c r="BJ130" s="1936"/>
      <c r="BK130" s="1936"/>
      <c r="BL130" s="1936"/>
      <c r="BM130" s="1936"/>
      <c r="BN130" s="1936"/>
      <c r="BO130" s="1936"/>
      <c r="BP130" s="1936"/>
      <c r="BQ130" s="1936"/>
      <c r="BR130" s="1936"/>
      <c r="BS130" s="1936"/>
      <c r="BT130" s="1936"/>
      <c r="BU130" s="1936"/>
      <c r="BV130" s="1936"/>
      <c r="BW130" s="1936"/>
      <c r="BX130" s="1936"/>
      <c r="BY130" s="1936"/>
      <c r="BZ130" s="1936"/>
      <c r="CA130" s="1936"/>
      <c r="CB130" s="1936"/>
      <c r="CC130" s="1936"/>
      <c r="CD130" s="1936"/>
      <c r="CE130" s="1936"/>
      <c r="CF130" s="1936"/>
      <c r="CG130" s="1936"/>
      <c r="CH130" s="1936"/>
      <c r="CI130" s="1936"/>
      <c r="CJ130" s="1936"/>
      <c r="CK130" s="1936"/>
      <c r="CL130" s="1936"/>
      <c r="CM130" s="1936"/>
      <c r="CN130" s="1936"/>
      <c r="CO130" s="1936"/>
      <c r="CP130" s="1936"/>
      <c r="CQ130" s="1936"/>
      <c r="CR130" s="1936"/>
      <c r="CS130" s="1936"/>
      <c r="CT130" s="1936"/>
      <c r="CU130" s="1936"/>
      <c r="CV130" s="1936"/>
      <c r="CW130" s="1936"/>
      <c r="CX130" s="1937"/>
      <c r="CY130" s="23"/>
      <c r="CZ130" s="23"/>
      <c r="DA130" s="23"/>
      <c r="DB130" s="466"/>
      <c r="DC130" s="466"/>
      <c r="DD130" s="466"/>
      <c r="DE130" s="466"/>
      <c r="DF130" s="466"/>
      <c r="DG130" s="466"/>
      <c r="DH130" s="466"/>
      <c r="DI130" s="466"/>
      <c r="DJ130" s="466"/>
      <c r="DK130" s="466"/>
      <c r="DL130" s="466"/>
      <c r="DM130" s="466"/>
      <c r="DN130" s="466"/>
      <c r="DO130" s="466"/>
      <c r="DP130" s="466"/>
      <c r="DQ130" s="466"/>
      <c r="DR130" s="466"/>
      <c r="DS130" s="466"/>
      <c r="DT130" s="926"/>
      <c r="DU130" s="926"/>
      <c r="DV130" s="926"/>
      <c r="DW130" s="926"/>
      <c r="DX130" s="926"/>
      <c r="DY130" s="926"/>
      <c r="DZ130" s="926"/>
      <c r="EA130" s="926"/>
      <c r="EB130" s="926"/>
      <c r="EC130" s="926"/>
      <c r="ED130" s="926"/>
      <c r="EE130" s="926"/>
      <c r="EF130" s="1935"/>
      <c r="EG130" s="1935"/>
      <c r="EH130" s="1935"/>
      <c r="EI130" s="1935"/>
      <c r="EJ130" s="1935"/>
      <c r="EK130" s="1935"/>
      <c r="EL130" s="1935"/>
      <c r="EM130" s="1935"/>
      <c r="EN130" s="1935"/>
      <c r="EO130" s="1935"/>
      <c r="EP130" s="1935"/>
      <c r="EQ130" s="1935"/>
      <c r="ER130" s="1935"/>
      <c r="ES130" s="1935"/>
      <c r="ET130" s="1935"/>
      <c r="EU130" s="1935"/>
      <c r="EV130" s="1935"/>
      <c r="EW130" s="1935"/>
      <c r="EX130" s="1935"/>
      <c r="EY130" s="1935"/>
      <c r="EZ130" s="1935"/>
      <c r="FA130" s="1935"/>
      <c r="FB130" s="1935"/>
      <c r="FC130" s="1935"/>
      <c r="FD130" s="1935"/>
      <c r="FE130" s="1935"/>
      <c r="FF130" s="1935"/>
      <c r="FG130" s="1935"/>
      <c r="FH130" s="1935"/>
      <c r="FI130" s="1935"/>
      <c r="FJ130" s="1935"/>
      <c r="FK130" s="1935"/>
      <c r="FL130" s="1935"/>
      <c r="FM130" s="1935"/>
      <c r="FN130" s="1935"/>
      <c r="FO130" s="1935"/>
      <c r="FP130" s="1935"/>
      <c r="FQ130" s="1935"/>
      <c r="FR130" s="1935"/>
      <c r="FS130" s="1935"/>
      <c r="FT130" s="1935"/>
      <c r="FU130" s="1935"/>
      <c r="FV130" s="1935"/>
      <c r="FW130" s="1935"/>
      <c r="FX130" s="59"/>
      <c r="FY130" s="59"/>
      <c r="FZ130" s="59"/>
      <c r="GA130" s="59"/>
      <c r="GB130" s="59"/>
      <c r="GC130" s="59"/>
      <c r="GD130" s="1940"/>
      <c r="GE130" s="1940"/>
      <c r="GF130" s="1940"/>
      <c r="GG130" s="1940"/>
      <c r="GH130" s="1940"/>
      <c r="GI130" s="466"/>
      <c r="GJ130" s="466"/>
      <c r="GK130" s="466"/>
      <c r="GL130" s="466"/>
      <c r="GM130" s="466"/>
      <c r="GN130" s="466"/>
      <c r="GO130" s="466"/>
      <c r="GP130" s="466"/>
      <c r="GQ130" s="466"/>
      <c r="GR130" s="466"/>
      <c r="GS130" s="466"/>
      <c r="GT130" s="54"/>
    </row>
    <row r="131" spans="1:202" ht="4.5" customHeight="1">
      <c r="A131" s="53"/>
      <c r="B131" s="23"/>
      <c r="C131" s="23"/>
      <c r="D131" s="23"/>
      <c r="E131" s="23"/>
      <c r="F131" s="23"/>
      <c r="G131" s="23"/>
      <c r="H131" s="23"/>
      <c r="I131" s="23"/>
      <c r="J131" s="23"/>
      <c r="K131" s="23"/>
      <c r="L131" s="23"/>
      <c r="M131" s="23"/>
      <c r="N131" s="23"/>
      <c r="O131" s="23"/>
      <c r="P131" s="914"/>
      <c r="Q131" s="914"/>
      <c r="R131" s="914"/>
      <c r="S131" s="914"/>
      <c r="T131" s="914"/>
      <c r="U131" s="914"/>
      <c r="V131" s="914"/>
      <c r="W131" s="914"/>
      <c r="X131" s="914"/>
      <c r="Y131" s="521"/>
      <c r="Z131" s="521"/>
      <c r="AA131" s="513"/>
      <c r="AB131" s="1673"/>
      <c r="AC131" s="1673"/>
      <c r="AD131" s="1673"/>
      <c r="AE131" s="1673"/>
      <c r="AF131" s="1673"/>
      <c r="AG131" s="1673"/>
      <c r="AH131" s="1673"/>
      <c r="AI131" s="1673"/>
      <c r="AJ131" s="1673"/>
      <c r="AK131" s="1673"/>
      <c r="AL131" s="1673"/>
      <c r="AM131" s="1673"/>
      <c r="AN131" s="1936"/>
      <c r="AO131" s="1936"/>
      <c r="AP131" s="1936"/>
      <c r="AQ131" s="1936"/>
      <c r="AR131" s="1936"/>
      <c r="AS131" s="1936"/>
      <c r="AT131" s="1936"/>
      <c r="AU131" s="1936"/>
      <c r="AV131" s="1936"/>
      <c r="AW131" s="1936"/>
      <c r="AX131" s="1936"/>
      <c r="AY131" s="1936"/>
      <c r="AZ131" s="1936"/>
      <c r="BA131" s="1936"/>
      <c r="BB131" s="1936"/>
      <c r="BC131" s="1936"/>
      <c r="BD131" s="1936"/>
      <c r="BE131" s="1936"/>
      <c r="BF131" s="1936"/>
      <c r="BG131" s="1936"/>
      <c r="BH131" s="1936"/>
      <c r="BI131" s="1936"/>
      <c r="BJ131" s="1936"/>
      <c r="BK131" s="1936"/>
      <c r="BL131" s="1936"/>
      <c r="BM131" s="1936"/>
      <c r="BN131" s="1936"/>
      <c r="BO131" s="1936"/>
      <c r="BP131" s="1936"/>
      <c r="BQ131" s="1936"/>
      <c r="BR131" s="1936"/>
      <c r="BS131" s="1936"/>
      <c r="BT131" s="1936"/>
      <c r="BU131" s="1936"/>
      <c r="BV131" s="1936"/>
      <c r="BW131" s="1936"/>
      <c r="BX131" s="1936"/>
      <c r="BY131" s="1936"/>
      <c r="BZ131" s="1936"/>
      <c r="CA131" s="1936"/>
      <c r="CB131" s="1936"/>
      <c r="CC131" s="1936"/>
      <c r="CD131" s="1936"/>
      <c r="CE131" s="1936"/>
      <c r="CF131" s="1936"/>
      <c r="CG131" s="1936"/>
      <c r="CH131" s="1936"/>
      <c r="CI131" s="1936"/>
      <c r="CJ131" s="1936"/>
      <c r="CK131" s="1936"/>
      <c r="CL131" s="1936"/>
      <c r="CM131" s="1936"/>
      <c r="CN131" s="1936"/>
      <c r="CO131" s="1936"/>
      <c r="CP131" s="1936"/>
      <c r="CQ131" s="1936"/>
      <c r="CR131" s="1936"/>
      <c r="CS131" s="1936"/>
      <c r="CT131" s="1936"/>
      <c r="CU131" s="1936"/>
      <c r="CV131" s="1936"/>
      <c r="CW131" s="1936"/>
      <c r="CX131" s="1937"/>
      <c r="CY131" s="23"/>
      <c r="CZ131" s="23"/>
      <c r="DA131" s="23"/>
      <c r="DB131" s="466"/>
      <c r="DC131" s="466"/>
      <c r="DD131" s="466"/>
      <c r="DE131" s="466"/>
      <c r="DF131" s="466"/>
      <c r="DG131" s="466"/>
      <c r="DH131" s="466"/>
      <c r="DI131" s="466"/>
      <c r="DJ131" s="466"/>
      <c r="DK131" s="466"/>
      <c r="DL131" s="466"/>
      <c r="DM131" s="466"/>
      <c r="DN131" s="466"/>
      <c r="DO131" s="466"/>
      <c r="DP131" s="466"/>
      <c r="DQ131" s="466"/>
      <c r="DR131" s="466"/>
      <c r="DS131" s="466"/>
      <c r="DT131" s="926"/>
      <c r="DU131" s="926"/>
      <c r="DV131" s="926"/>
      <c r="DW131" s="926"/>
      <c r="DX131" s="926"/>
      <c r="DY131" s="926"/>
      <c r="DZ131" s="926"/>
      <c r="EA131" s="926"/>
      <c r="EB131" s="926"/>
      <c r="EC131" s="926"/>
      <c r="ED131" s="926"/>
      <c r="EE131" s="926"/>
      <c r="EF131" s="1935"/>
      <c r="EG131" s="1935"/>
      <c r="EH131" s="1935"/>
      <c r="EI131" s="1935"/>
      <c r="EJ131" s="1935"/>
      <c r="EK131" s="1935"/>
      <c r="EL131" s="1935"/>
      <c r="EM131" s="1935"/>
      <c r="EN131" s="1935"/>
      <c r="EO131" s="1935"/>
      <c r="EP131" s="1935"/>
      <c r="EQ131" s="1935"/>
      <c r="ER131" s="1935"/>
      <c r="ES131" s="1935"/>
      <c r="ET131" s="1935"/>
      <c r="EU131" s="1935"/>
      <c r="EV131" s="1935"/>
      <c r="EW131" s="1935"/>
      <c r="EX131" s="1935"/>
      <c r="EY131" s="1935"/>
      <c r="EZ131" s="1935"/>
      <c r="FA131" s="1935"/>
      <c r="FB131" s="1935"/>
      <c r="FC131" s="1935"/>
      <c r="FD131" s="1935"/>
      <c r="FE131" s="1935"/>
      <c r="FF131" s="1935"/>
      <c r="FG131" s="1935"/>
      <c r="FH131" s="1935"/>
      <c r="FI131" s="1935"/>
      <c r="FJ131" s="1935"/>
      <c r="FK131" s="1935"/>
      <c r="FL131" s="1935"/>
      <c r="FM131" s="1935"/>
      <c r="FN131" s="1935"/>
      <c r="FO131" s="1935"/>
      <c r="FP131" s="1935"/>
      <c r="FQ131" s="1935"/>
      <c r="FR131" s="1935"/>
      <c r="FS131" s="1935"/>
      <c r="FT131" s="1935"/>
      <c r="FU131" s="1935"/>
      <c r="FV131" s="1935"/>
      <c r="FW131" s="1935"/>
      <c r="FX131" s="59"/>
      <c r="FY131" s="59"/>
      <c r="FZ131" s="59"/>
      <c r="GA131" s="59"/>
      <c r="GB131" s="59"/>
      <c r="GC131" s="59"/>
      <c r="GD131" s="1940"/>
      <c r="GE131" s="1940"/>
      <c r="GF131" s="1940"/>
      <c r="GG131" s="1940"/>
      <c r="GH131" s="1940"/>
      <c r="GI131" s="466"/>
      <c r="GJ131" s="466"/>
      <c r="GK131" s="466"/>
      <c r="GL131" s="466"/>
      <c r="GM131" s="466"/>
      <c r="GN131" s="466"/>
      <c r="GO131" s="466"/>
      <c r="GP131" s="466"/>
      <c r="GQ131" s="466"/>
      <c r="GR131" s="466"/>
      <c r="GS131" s="466"/>
      <c r="GT131" s="54"/>
    </row>
    <row r="132" spans="1:202" ht="4.5" customHeight="1">
      <c r="A132" s="53"/>
      <c r="B132" s="23"/>
      <c r="C132" s="23"/>
      <c r="D132" s="23"/>
      <c r="E132" s="23"/>
      <c r="F132" s="23"/>
      <c r="G132" s="23"/>
      <c r="H132" s="23"/>
      <c r="I132" s="23"/>
      <c r="J132" s="23"/>
      <c r="K132" s="23"/>
      <c r="L132" s="23"/>
      <c r="M132" s="23"/>
      <c r="N132" s="23"/>
      <c r="O132" s="23"/>
      <c r="P132" s="914"/>
      <c r="Q132" s="914"/>
      <c r="R132" s="914"/>
      <c r="S132" s="914"/>
      <c r="T132" s="914"/>
      <c r="U132" s="914"/>
      <c r="V132" s="914"/>
      <c r="W132" s="914"/>
      <c r="X132" s="914"/>
      <c r="Y132" s="513"/>
      <c r="Z132" s="513"/>
      <c r="AA132" s="513"/>
      <c r="AB132" s="1673" t="s">
        <v>27</v>
      </c>
      <c r="AC132" s="1673"/>
      <c r="AD132" s="1673"/>
      <c r="AE132" s="1673"/>
      <c r="AF132" s="1673"/>
      <c r="AG132" s="1673"/>
      <c r="AH132" s="1673"/>
      <c r="AI132" s="1673"/>
      <c r="AJ132" s="1673"/>
      <c r="AK132" s="1673"/>
      <c r="AL132" s="1673"/>
      <c r="AM132" s="1673"/>
      <c r="AN132" s="1938" t="s">
        <v>165</v>
      </c>
      <c r="AO132" s="1938"/>
      <c r="AP132" s="1938"/>
      <c r="AQ132" s="1938"/>
      <c r="AR132" s="1938"/>
      <c r="AS132" s="1938"/>
      <c r="AT132" s="1938"/>
      <c r="AU132" s="1938"/>
      <c r="AV132" s="1938"/>
      <c r="AW132" s="1938"/>
      <c r="AX132" s="1938"/>
      <c r="AY132" s="1938"/>
      <c r="AZ132" s="1938"/>
      <c r="BA132" s="1938"/>
      <c r="BB132" s="1938"/>
      <c r="BC132" s="1938"/>
      <c r="BD132" s="1938"/>
      <c r="BE132" s="1938"/>
      <c r="BF132" s="1938"/>
      <c r="BG132" s="1938"/>
      <c r="BH132" s="1938"/>
      <c r="BI132" s="1938"/>
      <c r="BJ132" s="1938"/>
      <c r="BK132" s="1938"/>
      <c r="BL132" s="1938"/>
      <c r="BM132" s="1938"/>
      <c r="BN132" s="1938"/>
      <c r="BO132" s="1938"/>
      <c r="BP132" s="1938"/>
      <c r="BQ132" s="1938"/>
      <c r="BR132" s="1938"/>
      <c r="BS132" s="1938"/>
      <c r="BT132" s="1938"/>
      <c r="BU132" s="1938"/>
      <c r="BV132" s="1938"/>
      <c r="BW132" s="1938"/>
      <c r="BX132" s="1938"/>
      <c r="BY132" s="1938"/>
      <c r="BZ132" s="1938"/>
      <c r="CA132" s="1938"/>
      <c r="CB132" s="1483"/>
      <c r="CC132" s="1483"/>
      <c r="CD132" s="1483"/>
      <c r="CE132" s="1483"/>
      <c r="CF132" s="1483"/>
      <c r="CG132" s="1483"/>
      <c r="CH132" s="1483"/>
      <c r="CI132" s="23"/>
      <c r="CJ132" s="23"/>
      <c r="CK132" s="23"/>
      <c r="CL132" s="23"/>
      <c r="CM132" s="23"/>
      <c r="CN132" s="23"/>
      <c r="CO132" s="23"/>
      <c r="CP132" s="23"/>
      <c r="CQ132" s="23"/>
      <c r="CR132" s="23"/>
      <c r="CS132" s="23"/>
      <c r="CT132" s="23"/>
      <c r="CU132" s="23"/>
      <c r="CV132" s="23"/>
      <c r="CW132" s="23"/>
      <c r="CX132" s="22"/>
      <c r="CY132" s="23"/>
      <c r="CZ132" s="23"/>
      <c r="DA132" s="23"/>
      <c r="DB132" s="466"/>
      <c r="DC132" s="466"/>
      <c r="DD132" s="466"/>
      <c r="DE132" s="466"/>
      <c r="DF132" s="466"/>
      <c r="DG132" s="466"/>
      <c r="DH132" s="466"/>
      <c r="DI132" s="466"/>
      <c r="DJ132" s="466"/>
      <c r="DK132" s="466"/>
      <c r="DL132" s="466"/>
      <c r="DM132" s="466"/>
      <c r="DN132" s="466"/>
      <c r="DO132" s="466"/>
      <c r="DP132" s="466"/>
      <c r="DQ132" s="466"/>
      <c r="DR132" s="466"/>
      <c r="DS132" s="466"/>
      <c r="DT132" s="926"/>
      <c r="DU132" s="926"/>
      <c r="DV132" s="926"/>
      <c r="DW132" s="926"/>
      <c r="DX132" s="926"/>
      <c r="DY132" s="926"/>
      <c r="DZ132" s="926"/>
      <c r="EA132" s="926"/>
      <c r="EB132" s="926"/>
      <c r="EC132" s="926"/>
      <c r="ED132" s="926"/>
      <c r="EE132" s="926"/>
      <c r="EF132" s="1935"/>
      <c r="EG132" s="1935"/>
      <c r="EH132" s="1935"/>
      <c r="EI132" s="1935"/>
      <c r="EJ132" s="1935"/>
      <c r="EK132" s="1935"/>
      <c r="EL132" s="1935"/>
      <c r="EM132" s="1935"/>
      <c r="EN132" s="1935"/>
      <c r="EO132" s="1935"/>
      <c r="EP132" s="1935"/>
      <c r="EQ132" s="1935"/>
      <c r="ER132" s="1935"/>
      <c r="ES132" s="1935"/>
      <c r="ET132" s="1935"/>
      <c r="EU132" s="1935"/>
      <c r="EV132" s="1935"/>
      <c r="EW132" s="1935"/>
      <c r="EX132" s="1935"/>
      <c r="EY132" s="1935"/>
      <c r="EZ132" s="1935"/>
      <c r="FA132" s="1935"/>
      <c r="FB132" s="1935"/>
      <c r="FC132" s="1935"/>
      <c r="FD132" s="1935"/>
      <c r="FE132" s="1935"/>
      <c r="FF132" s="1935"/>
      <c r="FG132" s="1935"/>
      <c r="FH132" s="1935"/>
      <c r="FI132" s="1935"/>
      <c r="FJ132" s="1935"/>
      <c r="FK132" s="1935"/>
      <c r="FL132" s="1935"/>
      <c r="FM132" s="1935"/>
      <c r="FN132" s="1935"/>
      <c r="FO132" s="1935"/>
      <c r="FP132" s="1935"/>
      <c r="FQ132" s="1935"/>
      <c r="FR132" s="1935"/>
      <c r="FS132" s="1935"/>
      <c r="FT132" s="1935"/>
      <c r="FU132" s="1935"/>
      <c r="FV132" s="1935"/>
      <c r="FW132" s="1935"/>
      <c r="FX132" s="59"/>
      <c r="FY132" s="59"/>
      <c r="FZ132" s="59"/>
      <c r="GA132" s="59"/>
      <c r="GB132" s="59"/>
      <c r="GC132" s="59"/>
      <c r="GD132" s="1940"/>
      <c r="GE132" s="1940"/>
      <c r="GF132" s="1940"/>
      <c r="GG132" s="1940"/>
      <c r="GH132" s="1940"/>
      <c r="GI132" s="466"/>
      <c r="GJ132" s="466"/>
      <c r="GK132" s="466"/>
      <c r="GL132" s="466"/>
      <c r="GM132" s="466"/>
      <c r="GN132" s="466"/>
      <c r="GO132" s="466"/>
      <c r="GP132" s="466"/>
      <c r="GQ132" s="466"/>
      <c r="GR132" s="466"/>
      <c r="GS132" s="466"/>
      <c r="GT132" s="54"/>
    </row>
    <row r="133" spans="1:202" ht="4.5" customHeight="1">
      <c r="A133" s="53"/>
      <c r="B133" s="23"/>
      <c r="C133" s="23"/>
      <c r="D133" s="23"/>
      <c r="E133" s="23"/>
      <c r="F133" s="23"/>
      <c r="G133" s="23"/>
      <c r="H133" s="23"/>
      <c r="I133" s="23"/>
      <c r="J133" s="23"/>
      <c r="K133" s="23"/>
      <c r="L133" s="23"/>
      <c r="M133" s="23"/>
      <c r="N133" s="23"/>
      <c r="O133" s="23"/>
      <c r="P133" s="914"/>
      <c r="Q133" s="914"/>
      <c r="R133" s="914"/>
      <c r="S133" s="914"/>
      <c r="T133" s="914"/>
      <c r="U133" s="914"/>
      <c r="V133" s="914"/>
      <c r="W133" s="914"/>
      <c r="X133" s="914"/>
      <c r="Y133" s="513"/>
      <c r="Z133" s="513"/>
      <c r="AA133" s="513"/>
      <c r="AB133" s="1673"/>
      <c r="AC133" s="1673"/>
      <c r="AD133" s="1673"/>
      <c r="AE133" s="1673"/>
      <c r="AF133" s="1673"/>
      <c r="AG133" s="1673"/>
      <c r="AH133" s="1673"/>
      <c r="AI133" s="1673"/>
      <c r="AJ133" s="1673"/>
      <c r="AK133" s="1673"/>
      <c r="AL133" s="1673"/>
      <c r="AM133" s="1673"/>
      <c r="AN133" s="1938"/>
      <c r="AO133" s="1938"/>
      <c r="AP133" s="1938"/>
      <c r="AQ133" s="1938"/>
      <c r="AR133" s="1938"/>
      <c r="AS133" s="1938"/>
      <c r="AT133" s="1938"/>
      <c r="AU133" s="1938"/>
      <c r="AV133" s="1938"/>
      <c r="AW133" s="1938"/>
      <c r="AX133" s="1938"/>
      <c r="AY133" s="1938"/>
      <c r="AZ133" s="1938"/>
      <c r="BA133" s="1938"/>
      <c r="BB133" s="1938"/>
      <c r="BC133" s="1938"/>
      <c r="BD133" s="1938"/>
      <c r="BE133" s="1938"/>
      <c r="BF133" s="1938"/>
      <c r="BG133" s="1938"/>
      <c r="BH133" s="1938"/>
      <c r="BI133" s="1938"/>
      <c r="BJ133" s="1938"/>
      <c r="BK133" s="1938"/>
      <c r="BL133" s="1938"/>
      <c r="BM133" s="1938"/>
      <c r="BN133" s="1938"/>
      <c r="BO133" s="1938"/>
      <c r="BP133" s="1938"/>
      <c r="BQ133" s="1938"/>
      <c r="BR133" s="1938"/>
      <c r="BS133" s="1938"/>
      <c r="BT133" s="1938"/>
      <c r="BU133" s="1938"/>
      <c r="BV133" s="1938"/>
      <c r="BW133" s="1938"/>
      <c r="BX133" s="1938"/>
      <c r="BY133" s="1938"/>
      <c r="BZ133" s="1938"/>
      <c r="CA133" s="1938"/>
      <c r="CB133" s="1483"/>
      <c r="CC133" s="1483"/>
      <c r="CD133" s="1483"/>
      <c r="CE133" s="1483"/>
      <c r="CF133" s="1483"/>
      <c r="CG133" s="1483"/>
      <c r="CH133" s="1483"/>
      <c r="CI133" s="23"/>
      <c r="CJ133" s="23"/>
      <c r="CK133" s="23"/>
      <c r="CL133" s="23"/>
      <c r="CM133" s="23"/>
      <c r="CN133" s="23"/>
      <c r="CO133" s="23"/>
      <c r="CP133" s="23"/>
      <c r="CQ133" s="23"/>
      <c r="CR133" s="23"/>
      <c r="CS133" s="23"/>
      <c r="CT133" s="23"/>
      <c r="CU133" s="23"/>
      <c r="CV133" s="23"/>
      <c r="CW133" s="23"/>
      <c r="CX133" s="22"/>
      <c r="CY133" s="23"/>
      <c r="CZ133" s="23"/>
      <c r="DA133" s="23"/>
      <c r="DB133" s="466"/>
      <c r="DC133" s="466"/>
      <c r="DD133" s="466"/>
      <c r="DE133" s="466"/>
      <c r="DF133" s="466"/>
      <c r="DG133" s="466"/>
      <c r="DH133" s="466"/>
      <c r="DI133" s="466"/>
      <c r="DJ133" s="466"/>
      <c r="DK133" s="466"/>
      <c r="DL133" s="466"/>
      <c r="DM133" s="466"/>
      <c r="DN133" s="466"/>
      <c r="DO133" s="466"/>
      <c r="DP133" s="466"/>
      <c r="DQ133" s="466"/>
      <c r="DR133" s="466"/>
      <c r="DS133" s="466"/>
      <c r="DT133" s="466"/>
      <c r="DU133" s="466"/>
      <c r="DV133" s="466"/>
      <c r="DW133" s="466"/>
      <c r="DX133" s="466"/>
      <c r="DY133" s="466"/>
      <c r="DZ133" s="466"/>
      <c r="EA133" s="466"/>
      <c r="EB133" s="466"/>
      <c r="EC133" s="466"/>
      <c r="ED133" s="466"/>
      <c r="EE133" s="466"/>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1940"/>
      <c r="GE133" s="1940"/>
      <c r="GF133" s="1940"/>
      <c r="GG133" s="1940"/>
      <c r="GH133" s="1940"/>
      <c r="GI133" s="466"/>
      <c r="GJ133" s="466"/>
      <c r="GK133" s="466"/>
      <c r="GL133" s="466"/>
      <c r="GM133" s="466"/>
      <c r="GN133" s="466"/>
      <c r="GO133" s="466"/>
      <c r="GP133" s="466"/>
      <c r="GQ133" s="466"/>
      <c r="GR133" s="466"/>
      <c r="GS133" s="466"/>
      <c r="GT133" s="54"/>
    </row>
    <row r="134" spans="1:202" ht="4.5" customHeight="1">
      <c r="A134" s="5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1673"/>
      <c r="AC134" s="1673"/>
      <c r="AD134" s="1673"/>
      <c r="AE134" s="1673"/>
      <c r="AF134" s="1673"/>
      <c r="AG134" s="1673"/>
      <c r="AH134" s="1673"/>
      <c r="AI134" s="1673"/>
      <c r="AJ134" s="1673"/>
      <c r="AK134" s="1673"/>
      <c r="AL134" s="1673"/>
      <c r="AM134" s="1673"/>
      <c r="AN134" s="1938"/>
      <c r="AO134" s="1938"/>
      <c r="AP134" s="1938"/>
      <c r="AQ134" s="1938"/>
      <c r="AR134" s="1938"/>
      <c r="AS134" s="1938"/>
      <c r="AT134" s="1938"/>
      <c r="AU134" s="1938"/>
      <c r="AV134" s="1938"/>
      <c r="AW134" s="1938"/>
      <c r="AX134" s="1938"/>
      <c r="AY134" s="1938"/>
      <c r="AZ134" s="1938"/>
      <c r="BA134" s="1938"/>
      <c r="BB134" s="1938"/>
      <c r="BC134" s="1938"/>
      <c r="BD134" s="1938"/>
      <c r="BE134" s="1938"/>
      <c r="BF134" s="1938"/>
      <c r="BG134" s="1938"/>
      <c r="BH134" s="1938"/>
      <c r="BI134" s="1938"/>
      <c r="BJ134" s="1938"/>
      <c r="BK134" s="1938"/>
      <c r="BL134" s="1938"/>
      <c r="BM134" s="1938"/>
      <c r="BN134" s="1938"/>
      <c r="BO134" s="1938"/>
      <c r="BP134" s="1938"/>
      <c r="BQ134" s="1938"/>
      <c r="BR134" s="1938"/>
      <c r="BS134" s="1938"/>
      <c r="BT134" s="1938"/>
      <c r="BU134" s="1938"/>
      <c r="BV134" s="1938"/>
      <c r="BW134" s="1938"/>
      <c r="BX134" s="1938"/>
      <c r="BY134" s="1938"/>
      <c r="BZ134" s="1938"/>
      <c r="CA134" s="1938"/>
      <c r="CB134" s="1483"/>
      <c r="CC134" s="1483"/>
      <c r="CD134" s="1483"/>
      <c r="CE134" s="1483"/>
      <c r="CF134" s="1483"/>
      <c r="CG134" s="1483"/>
      <c r="CH134" s="1483"/>
      <c r="CI134" s="23"/>
      <c r="CJ134" s="23"/>
      <c r="CK134" s="23"/>
      <c r="CL134" s="23"/>
      <c r="CM134" s="23"/>
      <c r="CN134" s="23"/>
      <c r="CO134" s="23"/>
      <c r="CP134" s="23"/>
      <c r="CQ134" s="23"/>
      <c r="CR134" s="23"/>
      <c r="CS134" s="23"/>
      <c r="CT134" s="23"/>
      <c r="CU134" s="23"/>
      <c r="CV134" s="23"/>
      <c r="CW134" s="23"/>
      <c r="CX134" s="22"/>
      <c r="CY134" s="23"/>
      <c r="CZ134" s="23"/>
      <c r="DA134" s="23"/>
      <c r="DB134" s="466"/>
      <c r="DC134" s="466"/>
      <c r="DD134" s="466"/>
      <c r="DE134" s="466"/>
      <c r="DF134" s="466"/>
      <c r="DG134" s="466"/>
      <c r="DH134" s="466"/>
      <c r="DI134" s="466"/>
      <c r="DJ134" s="466"/>
      <c r="DK134" s="466"/>
      <c r="DL134" s="466"/>
      <c r="DM134" s="466"/>
      <c r="DN134" s="466"/>
      <c r="DO134" s="466"/>
      <c r="DP134" s="466"/>
      <c r="DQ134" s="466"/>
      <c r="DR134" s="466"/>
      <c r="DS134" s="466"/>
      <c r="DT134" s="466"/>
      <c r="DU134" s="466"/>
      <c r="DV134" s="466"/>
      <c r="DW134" s="466"/>
      <c r="DX134" s="466"/>
      <c r="DY134" s="466"/>
      <c r="DZ134" s="466"/>
      <c r="EA134" s="466"/>
      <c r="EB134" s="466"/>
      <c r="EC134" s="466"/>
      <c r="ED134" s="466"/>
      <c r="EE134" s="466"/>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1940"/>
      <c r="GE134" s="1940"/>
      <c r="GF134" s="1940"/>
      <c r="GG134" s="1940"/>
      <c r="GH134" s="1940"/>
      <c r="GI134" s="466"/>
      <c r="GJ134" s="466"/>
      <c r="GK134" s="466"/>
      <c r="GL134" s="466"/>
      <c r="GM134" s="466"/>
      <c r="GN134" s="466"/>
      <c r="GO134" s="466"/>
      <c r="GP134" s="466"/>
      <c r="GQ134" s="466"/>
      <c r="GR134" s="466"/>
      <c r="GS134" s="466"/>
      <c r="GT134" s="54"/>
    </row>
    <row r="135" spans="1:202" ht="4.5" customHeight="1">
      <c r="A135" s="5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1673"/>
      <c r="AC135" s="1673"/>
      <c r="AD135" s="1673"/>
      <c r="AE135" s="1673"/>
      <c r="AF135" s="1673"/>
      <c r="AG135" s="1673"/>
      <c r="AH135" s="1673"/>
      <c r="AI135" s="1673"/>
      <c r="AJ135" s="1673"/>
      <c r="AK135" s="1673"/>
      <c r="AL135" s="1673"/>
      <c r="AM135" s="1673"/>
      <c r="AN135" s="1938"/>
      <c r="AO135" s="1938"/>
      <c r="AP135" s="1938"/>
      <c r="AQ135" s="1938"/>
      <c r="AR135" s="1938"/>
      <c r="AS135" s="1938"/>
      <c r="AT135" s="1938"/>
      <c r="AU135" s="1938"/>
      <c r="AV135" s="1938"/>
      <c r="AW135" s="1938"/>
      <c r="AX135" s="1938"/>
      <c r="AY135" s="1938"/>
      <c r="AZ135" s="1938"/>
      <c r="BA135" s="1938"/>
      <c r="BB135" s="1938"/>
      <c r="BC135" s="1938"/>
      <c r="BD135" s="1938"/>
      <c r="BE135" s="1938"/>
      <c r="BF135" s="1938"/>
      <c r="BG135" s="1938"/>
      <c r="BH135" s="1938"/>
      <c r="BI135" s="1938"/>
      <c r="BJ135" s="1938"/>
      <c r="BK135" s="1938"/>
      <c r="BL135" s="1938"/>
      <c r="BM135" s="1938"/>
      <c r="BN135" s="1938"/>
      <c r="BO135" s="1938"/>
      <c r="BP135" s="1938"/>
      <c r="BQ135" s="1938"/>
      <c r="BR135" s="1938"/>
      <c r="BS135" s="1938"/>
      <c r="BT135" s="1938"/>
      <c r="BU135" s="1938"/>
      <c r="BV135" s="1938"/>
      <c r="BW135" s="1938"/>
      <c r="BX135" s="1938"/>
      <c r="BY135" s="1938"/>
      <c r="BZ135" s="1938"/>
      <c r="CA135" s="1938"/>
      <c r="CB135" s="1483"/>
      <c r="CC135" s="1483"/>
      <c r="CD135" s="1483"/>
      <c r="CE135" s="1483"/>
      <c r="CF135" s="1483"/>
      <c r="CG135" s="1483"/>
      <c r="CH135" s="1483"/>
      <c r="CI135" s="23"/>
      <c r="CJ135" s="23"/>
      <c r="CK135" s="23"/>
      <c r="CL135" s="23"/>
      <c r="CM135" s="23"/>
      <c r="CN135" s="23"/>
      <c r="CO135" s="23"/>
      <c r="CP135" s="23"/>
      <c r="CQ135" s="23"/>
      <c r="CR135" s="23"/>
      <c r="CS135" s="23"/>
      <c r="CT135" s="23"/>
      <c r="CU135" s="23"/>
      <c r="CV135" s="23"/>
      <c r="CW135" s="23"/>
      <c r="CX135" s="22"/>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T135" s="54"/>
    </row>
    <row r="136" spans="1:202" ht="4.5" customHeight="1">
      <c r="A136" s="60"/>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61"/>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7"/>
      <c r="GP136" s="57"/>
      <c r="GQ136" s="57"/>
      <c r="GR136" s="57"/>
      <c r="GS136" s="57"/>
      <c r="GT136" s="62"/>
    </row>
    <row r="137" spans="1:202" ht="4.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63"/>
      <c r="GD137" s="63"/>
      <c r="GE137" s="63"/>
      <c r="GF137" s="63"/>
      <c r="GG137" s="63"/>
      <c r="GH137" s="63"/>
      <c r="GI137" s="63"/>
      <c r="GJ137" s="63"/>
      <c r="GK137" s="63"/>
      <c r="GL137" s="63"/>
      <c r="GM137" s="63"/>
      <c r="GN137" s="63"/>
    </row>
    <row r="138" spans="1:202" ht="4.5" customHeight="1">
      <c r="A138" s="1593" t="s">
        <v>56</v>
      </c>
      <c r="B138" s="1593"/>
      <c r="C138" s="1593"/>
      <c r="D138" s="1593"/>
      <c r="E138" s="64"/>
      <c r="F138" s="1687">
        <v>1</v>
      </c>
      <c r="G138" s="1687"/>
      <c r="H138" s="1687"/>
      <c r="I138" s="1686" t="s">
        <v>76</v>
      </c>
      <c r="J138" s="1686"/>
      <c r="K138" s="1686"/>
      <c r="L138" s="1686"/>
      <c r="M138" s="1686"/>
      <c r="N138" s="1686"/>
      <c r="O138" s="1686"/>
      <c r="P138" s="1686"/>
      <c r="Q138" s="1686"/>
      <c r="R138" s="1686"/>
      <c r="S138" s="1686"/>
      <c r="T138" s="1686"/>
      <c r="U138" s="1686"/>
      <c r="V138" s="1686"/>
      <c r="W138" s="1686"/>
      <c r="X138" s="1686"/>
      <c r="Y138" s="1686"/>
      <c r="Z138" s="1686"/>
      <c r="AA138" s="1686"/>
      <c r="AB138" s="1686"/>
      <c r="AC138" s="1686"/>
      <c r="AD138" s="1686"/>
      <c r="AE138" s="1686"/>
      <c r="AF138" s="1686"/>
      <c r="AG138" s="1686"/>
      <c r="AH138" s="1686"/>
      <c r="AI138" s="1686"/>
      <c r="AJ138" s="1686"/>
      <c r="AK138" s="1686"/>
      <c r="AL138" s="1686"/>
      <c r="AM138" s="1686"/>
      <c r="AN138" s="1686"/>
      <c r="AO138" s="1686"/>
      <c r="AP138" s="1686"/>
      <c r="AQ138" s="1686"/>
      <c r="AR138" s="1686"/>
      <c r="AS138" s="1686"/>
      <c r="AT138" s="1686"/>
      <c r="AU138" s="1686"/>
      <c r="AV138" s="1686"/>
      <c r="AW138" s="1686"/>
      <c r="AX138" s="1686"/>
      <c r="AY138" s="1686"/>
      <c r="AZ138" s="1686"/>
      <c r="BA138" s="1686"/>
      <c r="BB138" s="1686"/>
      <c r="BC138" s="1686"/>
      <c r="BD138" s="1686"/>
      <c r="BE138" s="1686"/>
      <c r="BF138" s="1686"/>
      <c r="BG138" s="1686"/>
      <c r="BH138" s="1686"/>
      <c r="BI138" s="1686"/>
      <c r="BJ138" s="1686"/>
      <c r="BK138" s="1686"/>
      <c r="BL138" s="1686"/>
      <c r="BM138" s="1686"/>
      <c r="BN138" s="1686"/>
      <c r="BO138" s="1686"/>
      <c r="BP138" s="1686"/>
      <c r="BQ138" s="1686"/>
      <c r="BR138" s="1686"/>
      <c r="BS138" s="1686"/>
      <c r="BT138" s="1686"/>
      <c r="BU138" s="1686"/>
      <c r="BV138" s="1686"/>
      <c r="BW138" s="1686"/>
      <c r="BX138" s="1686"/>
      <c r="BY138" s="1686"/>
      <c r="BZ138" s="1686"/>
      <c r="CA138" s="1686"/>
      <c r="CB138" s="1686"/>
      <c r="CC138" s="515"/>
      <c r="CD138" s="515"/>
      <c r="CE138" s="515"/>
      <c r="CF138" s="515"/>
      <c r="CG138" s="515"/>
      <c r="CH138" s="515"/>
      <c r="CI138" s="515"/>
      <c r="CJ138" s="515"/>
      <c r="CK138" s="515"/>
      <c r="CL138" s="515"/>
      <c r="CM138" s="515"/>
      <c r="CN138" s="515"/>
      <c r="CO138" s="515"/>
      <c r="CP138" s="515"/>
      <c r="CQ138" s="515"/>
      <c r="CR138" s="515"/>
      <c r="CS138" s="23"/>
      <c r="CT138" s="23"/>
      <c r="CU138" s="1685" t="s">
        <v>103</v>
      </c>
      <c r="CV138" s="1685"/>
      <c r="CW138" s="1685"/>
      <c r="CX138" s="1685"/>
      <c r="CY138" s="1685"/>
      <c r="CZ138" s="1685"/>
      <c r="DA138" s="1685"/>
      <c r="DB138" s="1685"/>
      <c r="DC138" s="1685"/>
      <c r="DD138" s="1685"/>
      <c r="DE138" s="1685"/>
      <c r="DF138" s="1685"/>
      <c r="DG138" s="1685"/>
      <c r="DH138" s="1685"/>
      <c r="DI138" s="1685"/>
      <c r="DJ138" s="23"/>
      <c r="DK138" s="23"/>
      <c r="DL138" s="1685" t="s">
        <v>2021</v>
      </c>
      <c r="DM138" s="1685"/>
      <c r="DN138" s="1685"/>
      <c r="DO138" s="1685"/>
      <c r="DP138" s="1685"/>
      <c r="DQ138" s="1685"/>
      <c r="DR138" s="1685"/>
      <c r="DS138" s="1685"/>
      <c r="DT138" s="1685"/>
      <c r="DU138" s="1685"/>
      <c r="DV138" s="1685"/>
      <c r="DW138" s="1685"/>
      <c r="DX138" s="23"/>
      <c r="DY138" s="23"/>
      <c r="DZ138" s="23"/>
      <c r="EA138" s="23"/>
      <c r="EB138" s="23"/>
      <c r="EC138" s="23"/>
      <c r="ED138" s="23"/>
      <c r="EE138" s="23"/>
      <c r="EF138" s="23"/>
      <c r="EG138" s="1685" t="s">
        <v>37</v>
      </c>
      <c r="EH138" s="1685"/>
      <c r="EI138" s="1685"/>
      <c r="EJ138" s="1685"/>
      <c r="EK138" s="1685"/>
      <c r="EL138" s="1685"/>
      <c r="EM138" s="1685"/>
      <c r="EN138" s="1685"/>
      <c r="EO138" s="1685"/>
      <c r="EP138" s="1685"/>
      <c r="EQ138" s="1685"/>
      <c r="ER138" s="1685"/>
      <c r="ES138" s="1685"/>
      <c r="ET138" s="1685"/>
      <c r="EU138" s="1685"/>
      <c r="EV138" s="1685"/>
      <c r="EW138" s="1685"/>
      <c r="EX138" s="1685"/>
      <c r="EY138" s="1685"/>
      <c r="EZ138" s="1685"/>
      <c r="FA138" s="1685"/>
      <c r="FB138" s="1685"/>
      <c r="FC138" s="1685"/>
      <c r="FD138" s="1685"/>
      <c r="FE138" s="1685"/>
      <c r="FF138" s="1685"/>
      <c r="FG138" s="1685"/>
      <c r="FH138" s="23"/>
      <c r="FI138" s="23"/>
      <c r="FJ138" s="1685" t="s">
        <v>45</v>
      </c>
      <c r="FK138" s="1685"/>
      <c r="FL138" s="1685"/>
      <c r="FM138" s="1685"/>
      <c r="FN138" s="1685"/>
      <c r="FO138" s="1685"/>
      <c r="FP138" s="1685"/>
      <c r="FQ138" s="1685"/>
      <c r="FR138" s="1685"/>
      <c r="FS138" s="1685"/>
      <c r="FT138" s="1685"/>
      <c r="FU138" s="1685"/>
      <c r="FV138" s="1685"/>
      <c r="FW138" s="23"/>
      <c r="FX138" s="23"/>
      <c r="FY138" s="23"/>
      <c r="FZ138" s="23"/>
      <c r="GA138" s="23"/>
      <c r="GB138" s="23"/>
      <c r="GC138" s="23"/>
      <c r="GD138" s="23"/>
      <c r="GE138" s="23"/>
      <c r="GF138" s="23"/>
      <c r="GG138" s="23"/>
      <c r="GH138" s="23"/>
      <c r="GI138" s="23"/>
      <c r="GJ138" s="23"/>
      <c r="GK138" s="23"/>
      <c r="GL138" s="23"/>
    </row>
    <row r="139" spans="1:202" ht="4.5" customHeight="1">
      <c r="A139" s="1593"/>
      <c r="B139" s="1593"/>
      <c r="C139" s="1593"/>
      <c r="D139" s="1593"/>
      <c r="E139" s="64"/>
      <c r="F139" s="1687"/>
      <c r="G139" s="1687"/>
      <c r="H139" s="1687"/>
      <c r="I139" s="1686"/>
      <c r="J139" s="1686"/>
      <c r="K139" s="1686"/>
      <c r="L139" s="1686"/>
      <c r="M139" s="1686"/>
      <c r="N139" s="1686"/>
      <c r="O139" s="1686"/>
      <c r="P139" s="1686"/>
      <c r="Q139" s="1686"/>
      <c r="R139" s="1686"/>
      <c r="S139" s="1686"/>
      <c r="T139" s="1686"/>
      <c r="U139" s="1686"/>
      <c r="V139" s="1686"/>
      <c r="W139" s="1686"/>
      <c r="X139" s="1686"/>
      <c r="Y139" s="1686"/>
      <c r="Z139" s="1686"/>
      <c r="AA139" s="1686"/>
      <c r="AB139" s="1686"/>
      <c r="AC139" s="1686"/>
      <c r="AD139" s="1686"/>
      <c r="AE139" s="1686"/>
      <c r="AF139" s="1686"/>
      <c r="AG139" s="1686"/>
      <c r="AH139" s="1686"/>
      <c r="AI139" s="1686"/>
      <c r="AJ139" s="1686"/>
      <c r="AK139" s="1686"/>
      <c r="AL139" s="1686"/>
      <c r="AM139" s="1686"/>
      <c r="AN139" s="1686"/>
      <c r="AO139" s="1686"/>
      <c r="AP139" s="1686"/>
      <c r="AQ139" s="1686"/>
      <c r="AR139" s="1686"/>
      <c r="AS139" s="1686"/>
      <c r="AT139" s="1686"/>
      <c r="AU139" s="1686"/>
      <c r="AV139" s="1686"/>
      <c r="AW139" s="1686"/>
      <c r="AX139" s="1686"/>
      <c r="AY139" s="1686"/>
      <c r="AZ139" s="1686"/>
      <c r="BA139" s="1686"/>
      <c r="BB139" s="1686"/>
      <c r="BC139" s="1686"/>
      <c r="BD139" s="1686"/>
      <c r="BE139" s="1686"/>
      <c r="BF139" s="1686"/>
      <c r="BG139" s="1686"/>
      <c r="BH139" s="1686"/>
      <c r="BI139" s="1686"/>
      <c r="BJ139" s="1686"/>
      <c r="BK139" s="1686"/>
      <c r="BL139" s="1686"/>
      <c r="BM139" s="1686"/>
      <c r="BN139" s="1686"/>
      <c r="BO139" s="1686"/>
      <c r="BP139" s="1686"/>
      <c r="BQ139" s="1686"/>
      <c r="BR139" s="1686"/>
      <c r="BS139" s="1686"/>
      <c r="BT139" s="1686"/>
      <c r="BU139" s="1686"/>
      <c r="BV139" s="1686"/>
      <c r="BW139" s="1686"/>
      <c r="BX139" s="1686"/>
      <c r="BY139" s="1686"/>
      <c r="BZ139" s="1686"/>
      <c r="CA139" s="1686"/>
      <c r="CB139" s="1686"/>
      <c r="CC139" s="515"/>
      <c r="CD139" s="515"/>
      <c r="CE139" s="515"/>
      <c r="CF139" s="515"/>
      <c r="CG139" s="515"/>
      <c r="CH139" s="515"/>
      <c r="CI139" s="515"/>
      <c r="CJ139" s="515"/>
      <c r="CK139" s="515"/>
      <c r="CL139" s="515"/>
      <c r="CM139" s="515"/>
      <c r="CN139" s="515"/>
      <c r="CO139" s="515"/>
      <c r="CP139" s="515"/>
      <c r="CQ139" s="515"/>
      <c r="CR139" s="515"/>
      <c r="CS139" s="23"/>
      <c r="CT139" s="23"/>
      <c r="CU139" s="1685"/>
      <c r="CV139" s="1685"/>
      <c r="CW139" s="1685"/>
      <c r="CX139" s="1685"/>
      <c r="CY139" s="1685"/>
      <c r="CZ139" s="1685"/>
      <c r="DA139" s="1685"/>
      <c r="DB139" s="1685"/>
      <c r="DC139" s="1685"/>
      <c r="DD139" s="1685"/>
      <c r="DE139" s="1685"/>
      <c r="DF139" s="1685"/>
      <c r="DG139" s="1685"/>
      <c r="DH139" s="1685"/>
      <c r="DI139" s="1685"/>
      <c r="DJ139" s="23"/>
      <c r="DK139" s="23"/>
      <c r="DL139" s="1685"/>
      <c r="DM139" s="1685"/>
      <c r="DN139" s="1685"/>
      <c r="DO139" s="1685"/>
      <c r="DP139" s="1685"/>
      <c r="DQ139" s="1685"/>
      <c r="DR139" s="1685"/>
      <c r="DS139" s="1685"/>
      <c r="DT139" s="1685"/>
      <c r="DU139" s="1685"/>
      <c r="DV139" s="1685"/>
      <c r="DW139" s="1685"/>
      <c r="DX139" s="23"/>
      <c r="DY139" s="23"/>
      <c r="DZ139" s="23"/>
      <c r="EA139" s="23"/>
      <c r="EB139" s="23"/>
      <c r="EC139" s="23"/>
      <c r="ED139" s="23"/>
      <c r="EE139" s="23"/>
      <c r="EF139" s="23"/>
      <c r="EG139" s="1685"/>
      <c r="EH139" s="1685"/>
      <c r="EI139" s="1685"/>
      <c r="EJ139" s="1685"/>
      <c r="EK139" s="1685"/>
      <c r="EL139" s="1685"/>
      <c r="EM139" s="1685"/>
      <c r="EN139" s="1685"/>
      <c r="EO139" s="1685"/>
      <c r="EP139" s="1685"/>
      <c r="EQ139" s="1685"/>
      <c r="ER139" s="1685"/>
      <c r="ES139" s="1685"/>
      <c r="ET139" s="1685"/>
      <c r="EU139" s="1685"/>
      <c r="EV139" s="1685"/>
      <c r="EW139" s="1685"/>
      <c r="EX139" s="1685"/>
      <c r="EY139" s="1685"/>
      <c r="EZ139" s="1685"/>
      <c r="FA139" s="1685"/>
      <c r="FB139" s="1685"/>
      <c r="FC139" s="1685"/>
      <c r="FD139" s="1685"/>
      <c r="FE139" s="1685"/>
      <c r="FF139" s="1685"/>
      <c r="FG139" s="1685"/>
      <c r="FH139" s="23"/>
      <c r="FI139" s="23"/>
      <c r="FJ139" s="1685"/>
      <c r="FK139" s="1685"/>
      <c r="FL139" s="1685"/>
      <c r="FM139" s="1685"/>
      <c r="FN139" s="1685"/>
      <c r="FO139" s="1685"/>
      <c r="FP139" s="1685"/>
      <c r="FQ139" s="1685"/>
      <c r="FR139" s="1685"/>
      <c r="FS139" s="1685"/>
      <c r="FT139" s="1685"/>
      <c r="FU139" s="1685"/>
      <c r="FV139" s="1685"/>
      <c r="FW139" s="23"/>
      <c r="FX139" s="23"/>
      <c r="FY139" s="23"/>
      <c r="FZ139" s="23"/>
      <c r="GA139" s="23"/>
      <c r="GB139" s="23"/>
      <c r="GC139" s="23"/>
      <c r="GD139" s="23"/>
      <c r="GE139" s="23"/>
      <c r="GF139" s="23"/>
      <c r="GG139" s="23"/>
      <c r="GH139" s="23"/>
      <c r="GI139" s="23"/>
      <c r="GJ139" s="23"/>
      <c r="GK139" s="23"/>
      <c r="GL139" s="23"/>
    </row>
    <row r="140" spans="1:202" ht="4.5" customHeight="1">
      <c r="A140" s="64"/>
      <c r="B140" s="64"/>
      <c r="C140" s="64"/>
      <c r="D140" s="64"/>
      <c r="E140" s="64"/>
      <c r="F140" s="64"/>
      <c r="G140" s="64"/>
      <c r="H140" s="64"/>
      <c r="I140" s="1686" t="s">
        <v>77</v>
      </c>
      <c r="J140" s="1686"/>
      <c r="K140" s="1686"/>
      <c r="L140" s="1686"/>
      <c r="M140" s="1686"/>
      <c r="N140" s="1686"/>
      <c r="O140" s="1686"/>
      <c r="P140" s="1686"/>
      <c r="Q140" s="1686"/>
      <c r="R140" s="1686"/>
      <c r="S140" s="1686"/>
      <c r="T140" s="1686"/>
      <c r="U140" s="1686"/>
      <c r="V140" s="1686"/>
      <c r="W140" s="1686"/>
      <c r="X140" s="1686"/>
      <c r="Y140" s="1686"/>
      <c r="Z140" s="1686"/>
      <c r="AA140" s="1686"/>
      <c r="AB140" s="1686"/>
      <c r="AC140" s="1686"/>
      <c r="AD140" s="1686"/>
      <c r="AE140" s="1686"/>
      <c r="AF140" s="1686"/>
      <c r="AG140" s="1686"/>
      <c r="AH140" s="1686"/>
      <c r="AI140" s="1686"/>
      <c r="AJ140" s="1686"/>
      <c r="AK140" s="1686"/>
      <c r="AL140" s="1686"/>
      <c r="AM140" s="1686"/>
      <c r="AN140" s="1686"/>
      <c r="AO140" s="1686"/>
      <c r="AP140" s="1686"/>
      <c r="AQ140" s="1686"/>
      <c r="AR140" s="1686"/>
      <c r="AS140" s="1686"/>
      <c r="AT140" s="1686"/>
      <c r="AU140" s="1686"/>
      <c r="AV140" s="1686"/>
      <c r="AW140" s="1686"/>
      <c r="AX140" s="1686"/>
      <c r="AY140" s="1686"/>
      <c r="AZ140" s="1686"/>
      <c r="BA140" s="1686"/>
      <c r="BB140" s="1686"/>
      <c r="BC140" s="1686"/>
      <c r="BD140" s="1686"/>
      <c r="BE140" s="1686"/>
      <c r="BF140" s="1686"/>
      <c r="BG140" s="515"/>
      <c r="BH140" s="515"/>
      <c r="BI140" s="515"/>
      <c r="BJ140" s="515"/>
      <c r="BK140" s="515"/>
      <c r="BL140" s="515"/>
      <c r="BM140" s="515"/>
      <c r="BN140" s="515"/>
      <c r="BO140" s="515"/>
      <c r="BP140" s="515"/>
      <c r="BQ140" s="515"/>
      <c r="BR140" s="515"/>
      <c r="BS140" s="515"/>
      <c r="BT140" s="515"/>
      <c r="BU140" s="515"/>
      <c r="BV140" s="515"/>
      <c r="BW140" s="515"/>
      <c r="BX140" s="515"/>
      <c r="BY140" s="515"/>
      <c r="BZ140" s="515"/>
      <c r="CA140" s="515"/>
      <c r="CB140" s="515"/>
      <c r="CC140" s="515"/>
      <c r="CD140" s="515"/>
      <c r="CE140" s="515"/>
      <c r="CF140" s="515"/>
      <c r="CG140" s="515"/>
      <c r="CH140" s="515"/>
      <c r="CI140" s="515"/>
      <c r="CJ140" s="515"/>
      <c r="CK140" s="515"/>
      <c r="CL140" s="515"/>
      <c r="CM140" s="515"/>
      <c r="CN140" s="515"/>
      <c r="CO140" s="515"/>
      <c r="CP140" s="515"/>
      <c r="CQ140" s="515"/>
      <c r="CR140" s="515"/>
      <c r="CS140" s="23"/>
      <c r="CT140" s="23"/>
      <c r="CU140" s="1691" t="s">
        <v>107</v>
      </c>
      <c r="CV140" s="1691"/>
      <c r="CW140" s="1691"/>
      <c r="CX140" s="1691"/>
      <c r="CY140" s="1691"/>
      <c r="CZ140" s="1691"/>
      <c r="DA140" s="1691"/>
      <c r="DB140" s="1691"/>
      <c r="DC140" s="1691">
        <v>3</v>
      </c>
      <c r="DD140" s="1691"/>
      <c r="DE140" s="518"/>
      <c r="DF140" s="1689"/>
      <c r="DG140" s="1689"/>
      <c r="DH140" s="1689"/>
      <c r="DI140" s="1689"/>
      <c r="DJ140" s="23"/>
      <c r="DK140" s="23"/>
      <c r="DL140" s="1685" t="s">
        <v>46</v>
      </c>
      <c r="DM140" s="1685"/>
      <c r="DN140" s="1685"/>
      <c r="DO140" s="1685"/>
      <c r="DP140" s="1685"/>
      <c r="DQ140" s="1685"/>
      <c r="DR140" s="1685"/>
      <c r="DS140" s="1685"/>
      <c r="DT140" s="1685"/>
      <c r="DU140" s="1690"/>
      <c r="DV140" s="1690"/>
      <c r="DW140" s="1690"/>
      <c r="DX140" s="23"/>
      <c r="DY140" s="23"/>
      <c r="DZ140" s="23"/>
      <c r="EA140" s="23"/>
      <c r="EB140" s="23"/>
      <c r="EC140" s="23"/>
      <c r="ED140" s="23"/>
      <c r="EE140" s="23"/>
      <c r="EF140" s="23"/>
      <c r="EG140" s="1685" t="s">
        <v>260</v>
      </c>
      <c r="EH140" s="1685"/>
      <c r="EI140" s="1685"/>
      <c r="EJ140" s="1685"/>
      <c r="EK140" s="1685"/>
      <c r="EL140" s="1685"/>
      <c r="EM140" s="1685"/>
      <c r="EN140" s="1685"/>
      <c r="EO140" s="1685"/>
      <c r="EP140" s="1685"/>
      <c r="EQ140" s="1685"/>
      <c r="ER140" s="1685"/>
      <c r="ES140" s="1685"/>
      <c r="ET140" s="1685"/>
      <c r="EU140" s="1685"/>
      <c r="EV140" s="1685"/>
      <c r="EW140" s="1685"/>
      <c r="EX140" s="1685"/>
      <c r="EY140" s="1685"/>
      <c r="EZ140" s="1685"/>
      <c r="FA140" s="1685"/>
      <c r="FB140" s="1685"/>
      <c r="FC140" s="1685"/>
      <c r="FD140" s="1689" t="s">
        <v>47</v>
      </c>
      <c r="FE140" s="1689"/>
      <c r="FF140" s="1689"/>
      <c r="FG140" s="1689"/>
      <c r="FH140" s="23"/>
      <c r="FI140" s="23"/>
      <c r="FJ140" s="1685" t="s">
        <v>68</v>
      </c>
      <c r="FK140" s="1685"/>
      <c r="FL140" s="1685"/>
      <c r="FM140" s="1685"/>
      <c r="FN140" s="1685"/>
      <c r="FO140" s="1685"/>
      <c r="FP140" s="1685"/>
      <c r="FQ140" s="1685"/>
      <c r="FR140" s="1685"/>
      <c r="FS140" s="1685"/>
      <c r="FT140" s="1685"/>
      <c r="FU140" s="1685"/>
      <c r="FV140" s="1685"/>
      <c r="FW140" s="1685"/>
      <c r="FX140" s="1685"/>
      <c r="FY140" s="1685"/>
      <c r="FZ140" s="1685"/>
      <c r="GA140" s="1685"/>
      <c r="GB140" s="1685"/>
      <c r="GC140" s="1685"/>
      <c r="GD140" s="1685"/>
      <c r="GE140" s="1685"/>
      <c r="GF140" s="1685"/>
      <c r="GG140" s="1685"/>
      <c r="GH140" s="1685"/>
      <c r="GI140" s="1689">
        <v>1</v>
      </c>
      <c r="GJ140" s="1689"/>
      <c r="GK140" s="1689"/>
      <c r="GL140" s="1689"/>
    </row>
    <row r="141" spans="1:202" ht="4.5" customHeight="1">
      <c r="A141" s="64"/>
      <c r="B141" s="64"/>
      <c r="C141" s="64"/>
      <c r="D141" s="64"/>
      <c r="E141" s="64"/>
      <c r="F141" s="64"/>
      <c r="G141" s="64"/>
      <c r="H141" s="64"/>
      <c r="I141" s="1686"/>
      <c r="J141" s="1686"/>
      <c r="K141" s="1686"/>
      <c r="L141" s="1686"/>
      <c r="M141" s="1686"/>
      <c r="N141" s="1686"/>
      <c r="O141" s="1686"/>
      <c r="P141" s="1686"/>
      <c r="Q141" s="1686"/>
      <c r="R141" s="1686"/>
      <c r="S141" s="1686"/>
      <c r="T141" s="1686"/>
      <c r="U141" s="1686"/>
      <c r="V141" s="1686"/>
      <c r="W141" s="1686"/>
      <c r="X141" s="1686"/>
      <c r="Y141" s="1686"/>
      <c r="Z141" s="1686"/>
      <c r="AA141" s="1686"/>
      <c r="AB141" s="1686"/>
      <c r="AC141" s="1686"/>
      <c r="AD141" s="1686"/>
      <c r="AE141" s="1686"/>
      <c r="AF141" s="1686"/>
      <c r="AG141" s="1686"/>
      <c r="AH141" s="1686"/>
      <c r="AI141" s="1686"/>
      <c r="AJ141" s="1686"/>
      <c r="AK141" s="1686"/>
      <c r="AL141" s="1686"/>
      <c r="AM141" s="1686"/>
      <c r="AN141" s="1686"/>
      <c r="AO141" s="1686"/>
      <c r="AP141" s="1686"/>
      <c r="AQ141" s="1686"/>
      <c r="AR141" s="1686"/>
      <c r="AS141" s="1686"/>
      <c r="AT141" s="1686"/>
      <c r="AU141" s="1686"/>
      <c r="AV141" s="1686"/>
      <c r="AW141" s="1686"/>
      <c r="AX141" s="1686"/>
      <c r="AY141" s="1686"/>
      <c r="AZ141" s="1686"/>
      <c r="BA141" s="1686"/>
      <c r="BB141" s="1686"/>
      <c r="BC141" s="1686"/>
      <c r="BD141" s="1686"/>
      <c r="BE141" s="1686"/>
      <c r="BF141" s="1686"/>
      <c r="BG141" s="515"/>
      <c r="BH141" s="515"/>
      <c r="BI141" s="515"/>
      <c r="BJ141" s="515"/>
      <c r="BK141" s="515"/>
      <c r="BL141" s="515"/>
      <c r="BM141" s="515"/>
      <c r="BN141" s="515"/>
      <c r="BO141" s="515"/>
      <c r="BP141" s="515"/>
      <c r="BQ141" s="515"/>
      <c r="BR141" s="515"/>
      <c r="BS141" s="515"/>
      <c r="BT141" s="515"/>
      <c r="BU141" s="515"/>
      <c r="BV141" s="515"/>
      <c r="BW141" s="515"/>
      <c r="BX141" s="515"/>
      <c r="BY141" s="515"/>
      <c r="BZ141" s="515"/>
      <c r="CA141" s="515"/>
      <c r="CB141" s="515"/>
      <c r="CC141" s="515"/>
      <c r="CD141" s="515"/>
      <c r="CE141" s="515"/>
      <c r="CF141" s="515"/>
      <c r="CG141" s="515"/>
      <c r="CH141" s="515"/>
      <c r="CI141" s="515"/>
      <c r="CJ141" s="515"/>
      <c r="CK141" s="515"/>
      <c r="CL141" s="515"/>
      <c r="CM141" s="515"/>
      <c r="CN141" s="515"/>
      <c r="CO141" s="515"/>
      <c r="CP141" s="515"/>
      <c r="CQ141" s="515"/>
      <c r="CR141" s="515"/>
      <c r="CS141" s="23"/>
      <c r="CT141" s="23"/>
      <c r="CU141" s="1691"/>
      <c r="CV141" s="1691"/>
      <c r="CW141" s="1691"/>
      <c r="CX141" s="1691"/>
      <c r="CY141" s="1691"/>
      <c r="CZ141" s="1691"/>
      <c r="DA141" s="1691"/>
      <c r="DB141" s="1691"/>
      <c r="DC141" s="1691"/>
      <c r="DD141" s="1691"/>
      <c r="DE141" s="518"/>
      <c r="DF141" s="1689"/>
      <c r="DG141" s="1689"/>
      <c r="DH141" s="1689"/>
      <c r="DI141" s="1689"/>
      <c r="DJ141" s="23"/>
      <c r="DK141" s="23"/>
      <c r="DL141" s="1685"/>
      <c r="DM141" s="1685"/>
      <c r="DN141" s="1685"/>
      <c r="DO141" s="1685"/>
      <c r="DP141" s="1685"/>
      <c r="DQ141" s="1685"/>
      <c r="DR141" s="1685"/>
      <c r="DS141" s="1685"/>
      <c r="DT141" s="1685"/>
      <c r="DU141" s="1690"/>
      <c r="DV141" s="1690"/>
      <c r="DW141" s="1690"/>
      <c r="DX141" s="23"/>
      <c r="DY141" s="23"/>
      <c r="DZ141" s="23"/>
      <c r="EA141" s="23"/>
      <c r="EB141" s="23"/>
      <c r="EC141" s="23"/>
      <c r="ED141" s="23"/>
      <c r="EE141" s="23"/>
      <c r="EF141" s="23"/>
      <c r="EG141" s="1685"/>
      <c r="EH141" s="1685"/>
      <c r="EI141" s="1685"/>
      <c r="EJ141" s="1685"/>
      <c r="EK141" s="1685"/>
      <c r="EL141" s="1685"/>
      <c r="EM141" s="1685"/>
      <c r="EN141" s="1685"/>
      <c r="EO141" s="1685"/>
      <c r="EP141" s="1685"/>
      <c r="EQ141" s="1685"/>
      <c r="ER141" s="1685"/>
      <c r="ES141" s="1685"/>
      <c r="ET141" s="1685"/>
      <c r="EU141" s="1685"/>
      <c r="EV141" s="1685"/>
      <c r="EW141" s="1685"/>
      <c r="EX141" s="1685"/>
      <c r="EY141" s="1685"/>
      <c r="EZ141" s="1685"/>
      <c r="FA141" s="1685"/>
      <c r="FB141" s="1685"/>
      <c r="FC141" s="1685"/>
      <c r="FD141" s="1689"/>
      <c r="FE141" s="1689"/>
      <c r="FF141" s="1689"/>
      <c r="FG141" s="1689"/>
      <c r="FH141" s="23"/>
      <c r="FI141" s="23"/>
      <c r="FJ141" s="1685"/>
      <c r="FK141" s="1685"/>
      <c r="FL141" s="1685"/>
      <c r="FM141" s="1685"/>
      <c r="FN141" s="1685"/>
      <c r="FO141" s="1685"/>
      <c r="FP141" s="1685"/>
      <c r="FQ141" s="1685"/>
      <c r="FR141" s="1685"/>
      <c r="FS141" s="1685"/>
      <c r="FT141" s="1685"/>
      <c r="FU141" s="1685"/>
      <c r="FV141" s="1685"/>
      <c r="FW141" s="1685"/>
      <c r="FX141" s="1685"/>
      <c r="FY141" s="1685"/>
      <c r="FZ141" s="1685"/>
      <c r="GA141" s="1685"/>
      <c r="GB141" s="1685"/>
      <c r="GC141" s="1685"/>
      <c r="GD141" s="1685"/>
      <c r="GE141" s="1685"/>
      <c r="GF141" s="1685"/>
      <c r="GG141" s="1685"/>
      <c r="GH141" s="1685"/>
      <c r="GI141" s="1689"/>
      <c r="GJ141" s="1689"/>
      <c r="GK141" s="1689"/>
      <c r="GL141" s="1689"/>
    </row>
    <row r="142" spans="1:202" ht="4.5" customHeight="1">
      <c r="A142" s="64"/>
      <c r="B142" s="64"/>
      <c r="C142" s="64"/>
      <c r="D142" s="64"/>
      <c r="E142" s="64"/>
      <c r="F142" s="1687">
        <v>2</v>
      </c>
      <c r="G142" s="1687"/>
      <c r="H142" s="1687"/>
      <c r="I142" s="1686" t="s">
        <v>88</v>
      </c>
      <c r="J142" s="1686"/>
      <c r="K142" s="1686"/>
      <c r="L142" s="1686"/>
      <c r="M142" s="1686"/>
      <c r="N142" s="1686"/>
      <c r="O142" s="1686"/>
      <c r="P142" s="1686"/>
      <c r="Q142" s="1686"/>
      <c r="R142" s="1686"/>
      <c r="S142" s="1686"/>
      <c r="T142" s="1686"/>
      <c r="U142" s="1686"/>
      <c r="V142" s="1686"/>
      <c r="W142" s="1686"/>
      <c r="X142" s="1686"/>
      <c r="Y142" s="1686"/>
      <c r="Z142" s="1686"/>
      <c r="AA142" s="1686"/>
      <c r="AB142" s="1686"/>
      <c r="AC142" s="1686"/>
      <c r="AD142" s="1686"/>
      <c r="AE142" s="1686"/>
      <c r="AF142" s="1686"/>
      <c r="AG142" s="1686"/>
      <c r="AH142" s="1686"/>
      <c r="AI142" s="1686"/>
      <c r="AJ142" s="1686"/>
      <c r="AK142" s="1686"/>
      <c r="AL142" s="1686"/>
      <c r="AM142" s="1686"/>
      <c r="AN142" s="1686"/>
      <c r="AO142" s="1686"/>
      <c r="AP142" s="1686"/>
      <c r="AQ142" s="1686"/>
      <c r="AR142" s="1686"/>
      <c r="AS142" s="1686"/>
      <c r="AT142" s="1686"/>
      <c r="AU142" s="1686"/>
      <c r="AV142" s="1686"/>
      <c r="AW142" s="1686"/>
      <c r="AX142" s="1686"/>
      <c r="AY142" s="1686"/>
      <c r="AZ142" s="1686"/>
      <c r="BA142" s="1686"/>
      <c r="BB142" s="1686"/>
      <c r="BC142" s="1686"/>
      <c r="BD142" s="1686"/>
      <c r="BE142" s="1686"/>
      <c r="BF142" s="1686"/>
      <c r="BG142" s="1686"/>
      <c r="BH142" s="1686"/>
      <c r="BI142" s="1686"/>
      <c r="BJ142" s="515"/>
      <c r="BK142" s="515"/>
      <c r="BL142" s="515"/>
      <c r="BM142" s="515"/>
      <c r="BN142" s="515"/>
      <c r="BO142" s="515"/>
      <c r="BP142" s="515"/>
      <c r="BQ142" s="515"/>
      <c r="BR142" s="515"/>
      <c r="BS142" s="515"/>
      <c r="BT142" s="515"/>
      <c r="BU142" s="515"/>
      <c r="BV142" s="515"/>
      <c r="BW142" s="515"/>
      <c r="BX142" s="515"/>
      <c r="BY142" s="515"/>
      <c r="BZ142" s="515"/>
      <c r="CA142" s="515"/>
      <c r="CB142" s="515"/>
      <c r="CC142" s="515"/>
      <c r="CD142" s="515"/>
      <c r="CE142" s="515"/>
      <c r="CF142" s="515"/>
      <c r="CG142" s="515"/>
      <c r="CH142" s="515"/>
      <c r="CI142" s="515"/>
      <c r="CJ142" s="515"/>
      <c r="CK142" s="515"/>
      <c r="CL142" s="515"/>
      <c r="CM142" s="515"/>
      <c r="CN142" s="515"/>
      <c r="CO142" s="515"/>
      <c r="CP142" s="515"/>
      <c r="CQ142" s="515"/>
      <c r="CR142" s="515"/>
      <c r="CS142" s="23"/>
      <c r="CT142" s="23"/>
      <c r="CU142" s="1691" t="s">
        <v>108</v>
      </c>
      <c r="CV142" s="1691"/>
      <c r="CW142" s="1691"/>
      <c r="CX142" s="1691"/>
      <c r="CY142" s="1691"/>
      <c r="CZ142" s="1691"/>
      <c r="DA142" s="1691"/>
      <c r="DB142" s="1691"/>
      <c r="DC142" s="1691">
        <v>4</v>
      </c>
      <c r="DD142" s="1691"/>
      <c r="DE142" s="518"/>
      <c r="DF142" s="65"/>
      <c r="DG142" s="65"/>
      <c r="DH142" s="65"/>
      <c r="DI142" s="65"/>
      <c r="DJ142" s="23"/>
      <c r="DK142" s="23"/>
      <c r="DL142" s="1685" t="s">
        <v>85</v>
      </c>
      <c r="DM142" s="1685"/>
      <c r="DN142" s="1685"/>
      <c r="DO142" s="1685"/>
      <c r="DP142" s="1685"/>
      <c r="DQ142" s="1685"/>
      <c r="DR142" s="1685"/>
      <c r="DS142" s="1685"/>
      <c r="DT142" s="1685"/>
      <c r="DU142" s="1685"/>
      <c r="DV142" s="1685"/>
      <c r="DW142" s="1685"/>
      <c r="DX142" s="23"/>
      <c r="DY142" s="23"/>
      <c r="DZ142" s="23"/>
      <c r="EA142" s="23"/>
      <c r="EB142" s="23"/>
      <c r="EC142" s="23"/>
      <c r="ED142" s="23"/>
      <c r="EE142" s="23"/>
      <c r="EF142" s="23"/>
      <c r="EG142" s="1685" t="s">
        <v>49</v>
      </c>
      <c r="EH142" s="1685"/>
      <c r="EI142" s="1685"/>
      <c r="EJ142" s="1685"/>
      <c r="EK142" s="1685"/>
      <c r="EL142" s="1685"/>
      <c r="EM142" s="1685"/>
      <c r="EN142" s="1685"/>
      <c r="EO142" s="1685"/>
      <c r="EP142" s="1685"/>
      <c r="EQ142" s="1685"/>
      <c r="ER142" s="1685"/>
      <c r="ES142" s="1685"/>
      <c r="ET142" s="1685"/>
      <c r="EU142" s="1685"/>
      <c r="EV142" s="1685"/>
      <c r="EW142" s="1685"/>
      <c r="EX142" s="1685"/>
      <c r="EY142" s="1685"/>
      <c r="EZ142" s="1685"/>
      <c r="FA142" s="1685"/>
      <c r="FB142" s="1685"/>
      <c r="FC142" s="1685"/>
      <c r="FD142" s="1689" t="s">
        <v>38</v>
      </c>
      <c r="FE142" s="1689"/>
      <c r="FF142" s="1689"/>
      <c r="FG142" s="1689"/>
      <c r="FH142" s="23"/>
      <c r="FI142" s="23"/>
      <c r="FJ142" s="1685" t="s">
        <v>69</v>
      </c>
      <c r="FK142" s="1685"/>
      <c r="FL142" s="1685"/>
      <c r="FM142" s="1685"/>
      <c r="FN142" s="1685"/>
      <c r="FO142" s="1685"/>
      <c r="FP142" s="1685"/>
      <c r="FQ142" s="1685"/>
      <c r="FR142" s="1685"/>
      <c r="FS142" s="1685"/>
      <c r="FT142" s="1685"/>
      <c r="FU142" s="1685"/>
      <c r="FV142" s="1685"/>
      <c r="FW142" s="1685"/>
      <c r="FX142" s="1685"/>
      <c r="FY142" s="1685"/>
      <c r="FZ142" s="1685"/>
      <c r="GA142" s="1685"/>
      <c r="GB142" s="1685"/>
      <c r="GC142" s="1685"/>
      <c r="GD142" s="1685"/>
      <c r="GE142" s="1685"/>
      <c r="GF142" s="1685"/>
      <c r="GG142" s="1685"/>
      <c r="GH142" s="1685"/>
      <c r="GI142" s="1689">
        <v>2</v>
      </c>
      <c r="GJ142" s="1689"/>
      <c r="GK142" s="1689"/>
      <c r="GL142" s="1689"/>
    </row>
    <row r="143" spans="1:202" ht="4.5" customHeight="1">
      <c r="A143" s="64"/>
      <c r="B143" s="64"/>
      <c r="C143" s="64"/>
      <c r="D143" s="64"/>
      <c r="E143" s="64"/>
      <c r="F143" s="1687"/>
      <c r="G143" s="1687"/>
      <c r="H143" s="1687"/>
      <c r="I143" s="1686"/>
      <c r="J143" s="1686"/>
      <c r="K143" s="1686"/>
      <c r="L143" s="1686"/>
      <c r="M143" s="1686"/>
      <c r="N143" s="1686"/>
      <c r="O143" s="1686"/>
      <c r="P143" s="1686"/>
      <c r="Q143" s="1686"/>
      <c r="R143" s="1686"/>
      <c r="S143" s="1686"/>
      <c r="T143" s="1686"/>
      <c r="U143" s="1686"/>
      <c r="V143" s="1686"/>
      <c r="W143" s="1686"/>
      <c r="X143" s="1686"/>
      <c r="Y143" s="1686"/>
      <c r="Z143" s="1686"/>
      <c r="AA143" s="1686"/>
      <c r="AB143" s="1686"/>
      <c r="AC143" s="1686"/>
      <c r="AD143" s="1686"/>
      <c r="AE143" s="1686"/>
      <c r="AF143" s="1686"/>
      <c r="AG143" s="1686"/>
      <c r="AH143" s="1686"/>
      <c r="AI143" s="1686"/>
      <c r="AJ143" s="1686"/>
      <c r="AK143" s="1686"/>
      <c r="AL143" s="1686"/>
      <c r="AM143" s="1686"/>
      <c r="AN143" s="1686"/>
      <c r="AO143" s="1686"/>
      <c r="AP143" s="1686"/>
      <c r="AQ143" s="1686"/>
      <c r="AR143" s="1686"/>
      <c r="AS143" s="1686"/>
      <c r="AT143" s="1686"/>
      <c r="AU143" s="1686"/>
      <c r="AV143" s="1686"/>
      <c r="AW143" s="1686"/>
      <c r="AX143" s="1686"/>
      <c r="AY143" s="1686"/>
      <c r="AZ143" s="1686"/>
      <c r="BA143" s="1686"/>
      <c r="BB143" s="1686"/>
      <c r="BC143" s="1686"/>
      <c r="BD143" s="1686"/>
      <c r="BE143" s="1686"/>
      <c r="BF143" s="1686"/>
      <c r="BG143" s="1686"/>
      <c r="BH143" s="1686"/>
      <c r="BI143" s="1686"/>
      <c r="BJ143" s="515"/>
      <c r="BK143" s="515"/>
      <c r="BL143" s="515"/>
      <c r="BM143" s="515"/>
      <c r="BN143" s="515"/>
      <c r="BO143" s="515"/>
      <c r="BP143" s="515"/>
      <c r="BQ143" s="515"/>
      <c r="BR143" s="515"/>
      <c r="BS143" s="515"/>
      <c r="BT143" s="515"/>
      <c r="BU143" s="515"/>
      <c r="BV143" s="515"/>
      <c r="BW143" s="515"/>
      <c r="BX143" s="515"/>
      <c r="BY143" s="515"/>
      <c r="BZ143" s="515"/>
      <c r="CA143" s="515"/>
      <c r="CB143" s="515"/>
      <c r="CC143" s="515"/>
      <c r="CD143" s="515"/>
      <c r="CE143" s="515"/>
      <c r="CF143" s="515"/>
      <c r="CG143" s="515"/>
      <c r="CH143" s="515"/>
      <c r="CI143" s="515"/>
      <c r="CJ143" s="515"/>
      <c r="CK143" s="515"/>
      <c r="CL143" s="515"/>
      <c r="CM143" s="515"/>
      <c r="CN143" s="515"/>
      <c r="CO143" s="515"/>
      <c r="CP143" s="515"/>
      <c r="CQ143" s="515"/>
      <c r="CR143" s="515"/>
      <c r="CS143" s="23"/>
      <c r="CT143" s="23"/>
      <c r="CU143" s="1691"/>
      <c r="CV143" s="1691"/>
      <c r="CW143" s="1691"/>
      <c r="CX143" s="1691"/>
      <c r="CY143" s="1691"/>
      <c r="CZ143" s="1691"/>
      <c r="DA143" s="1691"/>
      <c r="DB143" s="1691"/>
      <c r="DC143" s="1691"/>
      <c r="DD143" s="1691"/>
      <c r="DE143" s="518"/>
      <c r="DF143" s="65"/>
      <c r="DG143" s="65"/>
      <c r="DH143" s="65"/>
      <c r="DI143" s="65"/>
      <c r="DJ143" s="23"/>
      <c r="DK143" s="23"/>
      <c r="DL143" s="1685"/>
      <c r="DM143" s="1685"/>
      <c r="DN143" s="1685"/>
      <c r="DO143" s="1685"/>
      <c r="DP143" s="1685"/>
      <c r="DQ143" s="1685"/>
      <c r="DR143" s="1685"/>
      <c r="DS143" s="1685"/>
      <c r="DT143" s="1685"/>
      <c r="DU143" s="1685"/>
      <c r="DV143" s="1685"/>
      <c r="DW143" s="1685"/>
      <c r="DX143" s="23"/>
      <c r="DY143" s="23"/>
      <c r="DZ143" s="23"/>
      <c r="EA143" s="23"/>
      <c r="EB143" s="23"/>
      <c r="EC143" s="23"/>
      <c r="ED143" s="23"/>
      <c r="EE143" s="23"/>
      <c r="EF143" s="23"/>
      <c r="EG143" s="1685"/>
      <c r="EH143" s="1685"/>
      <c r="EI143" s="1685"/>
      <c r="EJ143" s="1685"/>
      <c r="EK143" s="1685"/>
      <c r="EL143" s="1685"/>
      <c r="EM143" s="1685"/>
      <c r="EN143" s="1685"/>
      <c r="EO143" s="1685"/>
      <c r="EP143" s="1685"/>
      <c r="EQ143" s="1685"/>
      <c r="ER143" s="1685"/>
      <c r="ES143" s="1685"/>
      <c r="ET143" s="1685"/>
      <c r="EU143" s="1685"/>
      <c r="EV143" s="1685"/>
      <c r="EW143" s="1685"/>
      <c r="EX143" s="1685"/>
      <c r="EY143" s="1685"/>
      <c r="EZ143" s="1685"/>
      <c r="FA143" s="1685"/>
      <c r="FB143" s="1685"/>
      <c r="FC143" s="1685"/>
      <c r="FD143" s="1689"/>
      <c r="FE143" s="1689"/>
      <c r="FF143" s="1689"/>
      <c r="FG143" s="1689"/>
      <c r="FH143" s="23"/>
      <c r="FI143" s="23"/>
      <c r="FJ143" s="1685"/>
      <c r="FK143" s="1685"/>
      <c r="FL143" s="1685"/>
      <c r="FM143" s="1685"/>
      <c r="FN143" s="1685"/>
      <c r="FO143" s="1685"/>
      <c r="FP143" s="1685"/>
      <c r="FQ143" s="1685"/>
      <c r="FR143" s="1685"/>
      <c r="FS143" s="1685"/>
      <c r="FT143" s="1685"/>
      <c r="FU143" s="1685"/>
      <c r="FV143" s="1685"/>
      <c r="FW143" s="1685"/>
      <c r="FX143" s="1685"/>
      <c r="FY143" s="1685"/>
      <c r="FZ143" s="1685"/>
      <c r="GA143" s="1685"/>
      <c r="GB143" s="1685"/>
      <c r="GC143" s="1685"/>
      <c r="GD143" s="1685"/>
      <c r="GE143" s="1685"/>
      <c r="GF143" s="1685"/>
      <c r="GG143" s="1685"/>
      <c r="GH143" s="1685"/>
      <c r="GI143" s="1689"/>
      <c r="GJ143" s="1689"/>
      <c r="GK143" s="1689"/>
      <c r="GL143" s="1689"/>
    </row>
    <row r="144" spans="1:202" ht="4.5" customHeight="1">
      <c r="A144" s="64"/>
      <c r="B144" s="64"/>
      <c r="C144" s="64"/>
      <c r="D144" s="64"/>
      <c r="E144" s="64"/>
      <c r="F144" s="1687">
        <v>3</v>
      </c>
      <c r="G144" s="1687"/>
      <c r="H144" s="1687"/>
      <c r="I144" s="1686" t="s">
        <v>157</v>
      </c>
      <c r="J144" s="1686"/>
      <c r="K144" s="1686"/>
      <c r="L144" s="1686"/>
      <c r="M144" s="1686"/>
      <c r="N144" s="1686"/>
      <c r="O144" s="1686"/>
      <c r="P144" s="1686"/>
      <c r="Q144" s="1686"/>
      <c r="R144" s="1686"/>
      <c r="S144" s="1686"/>
      <c r="T144" s="1686"/>
      <c r="U144" s="1686"/>
      <c r="V144" s="1686"/>
      <c r="W144" s="1686"/>
      <c r="X144" s="1686"/>
      <c r="Y144" s="1686"/>
      <c r="Z144" s="1686"/>
      <c r="AA144" s="1686"/>
      <c r="AB144" s="1686"/>
      <c r="AC144" s="1686"/>
      <c r="AD144" s="1686"/>
      <c r="AE144" s="1686"/>
      <c r="AF144" s="1686"/>
      <c r="AG144" s="1686"/>
      <c r="AH144" s="1686"/>
      <c r="AI144" s="1686"/>
      <c r="AJ144" s="1686"/>
      <c r="AK144" s="1686"/>
      <c r="AL144" s="1686"/>
      <c r="AM144" s="1686"/>
      <c r="AN144" s="1686"/>
      <c r="AO144" s="1686"/>
      <c r="AP144" s="1686"/>
      <c r="AQ144" s="1686"/>
      <c r="AR144" s="1686"/>
      <c r="AS144" s="1686"/>
      <c r="AT144" s="1686"/>
      <c r="AU144" s="1686"/>
      <c r="AV144" s="1686"/>
      <c r="AW144" s="1686"/>
      <c r="AX144" s="1686"/>
      <c r="AY144" s="1686"/>
      <c r="AZ144" s="1686"/>
      <c r="BA144" s="1686"/>
      <c r="BB144" s="1686"/>
      <c r="BC144" s="1686"/>
      <c r="BD144" s="1686"/>
      <c r="BE144" s="1686"/>
      <c r="BF144" s="1686"/>
      <c r="BG144" s="1686"/>
      <c r="BH144" s="1686"/>
      <c r="BI144" s="1686"/>
      <c r="BJ144" s="1686"/>
      <c r="BK144" s="1686"/>
      <c r="BL144" s="1686"/>
      <c r="BM144" s="1686"/>
      <c r="BN144" s="1686"/>
      <c r="BO144" s="1686"/>
      <c r="BP144" s="1686"/>
      <c r="BQ144" s="1686"/>
      <c r="BR144" s="1686"/>
      <c r="BS144" s="1686"/>
      <c r="BT144" s="1686"/>
      <c r="BU144" s="1686"/>
      <c r="BV144" s="1686"/>
      <c r="BW144" s="1686"/>
      <c r="BX144" s="1686"/>
      <c r="BY144" s="1686"/>
      <c r="BZ144" s="1686"/>
      <c r="CA144" s="1686"/>
      <c r="CB144" s="1686"/>
      <c r="CC144" s="1686"/>
      <c r="CD144" s="515"/>
      <c r="CE144" s="515"/>
      <c r="CF144" s="515"/>
      <c r="CG144" s="515"/>
      <c r="CH144" s="515"/>
      <c r="CI144" s="515"/>
      <c r="CJ144" s="515"/>
      <c r="CK144" s="515"/>
      <c r="CL144" s="515"/>
      <c r="CM144" s="515"/>
      <c r="CN144" s="515"/>
      <c r="CO144" s="515"/>
      <c r="CP144" s="515"/>
      <c r="CQ144" s="515"/>
      <c r="CR144" s="515"/>
      <c r="CS144" s="23"/>
      <c r="CT144" s="23"/>
      <c r="CU144" s="1691" t="s">
        <v>2057</v>
      </c>
      <c r="CV144" s="1691"/>
      <c r="CW144" s="1691"/>
      <c r="CX144" s="1691"/>
      <c r="CY144" s="1691"/>
      <c r="CZ144" s="1691"/>
      <c r="DA144" s="1691"/>
      <c r="DB144" s="1691"/>
      <c r="DC144" s="1691">
        <v>5</v>
      </c>
      <c r="DD144" s="1691"/>
      <c r="DE144" s="518"/>
      <c r="DF144" s="518"/>
      <c r="DG144" s="518"/>
      <c r="DH144" s="518"/>
      <c r="DI144" s="518"/>
      <c r="DJ144" s="23"/>
      <c r="DK144" s="23"/>
      <c r="DL144" s="1685" t="s">
        <v>72</v>
      </c>
      <c r="DM144" s="1685"/>
      <c r="DN144" s="1685"/>
      <c r="DO144" s="1685"/>
      <c r="DP144" s="1685"/>
      <c r="DQ144" s="1685"/>
      <c r="DR144" s="1685"/>
      <c r="DS144" s="1685"/>
      <c r="DT144" s="1685"/>
      <c r="DU144" s="1685"/>
      <c r="DV144" s="1685"/>
      <c r="DW144" s="1685"/>
      <c r="DX144" s="1685"/>
      <c r="DY144" s="1685"/>
      <c r="DZ144" s="1685"/>
      <c r="EA144" s="1689">
        <v>21</v>
      </c>
      <c r="EB144" s="1689"/>
      <c r="EC144" s="1689"/>
      <c r="ED144" s="1689"/>
      <c r="EE144" s="23"/>
      <c r="EF144" s="23"/>
      <c r="EG144" s="1685" t="s">
        <v>50</v>
      </c>
      <c r="EH144" s="1685"/>
      <c r="EI144" s="1685"/>
      <c r="EJ144" s="1685"/>
      <c r="EK144" s="1685"/>
      <c r="EL144" s="1685"/>
      <c r="EM144" s="1685"/>
      <c r="EN144" s="1685"/>
      <c r="EO144" s="1685"/>
      <c r="EP144" s="1685"/>
      <c r="EQ144" s="1685"/>
      <c r="ER144" s="1685"/>
      <c r="ES144" s="1685"/>
      <c r="ET144" s="1685"/>
      <c r="EU144" s="1685"/>
      <c r="EV144" s="1685"/>
      <c r="EW144" s="1685"/>
      <c r="EX144" s="1685"/>
      <c r="EY144" s="1685"/>
      <c r="EZ144" s="1685"/>
      <c r="FA144" s="1685"/>
      <c r="FB144" s="1685"/>
      <c r="FC144" s="1685"/>
      <c r="FD144" s="1689" t="s">
        <v>39</v>
      </c>
      <c r="FE144" s="1689"/>
      <c r="FF144" s="1689"/>
      <c r="FG144" s="1689"/>
      <c r="FH144" s="23"/>
      <c r="FI144" s="23"/>
      <c r="FJ144" s="1685" t="s">
        <v>70</v>
      </c>
      <c r="FK144" s="1685"/>
      <c r="FL144" s="1685"/>
      <c r="FM144" s="1685"/>
      <c r="FN144" s="1685"/>
      <c r="FO144" s="1685"/>
      <c r="FP144" s="1685"/>
      <c r="FQ144" s="1685"/>
      <c r="FR144" s="1685"/>
      <c r="FS144" s="1685"/>
      <c r="FT144" s="1685"/>
      <c r="FU144" s="1685"/>
      <c r="FV144" s="1685"/>
      <c r="FW144" s="1685"/>
      <c r="FX144" s="1685"/>
      <c r="FY144" s="1685"/>
      <c r="FZ144" s="1685"/>
      <c r="GA144" s="1685"/>
      <c r="GB144" s="1685"/>
      <c r="GC144" s="1685"/>
      <c r="GD144" s="1685"/>
      <c r="GE144" s="1685"/>
      <c r="GF144" s="1685"/>
      <c r="GG144" s="1685"/>
      <c r="GH144" s="1685"/>
      <c r="GI144" s="1689">
        <v>3</v>
      </c>
      <c r="GJ144" s="1689"/>
      <c r="GK144" s="1689"/>
      <c r="GL144" s="1689"/>
    </row>
    <row r="145" spans="1:196" ht="4.5" customHeight="1">
      <c r="A145" s="64"/>
      <c r="B145" s="64"/>
      <c r="C145" s="64"/>
      <c r="D145" s="64"/>
      <c r="E145" s="64"/>
      <c r="F145" s="1687"/>
      <c r="G145" s="1687"/>
      <c r="H145" s="1687"/>
      <c r="I145" s="1686"/>
      <c r="J145" s="1686"/>
      <c r="K145" s="1686"/>
      <c r="L145" s="1686"/>
      <c r="M145" s="1686"/>
      <c r="N145" s="1686"/>
      <c r="O145" s="1686"/>
      <c r="P145" s="1686"/>
      <c r="Q145" s="1686"/>
      <c r="R145" s="1686"/>
      <c r="S145" s="1686"/>
      <c r="T145" s="1686"/>
      <c r="U145" s="1686"/>
      <c r="V145" s="1686"/>
      <c r="W145" s="1686"/>
      <c r="X145" s="1686"/>
      <c r="Y145" s="1686"/>
      <c r="Z145" s="1686"/>
      <c r="AA145" s="1686"/>
      <c r="AB145" s="1686"/>
      <c r="AC145" s="1686"/>
      <c r="AD145" s="1686"/>
      <c r="AE145" s="1686"/>
      <c r="AF145" s="1686"/>
      <c r="AG145" s="1686"/>
      <c r="AH145" s="1686"/>
      <c r="AI145" s="1686"/>
      <c r="AJ145" s="1686"/>
      <c r="AK145" s="1686"/>
      <c r="AL145" s="1686"/>
      <c r="AM145" s="1686"/>
      <c r="AN145" s="1686"/>
      <c r="AO145" s="1686"/>
      <c r="AP145" s="1686"/>
      <c r="AQ145" s="1686"/>
      <c r="AR145" s="1686"/>
      <c r="AS145" s="1686"/>
      <c r="AT145" s="1686"/>
      <c r="AU145" s="1686"/>
      <c r="AV145" s="1686"/>
      <c r="AW145" s="1686"/>
      <c r="AX145" s="1686"/>
      <c r="AY145" s="1686"/>
      <c r="AZ145" s="1686"/>
      <c r="BA145" s="1686"/>
      <c r="BB145" s="1686"/>
      <c r="BC145" s="1686"/>
      <c r="BD145" s="1686"/>
      <c r="BE145" s="1686"/>
      <c r="BF145" s="1686"/>
      <c r="BG145" s="1686"/>
      <c r="BH145" s="1686"/>
      <c r="BI145" s="1686"/>
      <c r="BJ145" s="1686"/>
      <c r="BK145" s="1686"/>
      <c r="BL145" s="1686"/>
      <c r="BM145" s="1686"/>
      <c r="BN145" s="1686"/>
      <c r="BO145" s="1686"/>
      <c r="BP145" s="1686"/>
      <c r="BQ145" s="1686"/>
      <c r="BR145" s="1686"/>
      <c r="BS145" s="1686"/>
      <c r="BT145" s="1686"/>
      <c r="BU145" s="1686"/>
      <c r="BV145" s="1686"/>
      <c r="BW145" s="1686"/>
      <c r="BX145" s="1686"/>
      <c r="BY145" s="1686"/>
      <c r="BZ145" s="1686"/>
      <c r="CA145" s="1686"/>
      <c r="CB145" s="1686"/>
      <c r="CC145" s="1686"/>
      <c r="CD145" s="515"/>
      <c r="CE145" s="515"/>
      <c r="CF145" s="515"/>
      <c r="CG145" s="515"/>
      <c r="CH145" s="515"/>
      <c r="CI145" s="515"/>
      <c r="CJ145" s="515"/>
      <c r="CK145" s="515"/>
      <c r="CL145" s="515"/>
      <c r="CM145" s="515"/>
      <c r="CN145" s="515"/>
      <c r="CO145" s="515"/>
      <c r="CP145" s="515"/>
      <c r="CQ145" s="515"/>
      <c r="CR145" s="515"/>
      <c r="CS145" s="23"/>
      <c r="CT145" s="23"/>
      <c r="CU145" s="1691"/>
      <c r="CV145" s="1691"/>
      <c r="CW145" s="1691"/>
      <c r="CX145" s="1691"/>
      <c r="CY145" s="1691"/>
      <c r="CZ145" s="1691"/>
      <c r="DA145" s="1691"/>
      <c r="DB145" s="1691"/>
      <c r="DC145" s="1691"/>
      <c r="DD145" s="1691"/>
      <c r="DE145" s="518"/>
      <c r="DF145" s="518"/>
      <c r="DG145" s="518"/>
      <c r="DH145" s="518"/>
      <c r="DI145" s="518"/>
      <c r="DJ145" s="23"/>
      <c r="DK145" s="23"/>
      <c r="DL145" s="1685"/>
      <c r="DM145" s="1685"/>
      <c r="DN145" s="1685"/>
      <c r="DO145" s="1685"/>
      <c r="DP145" s="1685"/>
      <c r="DQ145" s="1685"/>
      <c r="DR145" s="1685"/>
      <c r="DS145" s="1685"/>
      <c r="DT145" s="1685"/>
      <c r="DU145" s="1685"/>
      <c r="DV145" s="1685"/>
      <c r="DW145" s="1685"/>
      <c r="DX145" s="1685"/>
      <c r="DY145" s="1685"/>
      <c r="DZ145" s="1685"/>
      <c r="EA145" s="1689"/>
      <c r="EB145" s="1689"/>
      <c r="EC145" s="1689"/>
      <c r="ED145" s="1689"/>
      <c r="EE145" s="23"/>
      <c r="EF145" s="23"/>
      <c r="EG145" s="1685"/>
      <c r="EH145" s="1685"/>
      <c r="EI145" s="1685"/>
      <c r="EJ145" s="1685"/>
      <c r="EK145" s="1685"/>
      <c r="EL145" s="1685"/>
      <c r="EM145" s="1685"/>
      <c r="EN145" s="1685"/>
      <c r="EO145" s="1685"/>
      <c r="EP145" s="1685"/>
      <c r="EQ145" s="1685"/>
      <c r="ER145" s="1685"/>
      <c r="ES145" s="1685"/>
      <c r="ET145" s="1685"/>
      <c r="EU145" s="1685"/>
      <c r="EV145" s="1685"/>
      <c r="EW145" s="1685"/>
      <c r="EX145" s="1685"/>
      <c r="EY145" s="1685"/>
      <c r="EZ145" s="1685"/>
      <c r="FA145" s="1685"/>
      <c r="FB145" s="1685"/>
      <c r="FC145" s="1685"/>
      <c r="FD145" s="1689"/>
      <c r="FE145" s="1689"/>
      <c r="FF145" s="1689"/>
      <c r="FG145" s="1689"/>
      <c r="FH145" s="23"/>
      <c r="FI145" s="23"/>
      <c r="FJ145" s="1685"/>
      <c r="FK145" s="1685"/>
      <c r="FL145" s="1685"/>
      <c r="FM145" s="1685"/>
      <c r="FN145" s="1685"/>
      <c r="FO145" s="1685"/>
      <c r="FP145" s="1685"/>
      <c r="FQ145" s="1685"/>
      <c r="FR145" s="1685"/>
      <c r="FS145" s="1685"/>
      <c r="FT145" s="1685"/>
      <c r="FU145" s="1685"/>
      <c r="FV145" s="1685"/>
      <c r="FW145" s="1685"/>
      <c r="FX145" s="1685"/>
      <c r="FY145" s="1685"/>
      <c r="FZ145" s="1685"/>
      <c r="GA145" s="1685"/>
      <c r="GB145" s="1685"/>
      <c r="GC145" s="1685"/>
      <c r="GD145" s="1685"/>
      <c r="GE145" s="1685"/>
      <c r="GF145" s="1685"/>
      <c r="GG145" s="1685"/>
      <c r="GH145" s="1685"/>
      <c r="GI145" s="1689"/>
      <c r="GJ145" s="1689"/>
      <c r="GK145" s="1689"/>
      <c r="GL145" s="1689"/>
    </row>
    <row r="146" spans="1:196" ht="4.5" customHeight="1">
      <c r="A146" s="64"/>
      <c r="B146" s="64"/>
      <c r="C146" s="64"/>
      <c r="D146" s="64"/>
      <c r="E146" s="64"/>
      <c r="F146" s="1687">
        <v>4</v>
      </c>
      <c r="G146" s="1687"/>
      <c r="H146" s="1687"/>
      <c r="I146" s="1686" t="s">
        <v>78</v>
      </c>
      <c r="J146" s="1686"/>
      <c r="K146" s="1686"/>
      <c r="L146" s="1686"/>
      <c r="M146" s="1686"/>
      <c r="N146" s="1686"/>
      <c r="O146" s="1686"/>
      <c r="P146" s="1686"/>
      <c r="Q146" s="1686"/>
      <c r="R146" s="1686"/>
      <c r="S146" s="1686"/>
      <c r="T146" s="1686"/>
      <c r="U146" s="1686"/>
      <c r="V146" s="1686"/>
      <c r="W146" s="1686"/>
      <c r="X146" s="1686"/>
      <c r="Y146" s="1686"/>
      <c r="Z146" s="1686"/>
      <c r="AA146" s="1686"/>
      <c r="AB146" s="1686"/>
      <c r="AC146" s="1686"/>
      <c r="AD146" s="1686"/>
      <c r="AE146" s="1686"/>
      <c r="AF146" s="1686"/>
      <c r="AG146" s="1686"/>
      <c r="AH146" s="1686"/>
      <c r="AI146" s="1686"/>
      <c r="AJ146" s="1686"/>
      <c r="AK146" s="1686"/>
      <c r="AL146" s="1686"/>
      <c r="AM146" s="1686"/>
      <c r="AN146" s="1686"/>
      <c r="AO146" s="1686"/>
      <c r="AP146" s="1686"/>
      <c r="AQ146" s="1686"/>
      <c r="AR146" s="1686"/>
      <c r="AS146" s="1686"/>
      <c r="AT146" s="1686"/>
      <c r="AU146" s="1686"/>
      <c r="AV146" s="1686"/>
      <c r="AW146" s="1686"/>
      <c r="AX146" s="1686"/>
      <c r="AY146" s="1686"/>
      <c r="AZ146" s="1686"/>
      <c r="BA146" s="1686"/>
      <c r="BB146" s="1686"/>
      <c r="BC146" s="1686"/>
      <c r="BD146" s="1686"/>
      <c r="BE146" s="1686"/>
      <c r="BF146" s="1686"/>
      <c r="BG146" s="1686"/>
      <c r="BH146" s="1686"/>
      <c r="BI146" s="1686"/>
      <c r="BJ146" s="1686"/>
      <c r="BK146" s="1686"/>
      <c r="BL146" s="1686"/>
      <c r="BM146" s="1686"/>
      <c r="BN146" s="1686"/>
      <c r="BO146" s="1686"/>
      <c r="BP146" s="1686"/>
      <c r="BQ146" s="1686"/>
      <c r="BR146" s="1686"/>
      <c r="BS146" s="1686"/>
      <c r="BT146" s="1686"/>
      <c r="BU146" s="1686"/>
      <c r="BV146" s="1686"/>
      <c r="BW146" s="1686"/>
      <c r="BX146" s="1686"/>
      <c r="BY146" s="1686"/>
      <c r="BZ146" s="1686"/>
      <c r="CA146" s="1686"/>
      <c r="CB146" s="1686"/>
      <c r="CC146" s="1686"/>
      <c r="CD146" s="1686"/>
      <c r="CE146" s="1686"/>
      <c r="CF146" s="1686"/>
      <c r="CG146" s="1686"/>
      <c r="CH146" s="1686"/>
      <c r="CI146" s="1686"/>
      <c r="CJ146" s="1686"/>
      <c r="CK146" s="515"/>
      <c r="CL146" s="515"/>
      <c r="CM146" s="515"/>
      <c r="CN146" s="515"/>
      <c r="CO146" s="515"/>
      <c r="CP146" s="515"/>
      <c r="CQ146" s="515"/>
      <c r="CR146" s="515"/>
      <c r="CS146" s="23"/>
      <c r="CT146" s="23"/>
      <c r="CU146" s="1685"/>
      <c r="CV146" s="1685"/>
      <c r="CW146" s="1685"/>
      <c r="CX146" s="1685"/>
      <c r="CY146" s="1685"/>
      <c r="CZ146" s="1685"/>
      <c r="DA146" s="1685"/>
      <c r="DB146" s="1685"/>
      <c r="DC146" s="1685"/>
      <c r="DD146" s="1685"/>
      <c r="DE146" s="1685"/>
      <c r="DF146" s="1689"/>
      <c r="DG146" s="1689"/>
      <c r="DH146" s="1689"/>
      <c r="DI146" s="1689"/>
      <c r="DJ146" s="23"/>
      <c r="DK146" s="23"/>
      <c r="DL146" s="1685" t="s">
        <v>71</v>
      </c>
      <c r="DM146" s="1685"/>
      <c r="DN146" s="1685"/>
      <c r="DO146" s="1685"/>
      <c r="DP146" s="1685"/>
      <c r="DQ146" s="1685"/>
      <c r="DR146" s="1685"/>
      <c r="DS146" s="1685"/>
      <c r="DT146" s="1685"/>
      <c r="DU146" s="1685"/>
      <c r="DV146" s="1685"/>
      <c r="DW146" s="1685"/>
      <c r="DX146" s="1685"/>
      <c r="DY146" s="1685"/>
      <c r="DZ146" s="1685"/>
      <c r="EA146" s="1689">
        <v>22</v>
      </c>
      <c r="EB146" s="1689"/>
      <c r="EC146" s="1689"/>
      <c r="ED146" s="1689"/>
      <c r="EE146" s="23"/>
      <c r="EF146" s="23"/>
      <c r="EG146" s="1685" t="s">
        <v>51</v>
      </c>
      <c r="EH146" s="1685"/>
      <c r="EI146" s="1685"/>
      <c r="EJ146" s="1685"/>
      <c r="EK146" s="1685"/>
      <c r="EL146" s="1685"/>
      <c r="EM146" s="1685"/>
      <c r="EN146" s="1685"/>
      <c r="EO146" s="1685"/>
      <c r="EP146" s="1685"/>
      <c r="EQ146" s="1685"/>
      <c r="ER146" s="1685"/>
      <c r="ES146" s="1685"/>
      <c r="ET146" s="1685"/>
      <c r="EU146" s="1685"/>
      <c r="EV146" s="1685"/>
      <c r="EW146" s="1685"/>
      <c r="EX146" s="1685"/>
      <c r="EY146" s="1685"/>
      <c r="EZ146" s="1685"/>
      <c r="FA146" s="1685"/>
      <c r="FB146" s="1685"/>
      <c r="FC146" s="1685"/>
      <c r="FD146" s="1689" t="s">
        <v>40</v>
      </c>
      <c r="FE146" s="1689"/>
      <c r="FF146" s="1689"/>
      <c r="FG146" s="1689"/>
      <c r="FH146" s="23"/>
      <c r="FI146" s="23"/>
      <c r="FJ146" s="514"/>
      <c r="FK146" s="514"/>
      <c r="FL146" s="514"/>
      <c r="FM146" s="514"/>
      <c r="FN146" s="514"/>
      <c r="FO146" s="514"/>
      <c r="FP146" s="514"/>
      <c r="FQ146" s="514"/>
      <c r="FR146" s="514"/>
      <c r="FS146" s="514"/>
      <c r="FT146" s="514"/>
      <c r="FU146" s="514"/>
      <c r="FV146" s="514"/>
      <c r="FW146" s="514"/>
      <c r="FX146" s="514"/>
      <c r="FY146" s="514"/>
      <c r="FZ146" s="514"/>
      <c r="GA146" s="514"/>
      <c r="GB146" s="514"/>
      <c r="GC146" s="514"/>
      <c r="GD146" s="514"/>
      <c r="GE146" s="514"/>
      <c r="GF146" s="514"/>
      <c r="GG146" s="514"/>
      <c r="GH146" s="514"/>
      <c r="GI146" s="517"/>
      <c r="GJ146" s="517"/>
      <c r="GK146" s="517"/>
      <c r="GL146" s="517"/>
    </row>
    <row r="147" spans="1:196" ht="4.5" customHeight="1">
      <c r="A147" s="64"/>
      <c r="B147" s="64"/>
      <c r="C147" s="64"/>
      <c r="D147" s="64"/>
      <c r="E147" s="64"/>
      <c r="F147" s="1687"/>
      <c r="G147" s="1687"/>
      <c r="H147" s="1687"/>
      <c r="I147" s="1686"/>
      <c r="J147" s="1686"/>
      <c r="K147" s="1686"/>
      <c r="L147" s="1686"/>
      <c r="M147" s="1686"/>
      <c r="N147" s="1686"/>
      <c r="O147" s="1686"/>
      <c r="P147" s="1686"/>
      <c r="Q147" s="1686"/>
      <c r="R147" s="1686"/>
      <c r="S147" s="1686"/>
      <c r="T147" s="1686"/>
      <c r="U147" s="1686"/>
      <c r="V147" s="1686"/>
      <c r="W147" s="1686"/>
      <c r="X147" s="1686"/>
      <c r="Y147" s="1686"/>
      <c r="Z147" s="1686"/>
      <c r="AA147" s="1686"/>
      <c r="AB147" s="1686"/>
      <c r="AC147" s="1686"/>
      <c r="AD147" s="1686"/>
      <c r="AE147" s="1686"/>
      <c r="AF147" s="1686"/>
      <c r="AG147" s="1686"/>
      <c r="AH147" s="1686"/>
      <c r="AI147" s="1686"/>
      <c r="AJ147" s="1686"/>
      <c r="AK147" s="1686"/>
      <c r="AL147" s="1686"/>
      <c r="AM147" s="1686"/>
      <c r="AN147" s="1686"/>
      <c r="AO147" s="1686"/>
      <c r="AP147" s="1686"/>
      <c r="AQ147" s="1686"/>
      <c r="AR147" s="1686"/>
      <c r="AS147" s="1686"/>
      <c r="AT147" s="1686"/>
      <c r="AU147" s="1686"/>
      <c r="AV147" s="1686"/>
      <c r="AW147" s="1686"/>
      <c r="AX147" s="1686"/>
      <c r="AY147" s="1686"/>
      <c r="AZ147" s="1686"/>
      <c r="BA147" s="1686"/>
      <c r="BB147" s="1686"/>
      <c r="BC147" s="1686"/>
      <c r="BD147" s="1686"/>
      <c r="BE147" s="1686"/>
      <c r="BF147" s="1686"/>
      <c r="BG147" s="1686"/>
      <c r="BH147" s="1686"/>
      <c r="BI147" s="1686"/>
      <c r="BJ147" s="1686"/>
      <c r="BK147" s="1686"/>
      <c r="BL147" s="1686"/>
      <c r="BM147" s="1686"/>
      <c r="BN147" s="1686"/>
      <c r="BO147" s="1686"/>
      <c r="BP147" s="1686"/>
      <c r="BQ147" s="1686"/>
      <c r="BR147" s="1686"/>
      <c r="BS147" s="1686"/>
      <c r="BT147" s="1686"/>
      <c r="BU147" s="1686"/>
      <c r="BV147" s="1686"/>
      <c r="BW147" s="1686"/>
      <c r="BX147" s="1686"/>
      <c r="BY147" s="1686"/>
      <c r="BZ147" s="1686"/>
      <c r="CA147" s="1686"/>
      <c r="CB147" s="1686"/>
      <c r="CC147" s="1686"/>
      <c r="CD147" s="1686"/>
      <c r="CE147" s="1686"/>
      <c r="CF147" s="1686"/>
      <c r="CG147" s="1686"/>
      <c r="CH147" s="1686"/>
      <c r="CI147" s="1686"/>
      <c r="CJ147" s="1686"/>
      <c r="CK147" s="515"/>
      <c r="CL147" s="515"/>
      <c r="CM147" s="515"/>
      <c r="CN147" s="515"/>
      <c r="CO147" s="515"/>
      <c r="CP147" s="515"/>
      <c r="CQ147" s="515"/>
      <c r="CR147" s="515"/>
      <c r="CS147" s="23"/>
      <c r="CT147" s="23"/>
      <c r="CU147" s="1685"/>
      <c r="CV147" s="1685"/>
      <c r="CW147" s="1685"/>
      <c r="CX147" s="1685"/>
      <c r="CY147" s="1685"/>
      <c r="CZ147" s="1685"/>
      <c r="DA147" s="1685"/>
      <c r="DB147" s="1685"/>
      <c r="DC147" s="1685"/>
      <c r="DD147" s="1685"/>
      <c r="DE147" s="1685"/>
      <c r="DF147" s="1689"/>
      <c r="DG147" s="1689"/>
      <c r="DH147" s="1689"/>
      <c r="DI147" s="1689"/>
      <c r="DJ147" s="23"/>
      <c r="DK147" s="23"/>
      <c r="DL147" s="1685"/>
      <c r="DM147" s="1685"/>
      <c r="DN147" s="1685"/>
      <c r="DO147" s="1685"/>
      <c r="DP147" s="1685"/>
      <c r="DQ147" s="1685"/>
      <c r="DR147" s="1685"/>
      <c r="DS147" s="1685"/>
      <c r="DT147" s="1685"/>
      <c r="DU147" s="1685"/>
      <c r="DV147" s="1685"/>
      <c r="DW147" s="1685"/>
      <c r="DX147" s="1685"/>
      <c r="DY147" s="1685"/>
      <c r="DZ147" s="1685"/>
      <c r="EA147" s="1689"/>
      <c r="EB147" s="1689"/>
      <c r="EC147" s="1689"/>
      <c r="ED147" s="1689"/>
      <c r="EE147" s="23"/>
      <c r="EF147" s="23"/>
      <c r="EG147" s="1685"/>
      <c r="EH147" s="1685"/>
      <c r="EI147" s="1685"/>
      <c r="EJ147" s="1685"/>
      <c r="EK147" s="1685"/>
      <c r="EL147" s="1685"/>
      <c r="EM147" s="1685"/>
      <c r="EN147" s="1685"/>
      <c r="EO147" s="1685"/>
      <c r="EP147" s="1685"/>
      <c r="EQ147" s="1685"/>
      <c r="ER147" s="1685"/>
      <c r="ES147" s="1685"/>
      <c r="ET147" s="1685"/>
      <c r="EU147" s="1685"/>
      <c r="EV147" s="1685"/>
      <c r="EW147" s="1685"/>
      <c r="EX147" s="1685"/>
      <c r="EY147" s="1685"/>
      <c r="EZ147" s="1685"/>
      <c r="FA147" s="1685"/>
      <c r="FB147" s="1685"/>
      <c r="FC147" s="1685"/>
      <c r="FD147" s="1689"/>
      <c r="FE147" s="1689"/>
      <c r="FF147" s="1689"/>
      <c r="FG147" s="1689"/>
      <c r="FH147" s="23"/>
      <c r="FI147" s="23"/>
      <c r="FJ147" s="514"/>
      <c r="FK147" s="514"/>
      <c r="FL147" s="514"/>
      <c r="FM147" s="514"/>
      <c r="FN147" s="514"/>
      <c r="FO147" s="514"/>
      <c r="FP147" s="514"/>
      <c r="FQ147" s="514"/>
      <c r="FR147" s="514"/>
      <c r="FS147" s="514"/>
      <c r="FT147" s="514"/>
      <c r="FU147" s="514"/>
      <c r="FV147" s="514"/>
      <c r="FW147" s="514"/>
      <c r="FX147" s="514"/>
      <c r="FY147" s="514"/>
      <c r="FZ147" s="514"/>
      <c r="GA147" s="514"/>
      <c r="GB147" s="514"/>
      <c r="GC147" s="514"/>
      <c r="GD147" s="514"/>
      <c r="GE147" s="514"/>
      <c r="GF147" s="514"/>
      <c r="GG147" s="514"/>
      <c r="GH147" s="514"/>
      <c r="GI147" s="517"/>
      <c r="GJ147" s="517"/>
      <c r="GK147" s="517"/>
      <c r="GL147" s="517"/>
    </row>
    <row r="148" spans="1:196" ht="4.5" customHeight="1">
      <c r="A148" s="64"/>
      <c r="B148" s="64"/>
      <c r="C148" s="64"/>
      <c r="D148" s="64"/>
      <c r="E148" s="64"/>
      <c r="F148" s="1687">
        <v>5</v>
      </c>
      <c r="G148" s="1687"/>
      <c r="H148" s="1687"/>
      <c r="I148" s="1686" t="s">
        <v>158</v>
      </c>
      <c r="J148" s="1686"/>
      <c r="K148" s="1686"/>
      <c r="L148" s="1686"/>
      <c r="M148" s="1686"/>
      <c r="N148" s="1686"/>
      <c r="O148" s="1686"/>
      <c r="P148" s="1686"/>
      <c r="Q148" s="1686"/>
      <c r="R148" s="1686"/>
      <c r="S148" s="1686"/>
      <c r="T148" s="1686"/>
      <c r="U148" s="1686"/>
      <c r="V148" s="1686"/>
      <c r="W148" s="1686"/>
      <c r="X148" s="1686"/>
      <c r="Y148" s="1686"/>
      <c r="Z148" s="1686"/>
      <c r="AA148" s="1686"/>
      <c r="AB148" s="1686"/>
      <c r="AC148" s="1686"/>
      <c r="AD148" s="1686"/>
      <c r="AE148" s="1686"/>
      <c r="AF148" s="1686"/>
      <c r="AG148" s="1686"/>
      <c r="AH148" s="1686"/>
      <c r="AI148" s="1686"/>
      <c r="AJ148" s="1686"/>
      <c r="AK148" s="1686"/>
      <c r="AL148" s="1686"/>
      <c r="AM148" s="1686"/>
      <c r="AN148" s="1686"/>
      <c r="AO148" s="1686"/>
      <c r="AP148" s="1686"/>
      <c r="AQ148" s="1686"/>
      <c r="AR148" s="1686"/>
      <c r="AS148" s="1686"/>
      <c r="AT148" s="1686"/>
      <c r="AU148" s="1686"/>
      <c r="AV148" s="1686"/>
      <c r="AW148" s="1686"/>
      <c r="AX148" s="1686"/>
      <c r="AY148" s="1686"/>
      <c r="AZ148" s="1686"/>
      <c r="BA148" s="1686"/>
      <c r="BB148" s="1686"/>
      <c r="BC148" s="1686"/>
      <c r="BD148" s="1686"/>
      <c r="BE148" s="1686"/>
      <c r="BF148" s="1686"/>
      <c r="BG148" s="1686"/>
      <c r="BH148" s="1686"/>
      <c r="BI148" s="1686"/>
      <c r="BJ148" s="1686"/>
      <c r="BK148" s="1686"/>
      <c r="BL148" s="1686"/>
      <c r="BM148" s="1686"/>
      <c r="BN148" s="1686"/>
      <c r="BO148" s="1686"/>
      <c r="BP148" s="1686"/>
      <c r="BQ148" s="1686"/>
      <c r="BR148" s="1686"/>
      <c r="BS148" s="1686"/>
      <c r="BT148" s="1686"/>
      <c r="BU148" s="1686"/>
      <c r="BV148" s="1686"/>
      <c r="BW148" s="1686"/>
      <c r="BX148" s="1686"/>
      <c r="BY148" s="1686"/>
      <c r="BZ148" s="1686"/>
      <c r="CA148" s="1686"/>
      <c r="CB148" s="1686"/>
      <c r="CC148" s="1686"/>
      <c r="CD148" s="1686"/>
      <c r="CE148" s="1686"/>
      <c r="CF148" s="1686"/>
      <c r="CG148" s="1686"/>
      <c r="CH148" s="1686"/>
      <c r="CI148" s="1686"/>
      <c r="CJ148" s="1686"/>
      <c r="CK148" s="1686"/>
      <c r="CL148" s="1686"/>
      <c r="CM148" s="1686"/>
      <c r="CN148" s="1686"/>
      <c r="CO148" s="1686"/>
      <c r="CP148" s="1686"/>
      <c r="CQ148" s="1686"/>
      <c r="CR148" s="1686"/>
      <c r="CS148" s="23"/>
      <c r="CT148" s="23"/>
      <c r="CU148" s="1685"/>
      <c r="CV148" s="1685"/>
      <c r="CW148" s="1685"/>
      <c r="CX148" s="1685"/>
      <c r="CY148" s="1685"/>
      <c r="CZ148" s="1685"/>
      <c r="DA148" s="1685"/>
      <c r="DB148" s="1685"/>
      <c r="DC148" s="1685"/>
      <c r="DD148" s="1685"/>
      <c r="DE148" s="1685"/>
      <c r="DF148" s="1689"/>
      <c r="DG148" s="1689"/>
      <c r="DH148" s="1689"/>
      <c r="DI148" s="1689"/>
      <c r="DJ148" s="23"/>
      <c r="DK148" s="23"/>
      <c r="DL148" s="1685" t="s">
        <v>73</v>
      </c>
      <c r="DM148" s="1685"/>
      <c r="DN148" s="1685"/>
      <c r="DO148" s="1685"/>
      <c r="DP148" s="1685"/>
      <c r="DQ148" s="1685"/>
      <c r="DR148" s="1685"/>
      <c r="DS148" s="1685"/>
      <c r="DT148" s="1685"/>
      <c r="DU148" s="1685"/>
      <c r="DV148" s="1685"/>
      <c r="DW148" s="1685"/>
      <c r="DX148" s="1685"/>
      <c r="DY148" s="1685"/>
      <c r="DZ148" s="1685"/>
      <c r="EA148" s="1689">
        <v>23</v>
      </c>
      <c r="EB148" s="1689"/>
      <c r="EC148" s="1689"/>
      <c r="ED148" s="1689"/>
      <c r="EE148" s="23"/>
      <c r="EF148" s="23"/>
      <c r="EG148" s="1685" t="s">
        <v>52</v>
      </c>
      <c r="EH148" s="1685"/>
      <c r="EI148" s="1685"/>
      <c r="EJ148" s="1685"/>
      <c r="EK148" s="1685"/>
      <c r="EL148" s="1685"/>
      <c r="EM148" s="1685"/>
      <c r="EN148" s="1685"/>
      <c r="EO148" s="1685"/>
      <c r="EP148" s="1685"/>
      <c r="EQ148" s="1685"/>
      <c r="ER148" s="1685"/>
      <c r="ES148" s="1685"/>
      <c r="ET148" s="1685"/>
      <c r="EU148" s="1685"/>
      <c r="EV148" s="1685"/>
      <c r="EW148" s="1685"/>
      <c r="EX148" s="1685"/>
      <c r="EY148" s="1685"/>
      <c r="EZ148" s="1685"/>
      <c r="FA148" s="1685"/>
      <c r="FB148" s="1685"/>
      <c r="FC148" s="1685"/>
      <c r="FD148" s="1689" t="s">
        <v>41</v>
      </c>
      <c r="FE148" s="1689"/>
      <c r="FF148" s="1689"/>
      <c r="FG148" s="1689"/>
      <c r="FH148" s="23"/>
      <c r="FI148" s="23"/>
      <c r="FJ148" s="1685" t="s">
        <v>20</v>
      </c>
      <c r="FK148" s="1685"/>
      <c r="FL148" s="1685"/>
      <c r="FM148" s="1685"/>
      <c r="FN148" s="1685"/>
      <c r="FO148" s="1685"/>
      <c r="FP148" s="1685"/>
      <c r="FQ148" s="1685"/>
      <c r="FR148" s="1685"/>
      <c r="FS148" s="1685"/>
      <c r="FT148" s="1685"/>
      <c r="FU148" s="1685"/>
      <c r="FV148" s="1685"/>
      <c r="FW148" s="1685"/>
      <c r="FX148" s="1685"/>
      <c r="FY148" s="1685"/>
      <c r="FZ148" s="1685"/>
      <c r="GA148" s="1685"/>
      <c r="GB148" s="1685"/>
      <c r="GC148" s="1685"/>
      <c r="GD148" s="1685"/>
      <c r="GE148" s="1685"/>
      <c r="GF148" s="1685"/>
      <c r="GG148" s="1685"/>
      <c r="GH148" s="1685"/>
      <c r="GI148" s="1685"/>
      <c r="GJ148" s="1685"/>
      <c r="GK148" s="1685"/>
      <c r="GL148" s="1685"/>
    </row>
    <row r="149" spans="1:196" ht="4.5" customHeight="1">
      <c r="A149" s="64"/>
      <c r="B149" s="64"/>
      <c r="C149" s="64"/>
      <c r="D149" s="64"/>
      <c r="E149" s="64"/>
      <c r="F149" s="1687"/>
      <c r="G149" s="1687"/>
      <c r="H149" s="1687"/>
      <c r="I149" s="1686"/>
      <c r="J149" s="1686"/>
      <c r="K149" s="1686"/>
      <c r="L149" s="1686"/>
      <c r="M149" s="1686"/>
      <c r="N149" s="1686"/>
      <c r="O149" s="1686"/>
      <c r="P149" s="1686"/>
      <c r="Q149" s="1686"/>
      <c r="R149" s="1686"/>
      <c r="S149" s="1686"/>
      <c r="T149" s="1686"/>
      <c r="U149" s="1686"/>
      <c r="V149" s="1686"/>
      <c r="W149" s="1686"/>
      <c r="X149" s="1686"/>
      <c r="Y149" s="1686"/>
      <c r="Z149" s="1686"/>
      <c r="AA149" s="1686"/>
      <c r="AB149" s="1686"/>
      <c r="AC149" s="1686"/>
      <c r="AD149" s="1686"/>
      <c r="AE149" s="1686"/>
      <c r="AF149" s="1686"/>
      <c r="AG149" s="1686"/>
      <c r="AH149" s="1686"/>
      <c r="AI149" s="1686"/>
      <c r="AJ149" s="1686"/>
      <c r="AK149" s="1686"/>
      <c r="AL149" s="1686"/>
      <c r="AM149" s="1686"/>
      <c r="AN149" s="1686"/>
      <c r="AO149" s="1686"/>
      <c r="AP149" s="1686"/>
      <c r="AQ149" s="1686"/>
      <c r="AR149" s="1686"/>
      <c r="AS149" s="1686"/>
      <c r="AT149" s="1686"/>
      <c r="AU149" s="1686"/>
      <c r="AV149" s="1686"/>
      <c r="AW149" s="1686"/>
      <c r="AX149" s="1686"/>
      <c r="AY149" s="1686"/>
      <c r="AZ149" s="1686"/>
      <c r="BA149" s="1686"/>
      <c r="BB149" s="1686"/>
      <c r="BC149" s="1686"/>
      <c r="BD149" s="1686"/>
      <c r="BE149" s="1686"/>
      <c r="BF149" s="1686"/>
      <c r="BG149" s="1686"/>
      <c r="BH149" s="1686"/>
      <c r="BI149" s="1686"/>
      <c r="BJ149" s="1686"/>
      <c r="BK149" s="1686"/>
      <c r="BL149" s="1686"/>
      <c r="BM149" s="1686"/>
      <c r="BN149" s="1686"/>
      <c r="BO149" s="1686"/>
      <c r="BP149" s="1686"/>
      <c r="BQ149" s="1686"/>
      <c r="BR149" s="1686"/>
      <c r="BS149" s="1686"/>
      <c r="BT149" s="1686"/>
      <c r="BU149" s="1686"/>
      <c r="BV149" s="1686"/>
      <c r="BW149" s="1686"/>
      <c r="BX149" s="1686"/>
      <c r="BY149" s="1686"/>
      <c r="BZ149" s="1686"/>
      <c r="CA149" s="1686"/>
      <c r="CB149" s="1686"/>
      <c r="CC149" s="1686"/>
      <c r="CD149" s="1686"/>
      <c r="CE149" s="1686"/>
      <c r="CF149" s="1686"/>
      <c r="CG149" s="1686"/>
      <c r="CH149" s="1686"/>
      <c r="CI149" s="1686"/>
      <c r="CJ149" s="1686"/>
      <c r="CK149" s="1686"/>
      <c r="CL149" s="1686"/>
      <c r="CM149" s="1686"/>
      <c r="CN149" s="1686"/>
      <c r="CO149" s="1686"/>
      <c r="CP149" s="1686"/>
      <c r="CQ149" s="1686"/>
      <c r="CR149" s="1686"/>
      <c r="CS149" s="23"/>
      <c r="CT149" s="23"/>
      <c r="CU149" s="1685"/>
      <c r="CV149" s="1685"/>
      <c r="CW149" s="1685"/>
      <c r="CX149" s="1685"/>
      <c r="CY149" s="1685"/>
      <c r="CZ149" s="1685"/>
      <c r="DA149" s="1685"/>
      <c r="DB149" s="1685"/>
      <c r="DC149" s="1685"/>
      <c r="DD149" s="1685"/>
      <c r="DE149" s="1685"/>
      <c r="DF149" s="1689"/>
      <c r="DG149" s="1689"/>
      <c r="DH149" s="1689"/>
      <c r="DI149" s="1689"/>
      <c r="DJ149" s="23"/>
      <c r="DK149" s="23"/>
      <c r="DL149" s="1685"/>
      <c r="DM149" s="1685"/>
      <c r="DN149" s="1685"/>
      <c r="DO149" s="1685"/>
      <c r="DP149" s="1685"/>
      <c r="DQ149" s="1685"/>
      <c r="DR149" s="1685"/>
      <c r="DS149" s="1685"/>
      <c r="DT149" s="1685"/>
      <c r="DU149" s="1685"/>
      <c r="DV149" s="1685"/>
      <c r="DW149" s="1685"/>
      <c r="DX149" s="1685"/>
      <c r="DY149" s="1685"/>
      <c r="DZ149" s="1685"/>
      <c r="EA149" s="1689"/>
      <c r="EB149" s="1689"/>
      <c r="EC149" s="1689"/>
      <c r="ED149" s="1689"/>
      <c r="EE149" s="518"/>
      <c r="EF149" s="23"/>
      <c r="EG149" s="1685"/>
      <c r="EH149" s="1685"/>
      <c r="EI149" s="1685"/>
      <c r="EJ149" s="1685"/>
      <c r="EK149" s="1685"/>
      <c r="EL149" s="1685"/>
      <c r="EM149" s="1685"/>
      <c r="EN149" s="1685"/>
      <c r="EO149" s="1685"/>
      <c r="EP149" s="1685"/>
      <c r="EQ149" s="1685"/>
      <c r="ER149" s="1685"/>
      <c r="ES149" s="1685"/>
      <c r="ET149" s="1685"/>
      <c r="EU149" s="1685"/>
      <c r="EV149" s="1685"/>
      <c r="EW149" s="1685"/>
      <c r="EX149" s="1685"/>
      <c r="EY149" s="1685"/>
      <c r="EZ149" s="1685"/>
      <c r="FA149" s="1685"/>
      <c r="FB149" s="1685"/>
      <c r="FC149" s="1685"/>
      <c r="FD149" s="1689"/>
      <c r="FE149" s="1689"/>
      <c r="FF149" s="1689"/>
      <c r="FG149" s="1689"/>
      <c r="FH149" s="23"/>
      <c r="FI149" s="23"/>
      <c r="FJ149" s="1685"/>
      <c r="FK149" s="1685"/>
      <c r="FL149" s="1685"/>
      <c r="FM149" s="1685"/>
      <c r="FN149" s="1685"/>
      <c r="FO149" s="1685"/>
      <c r="FP149" s="1685"/>
      <c r="FQ149" s="1685"/>
      <c r="FR149" s="1685"/>
      <c r="FS149" s="1685"/>
      <c r="FT149" s="1685"/>
      <c r="FU149" s="1685"/>
      <c r="FV149" s="1685"/>
      <c r="FW149" s="1685"/>
      <c r="FX149" s="1685"/>
      <c r="FY149" s="1685"/>
      <c r="FZ149" s="1685"/>
      <c r="GA149" s="1685"/>
      <c r="GB149" s="1685"/>
      <c r="GC149" s="1685"/>
      <c r="GD149" s="1685"/>
      <c r="GE149" s="1685"/>
      <c r="GF149" s="1685"/>
      <c r="GG149" s="1685"/>
      <c r="GH149" s="1685"/>
      <c r="GI149" s="1685"/>
      <c r="GJ149" s="1685"/>
      <c r="GK149" s="1685"/>
      <c r="GL149" s="1685"/>
    </row>
    <row r="150" spans="1:196" ht="4.5" customHeight="1">
      <c r="A150" s="23"/>
      <c r="B150" s="23"/>
      <c r="C150" s="23"/>
      <c r="D150" s="23"/>
      <c r="E150" s="23"/>
      <c r="F150" s="1687">
        <v>6</v>
      </c>
      <c r="G150" s="1687"/>
      <c r="H150" s="1687"/>
      <c r="I150" s="1686" t="s">
        <v>79</v>
      </c>
      <c r="J150" s="1686"/>
      <c r="K150" s="1686"/>
      <c r="L150" s="1686"/>
      <c r="M150" s="1686"/>
      <c r="N150" s="1686"/>
      <c r="O150" s="1686"/>
      <c r="P150" s="1686"/>
      <c r="Q150" s="1686"/>
      <c r="R150" s="1686"/>
      <c r="S150" s="1686"/>
      <c r="T150" s="1686"/>
      <c r="U150" s="1686"/>
      <c r="V150" s="1686"/>
      <c r="W150" s="1686"/>
      <c r="X150" s="1686"/>
      <c r="Y150" s="1686"/>
      <c r="Z150" s="1686"/>
      <c r="AA150" s="1686"/>
      <c r="AB150" s="1686"/>
      <c r="AC150" s="1686"/>
      <c r="AD150" s="1686"/>
      <c r="AE150" s="1686"/>
      <c r="AF150" s="1686"/>
      <c r="AG150" s="1686"/>
      <c r="AH150" s="1686"/>
      <c r="AI150" s="1686"/>
      <c r="AJ150" s="1686"/>
      <c r="AK150" s="1686"/>
      <c r="AL150" s="1686"/>
      <c r="AM150" s="1686"/>
      <c r="AN150" s="1686"/>
      <c r="AO150" s="1686"/>
      <c r="AP150" s="1686"/>
      <c r="AQ150" s="1686"/>
      <c r="AR150" s="1686"/>
      <c r="AS150" s="1686"/>
      <c r="AT150" s="1686"/>
      <c r="AU150" s="1686"/>
      <c r="AV150" s="1686"/>
      <c r="AW150" s="1686"/>
      <c r="AX150" s="1686"/>
      <c r="AY150" s="1686"/>
      <c r="AZ150" s="1686"/>
      <c r="BA150" s="1686"/>
      <c r="BB150" s="1686"/>
      <c r="BC150" s="1686"/>
      <c r="BD150" s="1686"/>
      <c r="BE150" s="1686"/>
      <c r="BF150" s="1686"/>
      <c r="BG150" s="1686"/>
      <c r="BH150" s="1686"/>
      <c r="BI150" s="1686"/>
      <c r="BJ150" s="1686"/>
      <c r="BK150" s="1686"/>
      <c r="BL150" s="1686"/>
      <c r="BM150" s="1686"/>
      <c r="BN150" s="1686"/>
      <c r="BO150" s="1686"/>
      <c r="BP150" s="1686"/>
      <c r="BQ150" s="1686"/>
      <c r="BR150" s="1686"/>
      <c r="BS150" s="1686"/>
      <c r="BT150" s="1686"/>
      <c r="BU150" s="1686"/>
      <c r="BV150" s="1686"/>
      <c r="BW150" s="1686"/>
      <c r="BX150" s="1686"/>
      <c r="BY150" s="1686"/>
      <c r="BZ150" s="1686"/>
      <c r="CA150" s="1686"/>
      <c r="CB150" s="1686"/>
      <c r="CC150" s="1686"/>
      <c r="CD150" s="1686"/>
      <c r="CE150" s="1686"/>
      <c r="CF150" s="1686"/>
      <c r="CG150" s="1686"/>
      <c r="CH150" s="1686"/>
      <c r="CI150" s="1686"/>
      <c r="CJ150" s="1686"/>
      <c r="CK150" s="1686"/>
      <c r="CL150" s="1686"/>
      <c r="CM150" s="1686"/>
      <c r="CN150" s="1686"/>
      <c r="CO150" s="1686"/>
      <c r="CP150" s="1686"/>
      <c r="CQ150" s="1686"/>
      <c r="CR150" s="515"/>
      <c r="CS150" s="23"/>
      <c r="CT150" s="23"/>
      <c r="CU150" s="1685"/>
      <c r="CV150" s="1685"/>
      <c r="CW150" s="1685"/>
      <c r="CX150" s="1685"/>
      <c r="CY150" s="1685"/>
      <c r="CZ150" s="1685"/>
      <c r="DA150" s="1685"/>
      <c r="DB150" s="1685"/>
      <c r="DC150" s="1685"/>
      <c r="DD150" s="1685"/>
      <c r="DE150" s="1685"/>
      <c r="DF150" s="1685"/>
      <c r="DG150" s="1685"/>
      <c r="DH150" s="1685"/>
      <c r="DI150" s="1685"/>
      <c r="DJ150" s="23"/>
      <c r="DK150" s="23"/>
      <c r="DL150" s="1685" t="s">
        <v>74</v>
      </c>
      <c r="DM150" s="1685"/>
      <c r="DN150" s="1685"/>
      <c r="DO150" s="1685"/>
      <c r="DP150" s="1685"/>
      <c r="DQ150" s="1685"/>
      <c r="DR150" s="1685"/>
      <c r="DS150" s="1685"/>
      <c r="DT150" s="1685"/>
      <c r="DU150" s="1685"/>
      <c r="DV150" s="1685"/>
      <c r="DW150" s="1685"/>
      <c r="DX150" s="1685"/>
      <c r="DY150" s="1685"/>
      <c r="DZ150" s="1685"/>
      <c r="EA150" s="1689">
        <v>24</v>
      </c>
      <c r="EB150" s="1689"/>
      <c r="EC150" s="1689"/>
      <c r="ED150" s="1689"/>
      <c r="EE150" s="518"/>
      <c r="EF150" s="23"/>
      <c r="EG150" s="1685" t="s">
        <v>156</v>
      </c>
      <c r="EH150" s="1685"/>
      <c r="EI150" s="1685"/>
      <c r="EJ150" s="1685"/>
      <c r="EK150" s="1685"/>
      <c r="EL150" s="1685"/>
      <c r="EM150" s="1685"/>
      <c r="EN150" s="1685"/>
      <c r="EO150" s="1685"/>
      <c r="EP150" s="1685"/>
      <c r="EQ150" s="1685"/>
      <c r="ER150" s="1685"/>
      <c r="ES150" s="1685"/>
      <c r="ET150" s="1685"/>
      <c r="EU150" s="1685"/>
      <c r="EV150" s="1685"/>
      <c r="EW150" s="1685"/>
      <c r="EX150" s="1685"/>
      <c r="EY150" s="1685"/>
      <c r="EZ150" s="1685"/>
      <c r="FA150" s="1685"/>
      <c r="FB150" s="1685"/>
      <c r="FC150" s="1685"/>
      <c r="FD150" s="1689" t="s">
        <v>42</v>
      </c>
      <c r="FE150" s="1689"/>
      <c r="FF150" s="1689"/>
      <c r="FG150" s="1689"/>
      <c r="FH150" s="23"/>
      <c r="FI150" s="23"/>
      <c r="FJ150" s="1692" t="s">
        <v>54</v>
      </c>
      <c r="FK150" s="1692"/>
      <c r="FL150" s="1692"/>
      <c r="FM150" s="1692"/>
      <c r="FN150" s="1692"/>
      <c r="FO150" s="1692"/>
      <c r="FP150" s="1692"/>
      <c r="FQ150" s="1692"/>
      <c r="FR150" s="1692"/>
      <c r="FS150" s="1692"/>
      <c r="FT150" s="1692"/>
      <c r="FU150" s="1692"/>
      <c r="FV150" s="1692"/>
      <c r="FW150" s="1692"/>
      <c r="FX150" s="1692"/>
      <c r="FY150" s="1692"/>
      <c r="FZ150" s="1692"/>
      <c r="GA150" s="1692"/>
      <c r="GB150" s="1692"/>
      <c r="GC150" s="1692"/>
      <c r="GD150" s="1692"/>
      <c r="GE150" s="1692"/>
      <c r="GF150" s="1692"/>
      <c r="GG150" s="1692"/>
      <c r="GH150" s="1692"/>
      <c r="GI150" s="1689">
        <v>3</v>
      </c>
      <c r="GJ150" s="1689"/>
      <c r="GK150" s="1689"/>
      <c r="GL150" s="1689"/>
    </row>
    <row r="151" spans="1:196" ht="4.5" customHeight="1">
      <c r="A151" s="23"/>
      <c r="B151" s="23"/>
      <c r="C151" s="23"/>
      <c r="D151" s="23"/>
      <c r="E151" s="23"/>
      <c r="F151" s="1687"/>
      <c r="G151" s="1687"/>
      <c r="H151" s="1687"/>
      <c r="I151" s="1686"/>
      <c r="J151" s="1686"/>
      <c r="K151" s="1686"/>
      <c r="L151" s="1686"/>
      <c r="M151" s="1686"/>
      <c r="N151" s="1686"/>
      <c r="O151" s="1686"/>
      <c r="P151" s="1686"/>
      <c r="Q151" s="1686"/>
      <c r="R151" s="1686"/>
      <c r="S151" s="1686"/>
      <c r="T151" s="1686"/>
      <c r="U151" s="1686"/>
      <c r="V151" s="1686"/>
      <c r="W151" s="1686"/>
      <c r="X151" s="1686"/>
      <c r="Y151" s="1686"/>
      <c r="Z151" s="1686"/>
      <c r="AA151" s="1686"/>
      <c r="AB151" s="1686"/>
      <c r="AC151" s="1686"/>
      <c r="AD151" s="1686"/>
      <c r="AE151" s="1686"/>
      <c r="AF151" s="1686"/>
      <c r="AG151" s="1686"/>
      <c r="AH151" s="1686"/>
      <c r="AI151" s="1686"/>
      <c r="AJ151" s="1686"/>
      <c r="AK151" s="1686"/>
      <c r="AL151" s="1686"/>
      <c r="AM151" s="1686"/>
      <c r="AN151" s="1686"/>
      <c r="AO151" s="1686"/>
      <c r="AP151" s="1686"/>
      <c r="AQ151" s="1686"/>
      <c r="AR151" s="1686"/>
      <c r="AS151" s="1686"/>
      <c r="AT151" s="1686"/>
      <c r="AU151" s="1686"/>
      <c r="AV151" s="1686"/>
      <c r="AW151" s="1686"/>
      <c r="AX151" s="1686"/>
      <c r="AY151" s="1686"/>
      <c r="AZ151" s="1686"/>
      <c r="BA151" s="1686"/>
      <c r="BB151" s="1686"/>
      <c r="BC151" s="1686"/>
      <c r="BD151" s="1686"/>
      <c r="BE151" s="1686"/>
      <c r="BF151" s="1686"/>
      <c r="BG151" s="1686"/>
      <c r="BH151" s="1686"/>
      <c r="BI151" s="1686"/>
      <c r="BJ151" s="1686"/>
      <c r="BK151" s="1686"/>
      <c r="BL151" s="1686"/>
      <c r="BM151" s="1686"/>
      <c r="BN151" s="1686"/>
      <c r="BO151" s="1686"/>
      <c r="BP151" s="1686"/>
      <c r="BQ151" s="1686"/>
      <c r="BR151" s="1686"/>
      <c r="BS151" s="1686"/>
      <c r="BT151" s="1686"/>
      <c r="BU151" s="1686"/>
      <c r="BV151" s="1686"/>
      <c r="BW151" s="1686"/>
      <c r="BX151" s="1686"/>
      <c r="BY151" s="1686"/>
      <c r="BZ151" s="1686"/>
      <c r="CA151" s="1686"/>
      <c r="CB151" s="1686"/>
      <c r="CC151" s="1686"/>
      <c r="CD151" s="1686"/>
      <c r="CE151" s="1686"/>
      <c r="CF151" s="1686"/>
      <c r="CG151" s="1686"/>
      <c r="CH151" s="1686"/>
      <c r="CI151" s="1686"/>
      <c r="CJ151" s="1686"/>
      <c r="CK151" s="1686"/>
      <c r="CL151" s="1686"/>
      <c r="CM151" s="1686"/>
      <c r="CN151" s="1686"/>
      <c r="CO151" s="1686"/>
      <c r="CP151" s="1686"/>
      <c r="CQ151" s="1686"/>
      <c r="CR151" s="515"/>
      <c r="CS151" s="23"/>
      <c r="CT151" s="23"/>
      <c r="CU151" s="1685"/>
      <c r="CV151" s="1685"/>
      <c r="CW151" s="1685"/>
      <c r="CX151" s="1685"/>
      <c r="CY151" s="1685"/>
      <c r="CZ151" s="1685"/>
      <c r="DA151" s="1685"/>
      <c r="DB151" s="1685"/>
      <c r="DC151" s="1685"/>
      <c r="DD151" s="1685"/>
      <c r="DE151" s="1685"/>
      <c r="DF151" s="1685"/>
      <c r="DG151" s="1685"/>
      <c r="DH151" s="1685"/>
      <c r="DI151" s="1685"/>
      <c r="DJ151" s="23"/>
      <c r="DK151" s="23"/>
      <c r="DL151" s="1685"/>
      <c r="DM151" s="1685"/>
      <c r="DN151" s="1685"/>
      <c r="DO151" s="1685"/>
      <c r="DP151" s="1685"/>
      <c r="DQ151" s="1685"/>
      <c r="DR151" s="1685"/>
      <c r="DS151" s="1685"/>
      <c r="DT151" s="1685"/>
      <c r="DU151" s="1685"/>
      <c r="DV151" s="1685"/>
      <c r="DW151" s="1685"/>
      <c r="DX151" s="1685"/>
      <c r="DY151" s="1685"/>
      <c r="DZ151" s="1685"/>
      <c r="EA151" s="1689"/>
      <c r="EB151" s="1689"/>
      <c r="EC151" s="1689"/>
      <c r="ED151" s="1689"/>
      <c r="EE151" s="23"/>
      <c r="EF151" s="23"/>
      <c r="EG151" s="1685"/>
      <c r="EH151" s="1685"/>
      <c r="EI151" s="1685"/>
      <c r="EJ151" s="1685"/>
      <c r="EK151" s="1685"/>
      <c r="EL151" s="1685"/>
      <c r="EM151" s="1685"/>
      <c r="EN151" s="1685"/>
      <c r="EO151" s="1685"/>
      <c r="EP151" s="1685"/>
      <c r="EQ151" s="1685"/>
      <c r="ER151" s="1685"/>
      <c r="ES151" s="1685"/>
      <c r="ET151" s="1685"/>
      <c r="EU151" s="1685"/>
      <c r="EV151" s="1685"/>
      <c r="EW151" s="1685"/>
      <c r="EX151" s="1685"/>
      <c r="EY151" s="1685"/>
      <c r="EZ151" s="1685"/>
      <c r="FA151" s="1685"/>
      <c r="FB151" s="1685"/>
      <c r="FC151" s="1685"/>
      <c r="FD151" s="1689"/>
      <c r="FE151" s="1689"/>
      <c r="FF151" s="1689"/>
      <c r="FG151" s="1689"/>
      <c r="FH151" s="23"/>
      <c r="FI151" s="23"/>
      <c r="FJ151" s="1692"/>
      <c r="FK151" s="1692"/>
      <c r="FL151" s="1692"/>
      <c r="FM151" s="1692"/>
      <c r="FN151" s="1692"/>
      <c r="FO151" s="1692"/>
      <c r="FP151" s="1692"/>
      <c r="FQ151" s="1692"/>
      <c r="FR151" s="1692"/>
      <c r="FS151" s="1692"/>
      <c r="FT151" s="1692"/>
      <c r="FU151" s="1692"/>
      <c r="FV151" s="1692"/>
      <c r="FW151" s="1692"/>
      <c r="FX151" s="1692"/>
      <c r="FY151" s="1692"/>
      <c r="FZ151" s="1692"/>
      <c r="GA151" s="1692"/>
      <c r="GB151" s="1692"/>
      <c r="GC151" s="1692"/>
      <c r="GD151" s="1692"/>
      <c r="GE151" s="1692"/>
      <c r="GF151" s="1692"/>
      <c r="GG151" s="1692"/>
      <c r="GH151" s="1692"/>
      <c r="GI151" s="1689"/>
      <c r="GJ151" s="1689"/>
      <c r="GK151" s="1689"/>
      <c r="GL151" s="1689"/>
    </row>
    <row r="152" spans="1:196" ht="4.5" customHeight="1">
      <c r="A152" s="23"/>
      <c r="B152" s="23"/>
      <c r="C152" s="23"/>
      <c r="D152" s="23"/>
      <c r="E152" s="23"/>
      <c r="F152" s="1687"/>
      <c r="G152" s="1687"/>
      <c r="H152" s="1687"/>
      <c r="I152" s="1686" t="s">
        <v>89</v>
      </c>
      <c r="J152" s="1686"/>
      <c r="K152" s="1686"/>
      <c r="L152" s="1686"/>
      <c r="M152" s="1686"/>
      <c r="N152" s="1686"/>
      <c r="O152" s="1686"/>
      <c r="P152" s="1686"/>
      <c r="Q152" s="1686"/>
      <c r="R152" s="1686"/>
      <c r="S152" s="1686"/>
      <c r="T152" s="1686"/>
      <c r="U152" s="1686"/>
      <c r="V152" s="1686"/>
      <c r="W152" s="1686"/>
      <c r="X152" s="1686"/>
      <c r="Y152" s="1686"/>
      <c r="Z152" s="1686"/>
      <c r="AA152" s="1686"/>
      <c r="AB152" s="1686"/>
      <c r="AC152" s="1686"/>
      <c r="AD152" s="1686"/>
      <c r="AE152" s="1686"/>
      <c r="AF152" s="1686"/>
      <c r="AG152" s="1686"/>
      <c r="AH152" s="1686"/>
      <c r="AI152" s="1686"/>
      <c r="AJ152" s="1686"/>
      <c r="AK152" s="1686"/>
      <c r="AL152" s="1686"/>
      <c r="AM152" s="1686"/>
      <c r="AN152" s="1686"/>
      <c r="AO152" s="1686"/>
      <c r="AP152" s="1686"/>
      <c r="AQ152" s="1686"/>
      <c r="AR152" s="1686"/>
      <c r="AS152" s="1686"/>
      <c r="AT152" s="1686"/>
      <c r="AU152" s="1686"/>
      <c r="AV152" s="1686"/>
      <c r="AW152" s="1686"/>
      <c r="AX152" s="1686"/>
      <c r="AY152" s="1686"/>
      <c r="AZ152" s="1686"/>
      <c r="BA152" s="1686"/>
      <c r="BB152" s="1686"/>
      <c r="BC152" s="1686"/>
      <c r="BD152" s="1686"/>
      <c r="BE152" s="1686"/>
      <c r="BF152" s="1686"/>
      <c r="BG152" s="1686"/>
      <c r="BH152" s="1686"/>
      <c r="BI152" s="1686"/>
      <c r="BJ152" s="1686"/>
      <c r="BK152" s="1686"/>
      <c r="BL152" s="1686"/>
      <c r="BM152" s="1686"/>
      <c r="BN152" s="1686"/>
      <c r="BO152" s="1686"/>
      <c r="BP152" s="1686"/>
      <c r="BQ152" s="1686"/>
      <c r="BR152" s="1686"/>
      <c r="BS152" s="1686"/>
      <c r="BT152" s="1686"/>
      <c r="BU152" s="1686"/>
      <c r="BV152" s="1686"/>
      <c r="BW152" s="1686"/>
      <c r="BX152" s="1686"/>
      <c r="BY152" s="1686"/>
      <c r="BZ152" s="1686"/>
      <c r="CA152" s="1686"/>
      <c r="CB152" s="23"/>
      <c r="CC152" s="23"/>
      <c r="CD152" s="23"/>
      <c r="CE152" s="23"/>
      <c r="CF152" s="23"/>
      <c r="CG152" s="23"/>
      <c r="CH152" s="23"/>
      <c r="CI152" s="23"/>
      <c r="CJ152" s="23"/>
      <c r="CK152" s="23"/>
      <c r="CL152" s="23"/>
      <c r="CM152" s="515"/>
      <c r="CN152" s="515"/>
      <c r="CO152" s="515"/>
      <c r="CP152" s="515"/>
      <c r="CQ152" s="515"/>
      <c r="CR152" s="515"/>
      <c r="CS152" s="23"/>
      <c r="CT152" s="23"/>
      <c r="CU152" s="1685"/>
      <c r="CV152" s="1685"/>
      <c r="CW152" s="1685"/>
      <c r="CX152" s="1685"/>
      <c r="CY152" s="1685"/>
      <c r="CZ152" s="1685"/>
      <c r="DA152" s="1685"/>
      <c r="DB152" s="1685"/>
      <c r="DC152" s="1685"/>
      <c r="DD152" s="1685"/>
      <c r="DE152" s="1685"/>
      <c r="DF152" s="1689"/>
      <c r="DG152" s="1689"/>
      <c r="DH152" s="1689"/>
      <c r="DI152" s="1689"/>
      <c r="DJ152" s="23"/>
      <c r="DK152" s="23"/>
      <c r="DL152" s="1685" t="s">
        <v>101</v>
      </c>
      <c r="DM152" s="1685"/>
      <c r="DN152" s="1685"/>
      <c r="DO152" s="1685"/>
      <c r="DP152" s="1685"/>
      <c r="DQ152" s="1685"/>
      <c r="DR152" s="1685"/>
      <c r="DS152" s="1685"/>
      <c r="DT152" s="1685"/>
      <c r="DU152" s="1685"/>
      <c r="DV152" s="1685"/>
      <c r="DW152" s="1685"/>
      <c r="DX152" s="1685"/>
      <c r="DY152" s="1685"/>
      <c r="DZ152" s="1685"/>
      <c r="EA152" s="1689">
        <v>26</v>
      </c>
      <c r="EB152" s="1689"/>
      <c r="EC152" s="1689"/>
      <c r="ED152" s="1689"/>
      <c r="EE152" s="23"/>
      <c r="EF152" s="23"/>
      <c r="EG152" s="1685" t="s">
        <v>53</v>
      </c>
      <c r="EH152" s="1685"/>
      <c r="EI152" s="1685"/>
      <c r="EJ152" s="1685"/>
      <c r="EK152" s="1685"/>
      <c r="EL152" s="1685"/>
      <c r="EM152" s="1685"/>
      <c r="EN152" s="1685"/>
      <c r="EO152" s="1685"/>
      <c r="EP152" s="1685"/>
      <c r="EQ152" s="1685"/>
      <c r="ER152" s="1685"/>
      <c r="ES152" s="1685"/>
      <c r="ET152" s="1685"/>
      <c r="EU152" s="1685"/>
      <c r="EV152" s="1685"/>
      <c r="EW152" s="1685"/>
      <c r="EX152" s="1685"/>
      <c r="EY152" s="1685"/>
      <c r="EZ152" s="1685"/>
      <c r="FA152" s="1685"/>
      <c r="FB152" s="1685"/>
      <c r="FC152" s="1685"/>
      <c r="FD152" s="1689" t="s">
        <v>43</v>
      </c>
      <c r="FE152" s="1689"/>
      <c r="FF152" s="1689"/>
      <c r="FG152" s="1689"/>
      <c r="FH152" s="23"/>
      <c r="FI152" s="23"/>
      <c r="FJ152" s="1692" t="s">
        <v>55</v>
      </c>
      <c r="FK152" s="1692"/>
      <c r="FL152" s="1692"/>
      <c r="FM152" s="1692"/>
      <c r="FN152" s="1692"/>
      <c r="FO152" s="1692"/>
      <c r="FP152" s="1692"/>
      <c r="FQ152" s="1692"/>
      <c r="FR152" s="1692"/>
      <c r="FS152" s="1692"/>
      <c r="FT152" s="1692"/>
      <c r="FU152" s="1692"/>
      <c r="FV152" s="1692"/>
      <c r="FW152" s="1692"/>
      <c r="FX152" s="1692"/>
      <c r="FY152" s="1692"/>
      <c r="FZ152" s="1692"/>
      <c r="GA152" s="1692"/>
      <c r="GB152" s="1692"/>
      <c r="GC152" s="1692"/>
      <c r="GD152" s="1692"/>
      <c r="GE152" s="1692"/>
      <c r="GF152" s="1692"/>
      <c r="GG152" s="1692"/>
      <c r="GH152" s="1692"/>
      <c r="GI152" s="1689">
        <v>4</v>
      </c>
      <c r="GJ152" s="1689"/>
      <c r="GK152" s="1689"/>
      <c r="GL152" s="1689"/>
    </row>
    <row r="153" spans="1:196" ht="4.5" customHeight="1">
      <c r="A153" s="23"/>
      <c r="B153" s="23"/>
      <c r="C153" s="23"/>
      <c r="D153" s="23"/>
      <c r="E153" s="23"/>
      <c r="F153" s="1687"/>
      <c r="G153" s="1687"/>
      <c r="H153" s="1687"/>
      <c r="I153" s="1686"/>
      <c r="J153" s="1686"/>
      <c r="K153" s="1686"/>
      <c r="L153" s="1686"/>
      <c r="M153" s="1686"/>
      <c r="N153" s="1686"/>
      <c r="O153" s="1686"/>
      <c r="P153" s="1686"/>
      <c r="Q153" s="1686"/>
      <c r="R153" s="1686"/>
      <c r="S153" s="1686"/>
      <c r="T153" s="1686"/>
      <c r="U153" s="1686"/>
      <c r="V153" s="1686"/>
      <c r="W153" s="1686"/>
      <c r="X153" s="1686"/>
      <c r="Y153" s="1686"/>
      <c r="Z153" s="1686"/>
      <c r="AA153" s="1686"/>
      <c r="AB153" s="1686"/>
      <c r="AC153" s="1686"/>
      <c r="AD153" s="1686"/>
      <c r="AE153" s="1686"/>
      <c r="AF153" s="1686"/>
      <c r="AG153" s="1686"/>
      <c r="AH153" s="1686"/>
      <c r="AI153" s="1686"/>
      <c r="AJ153" s="1686"/>
      <c r="AK153" s="1686"/>
      <c r="AL153" s="1686"/>
      <c r="AM153" s="1686"/>
      <c r="AN153" s="1686"/>
      <c r="AO153" s="1686"/>
      <c r="AP153" s="1686"/>
      <c r="AQ153" s="1686"/>
      <c r="AR153" s="1686"/>
      <c r="AS153" s="1686"/>
      <c r="AT153" s="1686"/>
      <c r="AU153" s="1686"/>
      <c r="AV153" s="1686"/>
      <c r="AW153" s="1686"/>
      <c r="AX153" s="1686"/>
      <c r="AY153" s="1686"/>
      <c r="AZ153" s="1686"/>
      <c r="BA153" s="1686"/>
      <c r="BB153" s="1686"/>
      <c r="BC153" s="1686"/>
      <c r="BD153" s="1686"/>
      <c r="BE153" s="1686"/>
      <c r="BF153" s="1686"/>
      <c r="BG153" s="1686"/>
      <c r="BH153" s="1686"/>
      <c r="BI153" s="1686"/>
      <c r="BJ153" s="1686"/>
      <c r="BK153" s="1686"/>
      <c r="BL153" s="1686"/>
      <c r="BM153" s="1686"/>
      <c r="BN153" s="1686"/>
      <c r="BO153" s="1686"/>
      <c r="BP153" s="1686"/>
      <c r="BQ153" s="1686"/>
      <c r="BR153" s="1686"/>
      <c r="BS153" s="1686"/>
      <c r="BT153" s="1686"/>
      <c r="BU153" s="1686"/>
      <c r="BV153" s="1686"/>
      <c r="BW153" s="1686"/>
      <c r="BX153" s="1686"/>
      <c r="BY153" s="1686"/>
      <c r="BZ153" s="1686"/>
      <c r="CA153" s="1686"/>
      <c r="CB153" s="23"/>
      <c r="CC153" s="23"/>
      <c r="CD153" s="23"/>
      <c r="CE153" s="23"/>
      <c r="CF153" s="23"/>
      <c r="CG153" s="23"/>
      <c r="CH153" s="23"/>
      <c r="CI153" s="23"/>
      <c r="CJ153" s="23"/>
      <c r="CK153" s="23"/>
      <c r="CL153" s="23"/>
      <c r="CM153" s="515"/>
      <c r="CN153" s="515"/>
      <c r="CO153" s="515"/>
      <c r="CP153" s="515"/>
      <c r="CQ153" s="515"/>
      <c r="CR153" s="515"/>
      <c r="CS153" s="23"/>
      <c r="CT153" s="23"/>
      <c r="CU153" s="1685"/>
      <c r="CV153" s="1685"/>
      <c r="CW153" s="1685"/>
      <c r="CX153" s="1685"/>
      <c r="CY153" s="1685"/>
      <c r="CZ153" s="1685"/>
      <c r="DA153" s="1685"/>
      <c r="DB153" s="1685"/>
      <c r="DC153" s="1685"/>
      <c r="DD153" s="1685"/>
      <c r="DE153" s="1685"/>
      <c r="DF153" s="1689"/>
      <c r="DG153" s="1689"/>
      <c r="DH153" s="1689"/>
      <c r="DI153" s="1689"/>
      <c r="DJ153" s="23"/>
      <c r="DK153" s="23"/>
      <c r="DL153" s="1685"/>
      <c r="DM153" s="1685"/>
      <c r="DN153" s="1685"/>
      <c r="DO153" s="1685"/>
      <c r="DP153" s="1685"/>
      <c r="DQ153" s="1685"/>
      <c r="DR153" s="1685"/>
      <c r="DS153" s="1685"/>
      <c r="DT153" s="1685"/>
      <c r="DU153" s="1685"/>
      <c r="DV153" s="1685"/>
      <c r="DW153" s="1685"/>
      <c r="DX153" s="1685"/>
      <c r="DY153" s="1685"/>
      <c r="DZ153" s="1685"/>
      <c r="EA153" s="1689"/>
      <c r="EB153" s="1689"/>
      <c r="EC153" s="1689"/>
      <c r="ED153" s="1689"/>
      <c r="EE153" s="23"/>
      <c r="EF153" s="23"/>
      <c r="EG153" s="1685"/>
      <c r="EH153" s="1685"/>
      <c r="EI153" s="1685"/>
      <c r="EJ153" s="1685"/>
      <c r="EK153" s="1685"/>
      <c r="EL153" s="1685"/>
      <c r="EM153" s="1685"/>
      <c r="EN153" s="1685"/>
      <c r="EO153" s="1685"/>
      <c r="EP153" s="1685"/>
      <c r="EQ153" s="1685"/>
      <c r="ER153" s="1685"/>
      <c r="ES153" s="1685"/>
      <c r="ET153" s="1685"/>
      <c r="EU153" s="1685"/>
      <c r="EV153" s="1685"/>
      <c r="EW153" s="1685"/>
      <c r="EX153" s="1685"/>
      <c r="EY153" s="1685"/>
      <c r="EZ153" s="1685"/>
      <c r="FA153" s="1685"/>
      <c r="FB153" s="1685"/>
      <c r="FC153" s="1685"/>
      <c r="FD153" s="1689"/>
      <c r="FE153" s="1689"/>
      <c r="FF153" s="1689"/>
      <c r="FG153" s="1689"/>
      <c r="FH153" s="23"/>
      <c r="FI153" s="23"/>
      <c r="FJ153" s="1692"/>
      <c r="FK153" s="1692"/>
      <c r="FL153" s="1692"/>
      <c r="FM153" s="1692"/>
      <c r="FN153" s="1692"/>
      <c r="FO153" s="1692"/>
      <c r="FP153" s="1692"/>
      <c r="FQ153" s="1692"/>
      <c r="FR153" s="1692"/>
      <c r="FS153" s="1692"/>
      <c r="FT153" s="1692"/>
      <c r="FU153" s="1692"/>
      <c r="FV153" s="1692"/>
      <c r="FW153" s="1692"/>
      <c r="FX153" s="1692"/>
      <c r="FY153" s="1692"/>
      <c r="FZ153" s="1692"/>
      <c r="GA153" s="1692"/>
      <c r="GB153" s="1692"/>
      <c r="GC153" s="1692"/>
      <c r="GD153" s="1692"/>
      <c r="GE153" s="1692"/>
      <c r="GF153" s="1692"/>
      <c r="GG153" s="1692"/>
      <c r="GH153" s="1692"/>
      <c r="GI153" s="1689"/>
      <c r="GJ153" s="1689"/>
      <c r="GK153" s="1689"/>
      <c r="GL153" s="1689"/>
    </row>
    <row r="154" spans="1:196" ht="4.5" customHeight="1">
      <c r="A154" s="23"/>
      <c r="B154" s="23"/>
      <c r="C154" s="23"/>
      <c r="D154" s="23"/>
      <c r="E154" s="23"/>
      <c r="F154" s="905">
        <v>7</v>
      </c>
      <c r="G154" s="905"/>
      <c r="H154" s="905"/>
      <c r="I154" s="906" t="s">
        <v>2052</v>
      </c>
      <c r="J154" s="906"/>
      <c r="K154" s="906"/>
      <c r="L154" s="906"/>
      <c r="M154" s="906"/>
      <c r="N154" s="906"/>
      <c r="O154" s="906"/>
      <c r="P154" s="906"/>
      <c r="Q154" s="906"/>
      <c r="R154" s="906"/>
      <c r="S154" s="906"/>
      <c r="T154" s="906"/>
      <c r="U154" s="906"/>
      <c r="V154" s="906"/>
      <c r="W154" s="906"/>
      <c r="X154" s="906"/>
      <c r="Y154" s="906"/>
      <c r="Z154" s="906"/>
      <c r="AA154" s="906"/>
      <c r="AB154" s="906"/>
      <c r="AC154" s="906"/>
      <c r="AD154" s="906"/>
      <c r="AE154" s="906"/>
      <c r="AF154" s="906"/>
      <c r="AG154" s="906"/>
      <c r="AH154" s="906"/>
      <c r="AI154" s="906"/>
      <c r="AJ154" s="906"/>
      <c r="AK154" s="906"/>
      <c r="AL154" s="906"/>
      <c r="AM154" s="906"/>
      <c r="AN154" s="906"/>
      <c r="AO154" s="906"/>
      <c r="AP154" s="906"/>
      <c r="AQ154" s="906"/>
      <c r="AR154" s="906"/>
      <c r="AS154" s="906"/>
      <c r="AT154" s="906"/>
      <c r="AU154" s="906"/>
      <c r="AV154" s="906"/>
      <c r="AW154" s="906"/>
      <c r="AX154" s="906"/>
      <c r="AY154" s="906"/>
      <c r="AZ154" s="906"/>
      <c r="BA154" s="906"/>
      <c r="BB154" s="906"/>
      <c r="BC154" s="906"/>
      <c r="BD154" s="906"/>
      <c r="BE154" s="906"/>
      <c r="BF154" s="906"/>
      <c r="BG154" s="906"/>
      <c r="BH154" s="906"/>
      <c r="BI154" s="906"/>
      <c r="BJ154" s="906"/>
      <c r="BK154" s="906"/>
      <c r="BL154" s="906"/>
      <c r="BM154" s="906"/>
      <c r="BN154" s="906"/>
      <c r="BO154" s="906"/>
      <c r="BP154" s="906"/>
      <c r="BQ154" s="906"/>
      <c r="BR154" s="906"/>
      <c r="BS154" s="906"/>
      <c r="BT154" s="906"/>
      <c r="BU154" s="906"/>
      <c r="BV154" s="906"/>
      <c r="BW154" s="906"/>
      <c r="BX154" s="906"/>
      <c r="BY154" s="906"/>
      <c r="BZ154" s="906"/>
      <c r="CA154" s="906"/>
      <c r="CB154" s="906"/>
      <c r="CC154" s="906"/>
      <c r="CD154" s="906"/>
      <c r="CE154" s="906"/>
      <c r="CF154" s="906"/>
      <c r="CG154" s="906"/>
      <c r="CH154" s="906"/>
      <c r="CI154" s="906"/>
      <c r="CJ154" s="906"/>
      <c r="CK154" s="906"/>
      <c r="CL154" s="906"/>
      <c r="CM154" s="906"/>
      <c r="CN154" s="906"/>
      <c r="CO154" s="906"/>
      <c r="CP154" s="906"/>
      <c r="CQ154" s="906"/>
      <c r="CR154" s="906"/>
      <c r="CS154" s="906"/>
      <c r="CT154" s="906"/>
      <c r="CU154" s="1685"/>
      <c r="CV154" s="1685"/>
      <c r="CW154" s="1685"/>
      <c r="CX154" s="1685"/>
      <c r="CY154" s="1685"/>
      <c r="CZ154" s="1685"/>
      <c r="DA154" s="1685"/>
      <c r="DB154" s="1685"/>
      <c r="DC154" s="1685"/>
      <c r="DD154" s="1685"/>
      <c r="DE154" s="1685"/>
      <c r="DF154" s="1689"/>
      <c r="DG154" s="1689"/>
      <c r="DH154" s="1689"/>
      <c r="DI154" s="1689"/>
      <c r="DJ154" s="23"/>
      <c r="DK154" s="23"/>
      <c r="DL154" s="1685" t="s">
        <v>75</v>
      </c>
      <c r="DM154" s="1685"/>
      <c r="DN154" s="1685"/>
      <c r="DO154" s="1685"/>
      <c r="DP154" s="1685"/>
      <c r="DQ154" s="1685"/>
      <c r="DR154" s="1685"/>
      <c r="DS154" s="1685"/>
      <c r="DT154" s="1685"/>
      <c r="DU154" s="1685"/>
      <c r="DV154" s="1685"/>
      <c r="DW154" s="1685"/>
      <c r="DX154" s="1685"/>
      <c r="DY154" s="1685"/>
      <c r="DZ154" s="1685"/>
      <c r="EA154" s="1689">
        <v>25</v>
      </c>
      <c r="EB154" s="1689"/>
      <c r="EC154" s="1689"/>
      <c r="ED154" s="1689"/>
      <c r="EE154" s="23"/>
      <c r="EF154" s="23"/>
      <c r="EG154" s="1685" t="s">
        <v>2022</v>
      </c>
      <c r="EH154" s="1685"/>
      <c r="EI154" s="1685"/>
      <c r="EJ154" s="1685"/>
      <c r="EK154" s="1685"/>
      <c r="EL154" s="1685"/>
      <c r="EM154" s="1685"/>
      <c r="EN154" s="1685"/>
      <c r="EO154" s="1685"/>
      <c r="EP154" s="1685"/>
      <c r="EQ154" s="1685"/>
      <c r="ER154" s="1685"/>
      <c r="ES154" s="1685"/>
      <c r="ET154" s="1685"/>
      <c r="EU154" s="1685"/>
      <c r="EV154" s="1685"/>
      <c r="EW154" s="1685"/>
      <c r="EX154" s="1685"/>
      <c r="EY154" s="1685"/>
      <c r="EZ154" s="1685"/>
      <c r="FA154" s="1685"/>
      <c r="FB154" s="1685"/>
      <c r="FC154" s="1685"/>
      <c r="FD154" s="1689" t="s">
        <v>44</v>
      </c>
      <c r="FE154" s="1689"/>
      <c r="FF154" s="1689"/>
      <c r="FG154" s="1689"/>
      <c r="FH154" s="23"/>
      <c r="FI154" s="23"/>
      <c r="FJ154" s="1692" t="s">
        <v>123</v>
      </c>
      <c r="FK154" s="1692"/>
      <c r="FL154" s="1692"/>
      <c r="FM154" s="1692"/>
      <c r="FN154" s="1692"/>
      <c r="FO154" s="1692"/>
      <c r="FP154" s="1692"/>
      <c r="FQ154" s="1692"/>
      <c r="FR154" s="1692"/>
      <c r="FS154" s="1692"/>
      <c r="FT154" s="1692"/>
      <c r="FU154" s="1692"/>
      <c r="FV154" s="1692"/>
      <c r="FW154" s="1692"/>
      <c r="FX154" s="1692"/>
      <c r="FY154" s="1692"/>
      <c r="FZ154" s="1692"/>
      <c r="GA154" s="1692"/>
      <c r="GB154" s="1692"/>
      <c r="GC154" s="1692"/>
      <c r="GD154" s="1692"/>
      <c r="GE154" s="1692"/>
      <c r="GF154" s="1692"/>
      <c r="GG154" s="1692"/>
      <c r="GH154" s="1692"/>
      <c r="GI154" s="1689">
        <v>6</v>
      </c>
      <c r="GJ154" s="1689"/>
      <c r="GK154" s="1689"/>
      <c r="GL154" s="1689"/>
    </row>
    <row r="155" spans="1:196" ht="4.5" customHeight="1">
      <c r="A155" s="23"/>
      <c r="B155" s="23"/>
      <c r="C155" s="23"/>
      <c r="D155" s="23"/>
      <c r="E155" s="23"/>
      <c r="F155" s="905"/>
      <c r="G155" s="905"/>
      <c r="H155" s="905"/>
      <c r="I155" s="906"/>
      <c r="J155" s="906"/>
      <c r="K155" s="906"/>
      <c r="L155" s="906"/>
      <c r="M155" s="906"/>
      <c r="N155" s="906"/>
      <c r="O155" s="906"/>
      <c r="P155" s="906"/>
      <c r="Q155" s="906"/>
      <c r="R155" s="906"/>
      <c r="S155" s="906"/>
      <c r="T155" s="906"/>
      <c r="U155" s="906"/>
      <c r="V155" s="906"/>
      <c r="W155" s="906"/>
      <c r="X155" s="906"/>
      <c r="Y155" s="906"/>
      <c r="Z155" s="906"/>
      <c r="AA155" s="906"/>
      <c r="AB155" s="906"/>
      <c r="AC155" s="906"/>
      <c r="AD155" s="906"/>
      <c r="AE155" s="906"/>
      <c r="AF155" s="906"/>
      <c r="AG155" s="906"/>
      <c r="AH155" s="906"/>
      <c r="AI155" s="906"/>
      <c r="AJ155" s="906"/>
      <c r="AK155" s="906"/>
      <c r="AL155" s="906"/>
      <c r="AM155" s="906"/>
      <c r="AN155" s="906"/>
      <c r="AO155" s="906"/>
      <c r="AP155" s="906"/>
      <c r="AQ155" s="906"/>
      <c r="AR155" s="906"/>
      <c r="AS155" s="906"/>
      <c r="AT155" s="906"/>
      <c r="AU155" s="906"/>
      <c r="AV155" s="906"/>
      <c r="AW155" s="906"/>
      <c r="AX155" s="906"/>
      <c r="AY155" s="906"/>
      <c r="AZ155" s="906"/>
      <c r="BA155" s="906"/>
      <c r="BB155" s="906"/>
      <c r="BC155" s="906"/>
      <c r="BD155" s="906"/>
      <c r="BE155" s="906"/>
      <c r="BF155" s="906"/>
      <c r="BG155" s="906"/>
      <c r="BH155" s="906"/>
      <c r="BI155" s="906"/>
      <c r="BJ155" s="906"/>
      <c r="BK155" s="906"/>
      <c r="BL155" s="906"/>
      <c r="BM155" s="906"/>
      <c r="BN155" s="906"/>
      <c r="BO155" s="906"/>
      <c r="BP155" s="906"/>
      <c r="BQ155" s="906"/>
      <c r="BR155" s="906"/>
      <c r="BS155" s="906"/>
      <c r="BT155" s="906"/>
      <c r="BU155" s="906"/>
      <c r="BV155" s="906"/>
      <c r="BW155" s="906"/>
      <c r="BX155" s="906"/>
      <c r="BY155" s="906"/>
      <c r="BZ155" s="906"/>
      <c r="CA155" s="906"/>
      <c r="CB155" s="906"/>
      <c r="CC155" s="906"/>
      <c r="CD155" s="906"/>
      <c r="CE155" s="906"/>
      <c r="CF155" s="906"/>
      <c r="CG155" s="906"/>
      <c r="CH155" s="906"/>
      <c r="CI155" s="906"/>
      <c r="CJ155" s="906"/>
      <c r="CK155" s="906"/>
      <c r="CL155" s="906"/>
      <c r="CM155" s="906"/>
      <c r="CN155" s="906"/>
      <c r="CO155" s="906"/>
      <c r="CP155" s="906"/>
      <c r="CQ155" s="906"/>
      <c r="CR155" s="906"/>
      <c r="CS155" s="906"/>
      <c r="CT155" s="906"/>
      <c r="CU155" s="1685"/>
      <c r="CV155" s="1685"/>
      <c r="CW155" s="1685"/>
      <c r="CX155" s="1685"/>
      <c r="CY155" s="1685"/>
      <c r="CZ155" s="1685"/>
      <c r="DA155" s="1685"/>
      <c r="DB155" s="1685"/>
      <c r="DC155" s="1685"/>
      <c r="DD155" s="1685"/>
      <c r="DE155" s="1685"/>
      <c r="DF155" s="1689"/>
      <c r="DG155" s="1689"/>
      <c r="DH155" s="1689"/>
      <c r="DI155" s="1689"/>
      <c r="DJ155" s="23"/>
      <c r="DK155" s="23"/>
      <c r="DL155" s="1685"/>
      <c r="DM155" s="1685"/>
      <c r="DN155" s="1685"/>
      <c r="DO155" s="1685"/>
      <c r="DP155" s="1685"/>
      <c r="DQ155" s="1685"/>
      <c r="DR155" s="1685"/>
      <c r="DS155" s="1685"/>
      <c r="DT155" s="1685"/>
      <c r="DU155" s="1685"/>
      <c r="DV155" s="1685"/>
      <c r="DW155" s="1685"/>
      <c r="DX155" s="1685"/>
      <c r="DY155" s="1685"/>
      <c r="DZ155" s="1685"/>
      <c r="EA155" s="1689"/>
      <c r="EB155" s="1689"/>
      <c r="EC155" s="1689"/>
      <c r="ED155" s="1689"/>
      <c r="EE155" s="23"/>
      <c r="EF155" s="23"/>
      <c r="EG155" s="1685"/>
      <c r="EH155" s="1685"/>
      <c r="EI155" s="1685"/>
      <c r="EJ155" s="1685"/>
      <c r="EK155" s="1685"/>
      <c r="EL155" s="1685"/>
      <c r="EM155" s="1685"/>
      <c r="EN155" s="1685"/>
      <c r="EO155" s="1685"/>
      <c r="EP155" s="1685"/>
      <c r="EQ155" s="1685"/>
      <c r="ER155" s="1685"/>
      <c r="ES155" s="1685"/>
      <c r="ET155" s="1685"/>
      <c r="EU155" s="1685"/>
      <c r="EV155" s="1685"/>
      <c r="EW155" s="1685"/>
      <c r="EX155" s="1685"/>
      <c r="EY155" s="1685"/>
      <c r="EZ155" s="1685"/>
      <c r="FA155" s="1685"/>
      <c r="FB155" s="1685"/>
      <c r="FC155" s="1685"/>
      <c r="FD155" s="1689"/>
      <c r="FE155" s="1689"/>
      <c r="FF155" s="1689"/>
      <c r="FG155" s="1689"/>
      <c r="FH155" s="23"/>
      <c r="FI155" s="23"/>
      <c r="FJ155" s="1692"/>
      <c r="FK155" s="1692"/>
      <c r="FL155" s="1692"/>
      <c r="FM155" s="1692"/>
      <c r="FN155" s="1692"/>
      <c r="FO155" s="1692"/>
      <c r="FP155" s="1692"/>
      <c r="FQ155" s="1692"/>
      <c r="FR155" s="1692"/>
      <c r="FS155" s="1692"/>
      <c r="FT155" s="1692"/>
      <c r="FU155" s="1692"/>
      <c r="FV155" s="1692"/>
      <c r="FW155" s="1692"/>
      <c r="FX155" s="1692"/>
      <c r="FY155" s="1692"/>
      <c r="FZ155" s="1692"/>
      <c r="GA155" s="1692"/>
      <c r="GB155" s="1692"/>
      <c r="GC155" s="1692"/>
      <c r="GD155" s="1692"/>
      <c r="GE155" s="1692"/>
      <c r="GF155" s="1692"/>
      <c r="GG155" s="1692"/>
      <c r="GH155" s="1692"/>
      <c r="GI155" s="1689"/>
      <c r="GJ155" s="1689"/>
      <c r="GK155" s="1689"/>
      <c r="GL155" s="1689"/>
    </row>
    <row r="156" spans="1:196" ht="4.5" customHeight="1">
      <c r="A156" s="23"/>
      <c r="B156" s="1693"/>
      <c r="C156" s="1693"/>
      <c r="D156" s="1693"/>
      <c r="E156" s="1939"/>
      <c r="F156" s="1939"/>
      <c r="G156" s="1939"/>
      <c r="H156" s="1939"/>
      <c r="I156" s="1939"/>
      <c r="J156" s="1939"/>
      <c r="K156" s="1939"/>
      <c r="L156" s="1939"/>
      <c r="M156" s="1939"/>
      <c r="N156" s="1939"/>
      <c r="O156" s="1939"/>
      <c r="P156" s="1939"/>
      <c r="Q156" s="1939"/>
      <c r="R156" s="1939"/>
      <c r="S156" s="1939"/>
      <c r="T156" s="1939"/>
      <c r="U156" s="1939"/>
      <c r="V156" s="1939"/>
      <c r="W156" s="1939"/>
      <c r="X156" s="1939"/>
      <c r="Y156" s="1939"/>
      <c r="Z156" s="1939"/>
      <c r="AA156" s="1939"/>
      <c r="AB156" s="1939"/>
      <c r="AC156" s="1939"/>
      <c r="AD156" s="1939"/>
      <c r="AE156" s="1939"/>
      <c r="AF156" s="1939"/>
      <c r="AG156" s="1939"/>
      <c r="AH156" s="1939"/>
      <c r="AI156" s="1939"/>
      <c r="AJ156" s="1939"/>
      <c r="AK156" s="1939"/>
      <c r="AL156" s="1939"/>
      <c r="AM156" s="1939"/>
      <c r="AN156" s="1939"/>
      <c r="AO156" s="1939"/>
      <c r="AP156" s="1939"/>
      <c r="AQ156" s="1939"/>
      <c r="AR156" s="1939"/>
      <c r="AS156" s="1939"/>
      <c r="AT156" s="1939"/>
      <c r="AU156" s="1939"/>
      <c r="AV156" s="1939"/>
      <c r="AW156" s="1939"/>
      <c r="AX156" s="1939"/>
      <c r="AY156" s="1939"/>
      <c r="AZ156" s="1939"/>
      <c r="BA156" s="1939"/>
      <c r="BB156" s="1939"/>
      <c r="BC156" s="1939"/>
      <c r="BD156" s="1939"/>
      <c r="BE156" s="1939"/>
      <c r="BF156" s="1939"/>
      <c r="BG156" s="1939"/>
      <c r="BH156" s="1939"/>
      <c r="BI156" s="1939"/>
      <c r="BJ156" s="1939"/>
      <c r="BK156" s="1939"/>
      <c r="BL156" s="1939"/>
      <c r="BM156" s="1939"/>
      <c r="BN156" s="1939"/>
      <c r="BO156" s="1939"/>
      <c r="BP156" s="1939"/>
      <c r="BQ156" s="1939"/>
      <c r="BR156" s="1939"/>
      <c r="BS156" s="1939"/>
      <c r="BT156" s="1939"/>
      <c r="BU156" s="1939"/>
      <c r="BV156" s="1939"/>
      <c r="BW156" s="1939"/>
      <c r="BX156" s="1939"/>
      <c r="BY156" s="1939"/>
      <c r="BZ156" s="1939"/>
      <c r="CA156" s="1939"/>
      <c r="CB156" s="1939"/>
      <c r="CC156" s="1939"/>
      <c r="CD156" s="1939"/>
      <c r="CE156" s="1939"/>
      <c r="CF156" s="1939"/>
      <c r="CG156" s="1939"/>
      <c r="CH156" s="1939"/>
      <c r="CI156" s="1939"/>
      <c r="CJ156" s="1939"/>
      <c r="CK156" s="1939"/>
      <c r="CL156" s="1939"/>
      <c r="CM156" s="1939"/>
      <c r="CN156" s="1939"/>
      <c r="CO156" s="66"/>
      <c r="CP156" s="66"/>
      <c r="CQ156" s="66"/>
      <c r="CR156" s="66"/>
      <c r="CS156" s="66"/>
      <c r="CX156" s="514"/>
      <c r="CY156" s="514"/>
      <c r="CZ156" s="514"/>
      <c r="DA156" s="514"/>
      <c r="DB156" s="514"/>
      <c r="DC156" s="514"/>
      <c r="DD156" s="514"/>
      <c r="DE156" s="514"/>
      <c r="DF156" s="516"/>
      <c r="DG156" s="516"/>
      <c r="DH156" s="516"/>
      <c r="DI156" s="516"/>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1685" t="s">
        <v>67</v>
      </c>
      <c r="EH156" s="1685"/>
      <c r="EI156" s="1685"/>
      <c r="EJ156" s="1685"/>
      <c r="EK156" s="1685"/>
      <c r="EL156" s="1685"/>
      <c r="EM156" s="1685"/>
      <c r="EN156" s="1685"/>
      <c r="EO156" s="1685"/>
      <c r="EP156" s="1685"/>
      <c r="EQ156" s="1685"/>
      <c r="ER156" s="1685"/>
      <c r="ES156" s="1685"/>
      <c r="ET156" s="1685"/>
      <c r="EU156" s="1685"/>
      <c r="EV156" s="1685"/>
      <c r="EW156" s="1685"/>
      <c r="EX156" s="1685"/>
      <c r="EY156" s="1685"/>
      <c r="EZ156" s="1685"/>
      <c r="FA156" s="1685"/>
      <c r="FB156" s="1685"/>
      <c r="FC156" s="1685"/>
      <c r="FD156" s="1689" t="s">
        <v>48</v>
      </c>
      <c r="FE156" s="1689"/>
      <c r="FF156" s="1689"/>
      <c r="FG156" s="1689"/>
      <c r="FH156" s="23"/>
      <c r="FI156" s="23"/>
      <c r="FJ156" s="1692" t="s">
        <v>2023</v>
      </c>
      <c r="FK156" s="1692"/>
      <c r="FL156" s="1692"/>
      <c r="FM156" s="1692"/>
      <c r="FN156" s="1692"/>
      <c r="FO156" s="1692"/>
      <c r="FP156" s="1692"/>
      <c r="FQ156" s="1692"/>
      <c r="FR156" s="1692"/>
      <c r="FS156" s="1692"/>
      <c r="FT156" s="1692"/>
      <c r="FU156" s="1692"/>
      <c r="FV156" s="1692"/>
      <c r="FW156" s="1692"/>
      <c r="FX156" s="1692"/>
      <c r="FY156" s="1692"/>
      <c r="FZ156" s="1692"/>
      <c r="GA156" s="1692"/>
      <c r="GB156" s="1692"/>
      <c r="GC156" s="1692"/>
      <c r="GD156" s="1692"/>
      <c r="GE156" s="1692"/>
      <c r="GF156" s="1692"/>
      <c r="GG156" s="1692"/>
      <c r="GH156" s="1692"/>
      <c r="GI156" s="1689">
        <v>8</v>
      </c>
      <c r="GJ156" s="1689"/>
      <c r="GK156" s="1689"/>
      <c r="GL156" s="1689"/>
    </row>
    <row r="157" spans="1:196" ht="4.5" customHeight="1">
      <c r="A157" s="23"/>
      <c r="B157" s="1693"/>
      <c r="C157" s="1693"/>
      <c r="D157" s="1693"/>
      <c r="E157" s="1939"/>
      <c r="F157" s="1939"/>
      <c r="G157" s="1939"/>
      <c r="H157" s="1939"/>
      <c r="I157" s="1939"/>
      <c r="J157" s="1939"/>
      <c r="K157" s="1939"/>
      <c r="L157" s="1939"/>
      <c r="M157" s="1939"/>
      <c r="N157" s="1939"/>
      <c r="O157" s="1939"/>
      <c r="P157" s="1939"/>
      <c r="Q157" s="1939"/>
      <c r="R157" s="1939"/>
      <c r="S157" s="1939"/>
      <c r="T157" s="1939"/>
      <c r="U157" s="1939"/>
      <c r="V157" s="1939"/>
      <c r="W157" s="1939"/>
      <c r="X157" s="1939"/>
      <c r="Y157" s="1939"/>
      <c r="Z157" s="1939"/>
      <c r="AA157" s="1939"/>
      <c r="AB157" s="1939"/>
      <c r="AC157" s="1939"/>
      <c r="AD157" s="1939"/>
      <c r="AE157" s="1939"/>
      <c r="AF157" s="1939"/>
      <c r="AG157" s="1939"/>
      <c r="AH157" s="1939"/>
      <c r="AI157" s="1939"/>
      <c r="AJ157" s="1939"/>
      <c r="AK157" s="1939"/>
      <c r="AL157" s="1939"/>
      <c r="AM157" s="1939"/>
      <c r="AN157" s="1939"/>
      <c r="AO157" s="1939"/>
      <c r="AP157" s="1939"/>
      <c r="AQ157" s="1939"/>
      <c r="AR157" s="1939"/>
      <c r="AS157" s="1939"/>
      <c r="AT157" s="1939"/>
      <c r="AU157" s="1939"/>
      <c r="AV157" s="1939"/>
      <c r="AW157" s="1939"/>
      <c r="AX157" s="1939"/>
      <c r="AY157" s="1939"/>
      <c r="AZ157" s="1939"/>
      <c r="BA157" s="1939"/>
      <c r="BB157" s="1939"/>
      <c r="BC157" s="1939"/>
      <c r="BD157" s="1939"/>
      <c r="BE157" s="1939"/>
      <c r="BF157" s="1939"/>
      <c r="BG157" s="1939"/>
      <c r="BH157" s="1939"/>
      <c r="BI157" s="1939"/>
      <c r="BJ157" s="1939"/>
      <c r="BK157" s="1939"/>
      <c r="BL157" s="1939"/>
      <c r="BM157" s="1939"/>
      <c r="BN157" s="1939"/>
      <c r="BO157" s="1939"/>
      <c r="BP157" s="1939"/>
      <c r="BQ157" s="1939"/>
      <c r="BR157" s="1939"/>
      <c r="BS157" s="1939"/>
      <c r="BT157" s="1939"/>
      <c r="BU157" s="1939"/>
      <c r="BV157" s="1939"/>
      <c r="BW157" s="1939"/>
      <c r="BX157" s="1939"/>
      <c r="BY157" s="1939"/>
      <c r="BZ157" s="1939"/>
      <c r="CA157" s="1939"/>
      <c r="CB157" s="1939"/>
      <c r="CC157" s="1939"/>
      <c r="CD157" s="1939"/>
      <c r="CE157" s="1939"/>
      <c r="CF157" s="1939"/>
      <c r="CG157" s="1939"/>
      <c r="CH157" s="1939"/>
      <c r="CI157" s="1939"/>
      <c r="CJ157" s="1939"/>
      <c r="CK157" s="1939"/>
      <c r="CL157" s="1939"/>
      <c r="CM157" s="1939"/>
      <c r="CN157" s="1939"/>
      <c r="CO157" s="66"/>
      <c r="CP157" s="66"/>
      <c r="CQ157" s="66"/>
      <c r="CR157" s="66"/>
      <c r="CS157" s="66"/>
      <c r="CX157" s="514"/>
      <c r="CY157" s="514"/>
      <c r="CZ157" s="514"/>
      <c r="DA157" s="514"/>
      <c r="DB157" s="514"/>
      <c r="DC157" s="514"/>
      <c r="DD157" s="514"/>
      <c r="DE157" s="514"/>
      <c r="DF157" s="514"/>
      <c r="DG157" s="514"/>
      <c r="DH157" s="516"/>
      <c r="DI157" s="516"/>
      <c r="DJ157" s="516"/>
      <c r="DK157" s="516"/>
      <c r="DL157" s="23"/>
      <c r="EG157" s="1685"/>
      <c r="EH157" s="1685"/>
      <c r="EI157" s="1685"/>
      <c r="EJ157" s="1685"/>
      <c r="EK157" s="1685"/>
      <c r="EL157" s="1685"/>
      <c r="EM157" s="1685"/>
      <c r="EN157" s="1685"/>
      <c r="EO157" s="1685"/>
      <c r="EP157" s="1685"/>
      <c r="EQ157" s="1685"/>
      <c r="ER157" s="1685"/>
      <c r="ES157" s="1685"/>
      <c r="ET157" s="1685"/>
      <c r="EU157" s="1685"/>
      <c r="EV157" s="1685"/>
      <c r="EW157" s="1685"/>
      <c r="EX157" s="1685"/>
      <c r="EY157" s="1685"/>
      <c r="EZ157" s="1685"/>
      <c r="FA157" s="1685"/>
      <c r="FB157" s="1685"/>
      <c r="FC157" s="1685"/>
      <c r="FD157" s="1689"/>
      <c r="FE157" s="1689"/>
      <c r="FF157" s="1689"/>
      <c r="FG157" s="1689"/>
      <c r="FH157" s="517"/>
      <c r="FI157" s="517"/>
      <c r="FJ157" s="1692"/>
      <c r="FK157" s="1692"/>
      <c r="FL157" s="1692"/>
      <c r="FM157" s="1692"/>
      <c r="FN157" s="1692"/>
      <c r="FO157" s="1692"/>
      <c r="FP157" s="1692"/>
      <c r="FQ157" s="1692"/>
      <c r="FR157" s="1692"/>
      <c r="FS157" s="1692"/>
      <c r="FT157" s="1692"/>
      <c r="FU157" s="1692"/>
      <c r="FV157" s="1692"/>
      <c r="FW157" s="1692"/>
      <c r="FX157" s="1692"/>
      <c r="FY157" s="1692"/>
      <c r="FZ157" s="1692"/>
      <c r="GA157" s="1692"/>
      <c r="GB157" s="1692"/>
      <c r="GC157" s="1692"/>
      <c r="GD157" s="1692"/>
      <c r="GE157" s="1692"/>
      <c r="GF157" s="1692"/>
      <c r="GG157" s="1692"/>
      <c r="GH157" s="1692"/>
      <c r="GI157" s="1689"/>
      <c r="GJ157" s="1689"/>
      <c r="GK157" s="1689"/>
      <c r="GL157" s="1689"/>
      <c r="GM157" s="517"/>
      <c r="GN157" s="517"/>
    </row>
    <row r="158" spans="1:196" ht="4.5" customHeight="1">
      <c r="A158" s="23"/>
      <c r="B158" s="23"/>
      <c r="C158" s="23"/>
      <c r="D158" s="23"/>
      <c r="E158" s="23"/>
      <c r="F158" s="23"/>
      <c r="G158" s="67"/>
      <c r="H158" s="515"/>
      <c r="CM158" s="23"/>
      <c r="CN158" s="23"/>
      <c r="CO158" s="23"/>
      <c r="CP158" s="23"/>
      <c r="CQ158" s="23"/>
      <c r="CR158" s="23"/>
      <c r="CS158" s="23"/>
      <c r="CT158" s="23"/>
      <c r="CU158" s="23"/>
      <c r="CV158" s="23"/>
      <c r="CW158" s="1685"/>
      <c r="CX158" s="1685"/>
      <c r="CY158" s="1685"/>
      <c r="CZ158" s="1685"/>
      <c r="DA158" s="1685"/>
      <c r="DB158" s="1685"/>
      <c r="DC158" s="1685"/>
      <c r="DD158" s="1685"/>
      <c r="DE158" s="1685"/>
      <c r="DF158" s="1685"/>
      <c r="DG158" s="1685"/>
      <c r="DH158" s="1689"/>
      <c r="DI158" s="1689"/>
      <c r="DJ158" s="1689"/>
      <c r="DK158" s="1689"/>
      <c r="DL158" s="23"/>
      <c r="EG158" s="518"/>
      <c r="EH158" s="518"/>
      <c r="EI158" s="518"/>
      <c r="EJ158" s="518"/>
      <c r="EK158" s="518"/>
      <c r="EL158" s="518"/>
      <c r="EM158" s="518"/>
      <c r="EN158" s="518"/>
      <c r="EO158" s="518"/>
      <c r="EP158" s="518"/>
      <c r="EQ158" s="518"/>
      <c r="ER158" s="518"/>
      <c r="ES158" s="23"/>
      <c r="ET158" s="23"/>
      <c r="EU158" s="23"/>
      <c r="EV158" s="23"/>
      <c r="EW158" s="23"/>
      <c r="EX158" s="23"/>
      <c r="EY158" s="23"/>
      <c r="EZ158" s="23"/>
      <c r="FA158" s="23"/>
      <c r="FB158" s="23"/>
      <c r="FC158" s="23"/>
      <c r="FD158" s="23"/>
      <c r="FE158" s="23"/>
      <c r="FF158" s="23"/>
      <c r="FG158" s="23"/>
      <c r="FH158" s="23"/>
      <c r="FI158" s="23"/>
      <c r="FJ158" s="23"/>
      <c r="FK158" s="23"/>
      <c r="FL158" s="1685"/>
      <c r="FM158" s="1685"/>
      <c r="FN158" s="1685"/>
      <c r="FO158" s="1685"/>
      <c r="FP158" s="1685"/>
      <c r="FQ158" s="1685"/>
      <c r="FR158" s="1685"/>
      <c r="FS158" s="1685"/>
      <c r="FT158" s="1685"/>
      <c r="FU158" s="1685"/>
      <c r="FV158" s="1685"/>
      <c r="FW158" s="1685"/>
      <c r="FX158" s="1685"/>
      <c r="FY158" s="1685"/>
      <c r="FZ158" s="1685"/>
      <c r="GA158" s="1685"/>
      <c r="GB158" s="1685"/>
      <c r="GC158" s="1685"/>
      <c r="GD158" s="1685"/>
      <c r="GE158" s="1685"/>
      <c r="GF158" s="1685"/>
      <c r="GG158" s="1685"/>
      <c r="GH158" s="1685"/>
      <c r="GI158" s="1685"/>
      <c r="GJ158" s="1685"/>
      <c r="GK158" s="1689"/>
      <c r="GL158" s="1690"/>
      <c r="GM158" s="1690"/>
      <c r="GN158" s="1690"/>
    </row>
    <row r="159" spans="1:196" ht="4.5" customHeight="1">
      <c r="A159" s="23"/>
      <c r="B159" s="23"/>
      <c r="C159" s="23"/>
      <c r="D159" s="23"/>
      <c r="E159" s="23"/>
      <c r="F159" s="23"/>
      <c r="G159" s="515"/>
      <c r="H159" s="515"/>
      <c r="CM159" s="23"/>
      <c r="CN159" s="23"/>
      <c r="CO159" s="23"/>
      <c r="CP159" s="23"/>
      <c r="CQ159" s="23"/>
      <c r="CR159" s="23"/>
      <c r="CS159" s="23"/>
      <c r="CT159" s="23"/>
      <c r="CU159" s="23"/>
      <c r="CV159" s="23"/>
      <c r="CW159" s="1685"/>
      <c r="CX159" s="1685"/>
      <c r="CY159" s="1685"/>
      <c r="CZ159" s="1685"/>
      <c r="DA159" s="1685"/>
      <c r="DB159" s="1685"/>
      <c r="DC159" s="1685"/>
      <c r="DD159" s="1685"/>
      <c r="DE159" s="1685"/>
      <c r="DF159" s="1685"/>
      <c r="DG159" s="1685"/>
      <c r="DH159" s="1689"/>
      <c r="DI159" s="1689"/>
      <c r="DJ159" s="1689"/>
      <c r="DK159" s="1689"/>
      <c r="DL159" s="23"/>
      <c r="DM159" s="68"/>
      <c r="DN159" s="68"/>
      <c r="DO159" s="68"/>
      <c r="DP159" s="68"/>
      <c r="DQ159" s="68"/>
      <c r="DR159" s="68"/>
      <c r="DS159" s="68"/>
      <c r="DT159" s="68"/>
      <c r="DU159" s="68"/>
      <c r="DV159" s="68"/>
      <c r="DW159" s="68"/>
      <c r="DX159" s="68"/>
      <c r="DY159" s="68"/>
      <c r="DZ159" s="68"/>
      <c r="EG159" s="518"/>
      <c r="EH159" s="518"/>
      <c r="EI159" s="518"/>
      <c r="EJ159" s="518"/>
      <c r="EK159" s="518"/>
      <c r="EL159" s="518"/>
      <c r="EM159" s="518"/>
      <c r="EN159" s="518"/>
      <c r="EO159" s="518"/>
      <c r="EP159" s="518"/>
      <c r="EQ159" s="518"/>
      <c r="ER159" s="518"/>
      <c r="ES159" s="518"/>
      <c r="ET159" s="518"/>
      <c r="EU159" s="518"/>
      <c r="EV159" s="518"/>
      <c r="EW159" s="518"/>
      <c r="EX159" s="518"/>
      <c r="EY159" s="518"/>
      <c r="EZ159" s="518"/>
      <c r="FA159" s="518"/>
      <c r="FB159" s="518"/>
      <c r="FC159" s="518"/>
      <c r="FD159" s="518"/>
      <c r="FE159" s="518"/>
      <c r="FF159" s="23"/>
      <c r="FG159" s="23"/>
      <c r="FH159" s="23"/>
      <c r="FI159" s="23"/>
      <c r="FJ159" s="23"/>
      <c r="FK159" s="23"/>
      <c r="FL159" s="1685"/>
      <c r="FM159" s="1685"/>
      <c r="FN159" s="1685"/>
      <c r="FO159" s="1685"/>
      <c r="FP159" s="1685"/>
      <c r="FQ159" s="1685"/>
      <c r="FR159" s="1685"/>
      <c r="FS159" s="1685"/>
      <c r="FT159" s="1685"/>
      <c r="FU159" s="1685"/>
      <c r="FV159" s="1685"/>
      <c r="FW159" s="1685"/>
      <c r="FX159" s="1685"/>
      <c r="FY159" s="1685"/>
      <c r="FZ159" s="1685"/>
      <c r="GA159" s="1685"/>
      <c r="GB159" s="1685"/>
      <c r="GC159" s="1685"/>
      <c r="GD159" s="1685"/>
      <c r="GE159" s="1685"/>
      <c r="GF159" s="1685"/>
      <c r="GG159" s="1685"/>
      <c r="GH159" s="1685"/>
      <c r="GI159" s="1685"/>
      <c r="GJ159" s="1685"/>
      <c r="GK159" s="1690"/>
      <c r="GL159" s="1690"/>
      <c r="GM159" s="1690"/>
      <c r="GN159" s="1690"/>
    </row>
  </sheetData>
  <sheetProtection password="C414" sheet="1" objects="1" selectLockedCells="1"/>
  <mergeCells count="480">
    <mergeCell ref="CY77:DA82"/>
    <mergeCell ref="CY83:DA89"/>
    <mergeCell ref="CG29:DK31"/>
    <mergeCell ref="DN29:DV31"/>
    <mergeCell ref="CW158:DG159"/>
    <mergeCell ref="DH158:DK159"/>
    <mergeCell ref="FL158:GJ159"/>
    <mergeCell ref="GI152:GL153"/>
    <mergeCell ref="EG148:FC149"/>
    <mergeCell ref="FD148:FG149"/>
    <mergeCell ref="FJ148:GL149"/>
    <mergeCell ref="FJ150:GH151"/>
    <mergeCell ref="GI150:GL151"/>
    <mergeCell ref="GI144:GL145"/>
    <mergeCell ref="FJ144:GH145"/>
    <mergeCell ref="GI140:GL141"/>
    <mergeCell ref="GD128:GH134"/>
    <mergeCell ref="FT77:FV89"/>
    <mergeCell ref="EC77:EE89"/>
    <mergeCell ref="EZ77:FF89"/>
    <mergeCell ref="FG77:FK89"/>
    <mergeCell ref="FL77:FP89"/>
    <mergeCell ref="GK158:GN159"/>
    <mergeCell ref="FJ154:GH155"/>
    <mergeCell ref="GI154:GL155"/>
    <mergeCell ref="B156:D157"/>
    <mergeCell ref="E156:CN157"/>
    <mergeCell ref="EG156:FC157"/>
    <mergeCell ref="FD156:FG157"/>
    <mergeCell ref="FJ156:GH157"/>
    <mergeCell ref="GI156:GL157"/>
    <mergeCell ref="F154:H155"/>
    <mergeCell ref="CU154:DE155"/>
    <mergeCell ref="DF154:DI155"/>
    <mergeCell ref="DL154:DZ155"/>
    <mergeCell ref="EA154:ED155"/>
    <mergeCell ref="EG154:FC155"/>
    <mergeCell ref="FD154:FG155"/>
    <mergeCell ref="I154:CT155"/>
    <mergeCell ref="F152:H153"/>
    <mergeCell ref="I152:CA153"/>
    <mergeCell ref="CU152:DE153"/>
    <mergeCell ref="DF152:DI153"/>
    <mergeCell ref="DL152:DZ153"/>
    <mergeCell ref="EA152:ED153"/>
    <mergeCell ref="EG152:FC153"/>
    <mergeCell ref="FD152:FG153"/>
    <mergeCell ref="FJ152:GH153"/>
    <mergeCell ref="F150:H151"/>
    <mergeCell ref="CU150:DI151"/>
    <mergeCell ref="DL150:DZ151"/>
    <mergeCell ref="EA150:ED151"/>
    <mergeCell ref="EG150:FC151"/>
    <mergeCell ref="FD150:FG151"/>
    <mergeCell ref="F148:H149"/>
    <mergeCell ref="CU148:DE149"/>
    <mergeCell ref="DF148:DI149"/>
    <mergeCell ref="DL148:DZ149"/>
    <mergeCell ref="EA148:ED149"/>
    <mergeCell ref="I148:CR149"/>
    <mergeCell ref="I150:CQ151"/>
    <mergeCell ref="F146:H147"/>
    <mergeCell ref="I146:CJ147"/>
    <mergeCell ref="CU146:DE147"/>
    <mergeCell ref="DF146:DI147"/>
    <mergeCell ref="DL146:DZ147"/>
    <mergeCell ref="EA146:ED147"/>
    <mergeCell ref="EG146:FC147"/>
    <mergeCell ref="FD146:FG147"/>
    <mergeCell ref="F144:H145"/>
    <mergeCell ref="I144:CC145"/>
    <mergeCell ref="CU144:DB145"/>
    <mergeCell ref="DC144:DD145"/>
    <mergeCell ref="DL144:DZ145"/>
    <mergeCell ref="EA144:ED145"/>
    <mergeCell ref="EG144:FC145"/>
    <mergeCell ref="FD144:FG145"/>
    <mergeCell ref="F142:H143"/>
    <mergeCell ref="I142:BI143"/>
    <mergeCell ref="CU142:DB143"/>
    <mergeCell ref="DC142:DD143"/>
    <mergeCell ref="DL142:DW143"/>
    <mergeCell ref="EG142:FC143"/>
    <mergeCell ref="FD142:FG143"/>
    <mergeCell ref="FJ142:GH143"/>
    <mergeCell ref="GI142:GL143"/>
    <mergeCell ref="I140:BF141"/>
    <mergeCell ref="CU140:DB141"/>
    <mergeCell ref="DC140:DD141"/>
    <mergeCell ref="DF140:DI141"/>
    <mergeCell ref="DL140:DT141"/>
    <mergeCell ref="DU140:DW141"/>
    <mergeCell ref="EG140:FC141"/>
    <mergeCell ref="FD140:FG141"/>
    <mergeCell ref="FJ140:GH141"/>
    <mergeCell ref="A138:D139"/>
    <mergeCell ref="F138:H139"/>
    <mergeCell ref="I138:CB139"/>
    <mergeCell ref="CU138:DI139"/>
    <mergeCell ref="DL138:DW139"/>
    <mergeCell ref="EF123:FV126"/>
    <mergeCell ref="DF126:DQ129"/>
    <mergeCell ref="AB128:AM131"/>
    <mergeCell ref="AN128:CX131"/>
    <mergeCell ref="EG138:FG139"/>
    <mergeCell ref="FJ138:FV139"/>
    <mergeCell ref="P129:X133"/>
    <mergeCell ref="DT129:EE132"/>
    <mergeCell ref="EF129:FW132"/>
    <mergeCell ref="AB132:AM135"/>
    <mergeCell ref="AN132:CA135"/>
    <mergeCell ref="AK123:AM126"/>
    <mergeCell ref="AN123:AQ126"/>
    <mergeCell ref="AR123:AT126"/>
    <mergeCell ref="AU123:AW126"/>
    <mergeCell ref="AX123:BA126"/>
    <mergeCell ref="DT123:EE126"/>
    <mergeCell ref="CB132:CH135"/>
    <mergeCell ref="L118:BP120"/>
    <mergeCell ref="P123:V126"/>
    <mergeCell ref="X123:Z126"/>
    <mergeCell ref="AA123:AC126"/>
    <mergeCell ref="AD123:AG126"/>
    <mergeCell ref="AH123:AJ126"/>
    <mergeCell ref="EA114:EA117"/>
    <mergeCell ref="EB114:EE117"/>
    <mergeCell ref="EF114:EI117"/>
    <mergeCell ref="L113:CW117"/>
    <mergeCell ref="DF114:DM117"/>
    <mergeCell ref="DN114:DS117"/>
    <mergeCell ref="DT114:DV117"/>
    <mergeCell ref="DW114:DZ117"/>
    <mergeCell ref="BC93:BE102"/>
    <mergeCell ref="BF93:CX102"/>
    <mergeCell ref="CY93:GT102"/>
    <mergeCell ref="FF114:FH117"/>
    <mergeCell ref="FI114:FO117"/>
    <mergeCell ref="FP114:FS117"/>
    <mergeCell ref="FT114:GE117"/>
    <mergeCell ref="EO114:ES117"/>
    <mergeCell ref="ET114:EW117"/>
    <mergeCell ref="EX114:FE117"/>
    <mergeCell ref="O104:BZ107"/>
    <mergeCell ref="DB104:FP107"/>
    <mergeCell ref="AK93:AM102"/>
    <mergeCell ref="AN93:AP102"/>
    <mergeCell ref="AQ93:AS102"/>
    <mergeCell ref="AT93:AV102"/>
    <mergeCell ref="AW93:AY102"/>
    <mergeCell ref="AZ93:BB102"/>
    <mergeCell ref="L108:CW111"/>
    <mergeCell ref="E90:H95"/>
    <mergeCell ref="I90:R102"/>
    <mergeCell ref="BU84:BW89"/>
    <mergeCell ref="BX84:BZ89"/>
    <mergeCell ref="S90:AP92"/>
    <mergeCell ref="AQ90:BE92"/>
    <mergeCell ref="BF90:CX92"/>
    <mergeCell ref="CY90:GT92"/>
    <mergeCell ref="S93:U102"/>
    <mergeCell ref="V93:X102"/>
    <mergeCell ref="Y93:AA102"/>
    <mergeCell ref="AB93:AD102"/>
    <mergeCell ref="AE93:AG102"/>
    <mergeCell ref="AH93:AJ102"/>
    <mergeCell ref="E97:H101"/>
    <mergeCell ref="CP77:CR89"/>
    <mergeCell ref="CS77:CU89"/>
    <mergeCell ref="CV77:CX89"/>
    <mergeCell ref="AE77:AG89"/>
    <mergeCell ref="AH77:AJ89"/>
    <mergeCell ref="AK77:AM89"/>
    <mergeCell ref="AN77:CC83"/>
    <mergeCell ref="E85:H88"/>
    <mergeCell ref="J78:K79"/>
    <mergeCell ref="CA84:CC89"/>
    <mergeCell ref="N82:O84"/>
    <mergeCell ref="P82:R84"/>
    <mergeCell ref="CD83:CF89"/>
    <mergeCell ref="J85:K86"/>
    <mergeCell ref="N86:O88"/>
    <mergeCell ref="P86:R88"/>
    <mergeCell ref="I87:L89"/>
    <mergeCell ref="AN84:AP89"/>
    <mergeCell ref="AQ84:AS89"/>
    <mergeCell ref="AT84:AV89"/>
    <mergeCell ref="AW84:AY89"/>
    <mergeCell ref="AZ84:BB89"/>
    <mergeCell ref="DZ78:DZ80"/>
    <mergeCell ref="EA78:EB80"/>
    <mergeCell ref="DZ81:DZ83"/>
    <mergeCell ref="EA81:EB83"/>
    <mergeCell ref="DT77:DY83"/>
    <mergeCell ref="DT84:DV89"/>
    <mergeCell ref="DW84:DY89"/>
    <mergeCell ref="DZ84:EB89"/>
    <mergeCell ref="FQ77:FS89"/>
    <mergeCell ref="GO77:GQ89"/>
    <mergeCell ref="GR77:GT89"/>
    <mergeCell ref="FZ77:GB89"/>
    <mergeCell ref="GC77:GE89"/>
    <mergeCell ref="GF77:GH89"/>
    <mergeCell ref="GI77:GK89"/>
    <mergeCell ref="GL77:GN89"/>
    <mergeCell ref="FW77:FY89"/>
    <mergeCell ref="EU77:EY89"/>
    <mergeCell ref="CY62:GT64"/>
    <mergeCell ref="S65:U74"/>
    <mergeCell ref="V65:X74"/>
    <mergeCell ref="Y65:AA74"/>
    <mergeCell ref="AB65:AD74"/>
    <mergeCell ref="AE65:AG74"/>
    <mergeCell ref="AH65:AJ74"/>
    <mergeCell ref="E69:H73"/>
    <mergeCell ref="CG77:CI89"/>
    <mergeCell ref="BC84:BE89"/>
    <mergeCell ref="BF84:BH89"/>
    <mergeCell ref="CJ77:CL89"/>
    <mergeCell ref="CM77:CO89"/>
    <mergeCell ref="CY65:GT74"/>
    <mergeCell ref="EF77:EH89"/>
    <mergeCell ref="EI77:EK89"/>
    <mergeCell ref="EL77:EN89"/>
    <mergeCell ref="EO77:ET89"/>
    <mergeCell ref="DB77:DD89"/>
    <mergeCell ref="DE77:DG89"/>
    <mergeCell ref="DH77:DJ89"/>
    <mergeCell ref="DK77:DM89"/>
    <mergeCell ref="DN77:DP89"/>
    <mergeCell ref="DQ77:DS89"/>
    <mergeCell ref="A77:D102"/>
    <mergeCell ref="E77:H83"/>
    <mergeCell ref="S77:U89"/>
    <mergeCell ref="V77:X89"/>
    <mergeCell ref="Y77:AA89"/>
    <mergeCell ref="AB77:AD89"/>
    <mergeCell ref="AK65:AM74"/>
    <mergeCell ref="AN65:AP74"/>
    <mergeCell ref="CD77:CF82"/>
    <mergeCell ref="BI84:BK89"/>
    <mergeCell ref="BL84:BN89"/>
    <mergeCell ref="BO84:BQ89"/>
    <mergeCell ref="BR84:BT89"/>
    <mergeCell ref="BC65:BE74"/>
    <mergeCell ref="BF65:CX74"/>
    <mergeCell ref="A49:D74"/>
    <mergeCell ref="E49:H55"/>
    <mergeCell ref="S49:U61"/>
    <mergeCell ref="V49:X61"/>
    <mergeCell ref="Y49:AA61"/>
    <mergeCell ref="AB49:AD61"/>
    <mergeCell ref="N78:O80"/>
    <mergeCell ref="P78:R80"/>
    <mergeCell ref="I80:L82"/>
    <mergeCell ref="E57:H60"/>
    <mergeCell ref="J57:K58"/>
    <mergeCell ref="N58:O60"/>
    <mergeCell ref="P58:R60"/>
    <mergeCell ref="I59:L61"/>
    <mergeCell ref="E62:H67"/>
    <mergeCell ref="I62:R74"/>
    <mergeCell ref="BU56:BW61"/>
    <mergeCell ref="BX56:BZ61"/>
    <mergeCell ref="AQ65:AS74"/>
    <mergeCell ref="AT65:AV74"/>
    <mergeCell ref="AW65:AY74"/>
    <mergeCell ref="AZ65:BB74"/>
    <mergeCell ref="S62:AP64"/>
    <mergeCell ref="AQ62:BE64"/>
    <mergeCell ref="BF62:CX64"/>
    <mergeCell ref="CJ49:CL61"/>
    <mergeCell ref="CM49:CO61"/>
    <mergeCell ref="CP49:CR61"/>
    <mergeCell ref="CS49:CU61"/>
    <mergeCell ref="CV49:CX61"/>
    <mergeCell ref="N54:O56"/>
    <mergeCell ref="P54:R56"/>
    <mergeCell ref="CD55:CF61"/>
    <mergeCell ref="AT56:AV61"/>
    <mergeCell ref="AW56:AY61"/>
    <mergeCell ref="AZ56:BB61"/>
    <mergeCell ref="BC56:BE61"/>
    <mergeCell ref="BF56:BH61"/>
    <mergeCell ref="CD49:CF54"/>
    <mergeCell ref="BI56:BK61"/>
    <mergeCell ref="BL56:BN61"/>
    <mergeCell ref="BO56:BQ61"/>
    <mergeCell ref="BR56:BT61"/>
    <mergeCell ref="FW49:FY61"/>
    <mergeCell ref="EU49:EY61"/>
    <mergeCell ref="EZ49:FF61"/>
    <mergeCell ref="FG49:FK61"/>
    <mergeCell ref="FL49:FP61"/>
    <mergeCell ref="FQ49:FS61"/>
    <mergeCell ref="FT49:FV61"/>
    <mergeCell ref="DT49:DY55"/>
    <mergeCell ref="EC49:EE61"/>
    <mergeCell ref="CY49:DA54"/>
    <mergeCell ref="CY55:DA61"/>
    <mergeCell ref="EF49:EH61"/>
    <mergeCell ref="EI49:EK61"/>
    <mergeCell ref="DE46:DG48"/>
    <mergeCell ref="DH46:DJ48"/>
    <mergeCell ref="DK46:DM48"/>
    <mergeCell ref="J50:K51"/>
    <mergeCell ref="N50:O52"/>
    <mergeCell ref="P50:R52"/>
    <mergeCell ref="DZ50:DZ52"/>
    <mergeCell ref="EA50:EB52"/>
    <mergeCell ref="I52:L54"/>
    <mergeCell ref="DZ53:DZ55"/>
    <mergeCell ref="EA53:EB55"/>
    <mergeCell ref="CA56:CC61"/>
    <mergeCell ref="AE49:AG61"/>
    <mergeCell ref="AH49:AJ61"/>
    <mergeCell ref="AK49:AM61"/>
    <mergeCell ref="AN49:CC55"/>
    <mergeCell ref="CG49:CI61"/>
    <mergeCell ref="DN49:DP61"/>
    <mergeCell ref="AN56:AP61"/>
    <mergeCell ref="AQ56:AS61"/>
    <mergeCell ref="GO49:GQ61"/>
    <mergeCell ref="GR49:GT61"/>
    <mergeCell ref="FZ49:GB61"/>
    <mergeCell ref="GC49:GE61"/>
    <mergeCell ref="GF49:GH61"/>
    <mergeCell ref="GI49:GK61"/>
    <mergeCell ref="GL49:GN61"/>
    <mergeCell ref="DT46:DV48"/>
    <mergeCell ref="CM46:CO48"/>
    <mergeCell ref="CP46:CR48"/>
    <mergeCell ref="CS46:CU48"/>
    <mergeCell ref="CV46:CX48"/>
    <mergeCell ref="CY46:DA48"/>
    <mergeCell ref="DB46:DD48"/>
    <mergeCell ref="EL49:EN61"/>
    <mergeCell ref="EO49:ET61"/>
    <mergeCell ref="DB49:DD61"/>
    <mergeCell ref="DE49:DG61"/>
    <mergeCell ref="DH49:DJ61"/>
    <mergeCell ref="DK49:DM61"/>
    <mergeCell ref="DT56:DV61"/>
    <mergeCell ref="DW56:DY61"/>
    <mergeCell ref="DZ56:EB61"/>
    <mergeCell ref="DQ49:DS61"/>
    <mergeCell ref="EF46:EH48"/>
    <mergeCell ref="EI46:EK48"/>
    <mergeCell ref="EL46:EN48"/>
    <mergeCell ref="GR46:GT48"/>
    <mergeCell ref="FZ46:GB48"/>
    <mergeCell ref="GC46:GE48"/>
    <mergeCell ref="GF46:GH48"/>
    <mergeCell ref="GI46:GK48"/>
    <mergeCell ref="GL46:GN48"/>
    <mergeCell ref="GO46:GQ48"/>
    <mergeCell ref="DN46:DP48"/>
    <mergeCell ref="DQ46:DS48"/>
    <mergeCell ref="BU46:BW48"/>
    <mergeCell ref="BX46:BZ48"/>
    <mergeCell ref="CA46:CC48"/>
    <mergeCell ref="CD46:CF48"/>
    <mergeCell ref="CG46:CI48"/>
    <mergeCell ref="CJ46:CL48"/>
    <mergeCell ref="FQ40:GT45"/>
    <mergeCell ref="DH38:DM45"/>
    <mergeCell ref="DN38:DS45"/>
    <mergeCell ref="FQ33:GK39"/>
    <mergeCell ref="GL35:GT37"/>
    <mergeCell ref="EO33:ET48"/>
    <mergeCell ref="EU33:EY48"/>
    <mergeCell ref="EZ33:FF48"/>
    <mergeCell ref="FG33:FK48"/>
    <mergeCell ref="FL33:FP48"/>
    <mergeCell ref="FQ46:FS48"/>
    <mergeCell ref="FT46:FV48"/>
    <mergeCell ref="FW46:FY48"/>
    <mergeCell ref="DW46:DY48"/>
    <mergeCell ref="DZ46:EB48"/>
    <mergeCell ref="EC46:EE48"/>
    <mergeCell ref="E46:H48"/>
    <mergeCell ref="I46:L48"/>
    <mergeCell ref="M46:R48"/>
    <mergeCell ref="S46:U48"/>
    <mergeCell ref="V46:X48"/>
    <mergeCell ref="Y46:AA48"/>
    <mergeCell ref="AB46:AD48"/>
    <mergeCell ref="AE46:AG48"/>
    <mergeCell ref="AH46:AJ48"/>
    <mergeCell ref="BC46:BE48"/>
    <mergeCell ref="BF46:BH48"/>
    <mergeCell ref="BI46:BK48"/>
    <mergeCell ref="BL46:BN48"/>
    <mergeCell ref="BO46:BQ48"/>
    <mergeCell ref="BR46:BT48"/>
    <mergeCell ref="AK46:AM48"/>
    <mergeCell ref="AN46:AP48"/>
    <mergeCell ref="AQ46:AS48"/>
    <mergeCell ref="AT46:AV48"/>
    <mergeCell ref="AW46:AY48"/>
    <mergeCell ref="AZ46:BB48"/>
    <mergeCell ref="CD38:CF45"/>
    <mergeCell ref="CG38:CL45"/>
    <mergeCell ref="CM38:CR45"/>
    <mergeCell ref="CS38:CX45"/>
    <mergeCell ref="EI33:EN45"/>
    <mergeCell ref="CD33:CX37"/>
    <mergeCell ref="CY33:DS37"/>
    <mergeCell ref="DT33:DY45"/>
    <mergeCell ref="DZ33:EB45"/>
    <mergeCell ref="EC33:EE45"/>
    <mergeCell ref="EF33:EH45"/>
    <mergeCell ref="CY38:DA45"/>
    <mergeCell ref="DB38:DG45"/>
    <mergeCell ref="E20:I30"/>
    <mergeCell ref="E33:H45"/>
    <mergeCell ref="I33:L45"/>
    <mergeCell ref="M33:AJ37"/>
    <mergeCell ref="AK33:AM45"/>
    <mergeCell ref="AN33:CC45"/>
    <mergeCell ref="AD31:AH31"/>
    <mergeCell ref="AI31:AM31"/>
    <mergeCell ref="AN31:AR31"/>
    <mergeCell ref="AS31:AW31"/>
    <mergeCell ref="AX31:BB31"/>
    <mergeCell ref="BC31:BG31"/>
    <mergeCell ref="J20:AH25"/>
    <mergeCell ref="AI20:BB25"/>
    <mergeCell ref="BC20:BV25"/>
    <mergeCell ref="M38:R45"/>
    <mergeCell ref="S38:X45"/>
    <mergeCell ref="Y38:AD45"/>
    <mergeCell ref="AE38:AJ45"/>
    <mergeCell ref="EW16:FM19"/>
    <mergeCell ref="EB29:EE31"/>
    <mergeCell ref="EF29:EG31"/>
    <mergeCell ref="EH29:EM31"/>
    <mergeCell ref="EN29:EP31"/>
    <mergeCell ref="EQ29:EU31"/>
    <mergeCell ref="E31:I31"/>
    <mergeCell ref="J31:N31"/>
    <mergeCell ref="O31:S31"/>
    <mergeCell ref="T31:X31"/>
    <mergeCell ref="Y31:AC31"/>
    <mergeCell ref="BC26:BG30"/>
    <mergeCell ref="BH26:BL30"/>
    <mergeCell ref="BM26:BQ30"/>
    <mergeCell ref="BR26:BV30"/>
    <mergeCell ref="BH31:BL31"/>
    <mergeCell ref="BM31:BQ31"/>
    <mergeCell ref="BR31:BV31"/>
    <mergeCell ref="O26:S30"/>
    <mergeCell ref="T26:X30"/>
    <mergeCell ref="Y26:AC30"/>
    <mergeCell ref="AD26:AH30"/>
    <mergeCell ref="AI26:AM30"/>
    <mergeCell ref="AN26:AR30"/>
    <mergeCell ref="FT119:GR122"/>
    <mergeCell ref="FQ16:GO31"/>
    <mergeCell ref="A2:G4"/>
    <mergeCell ref="T2:DM4"/>
    <mergeCell ref="A5:AH8"/>
    <mergeCell ref="BX7:DW12"/>
    <mergeCell ref="DX7:GT11"/>
    <mergeCell ref="E10:I19"/>
    <mergeCell ref="J10:AH14"/>
    <mergeCell ref="AI10:BV14"/>
    <mergeCell ref="FQ12:GO15"/>
    <mergeCell ref="BX14:CF31"/>
    <mergeCell ref="EW26:FH31"/>
    <mergeCell ref="FI26:FM31"/>
    <mergeCell ref="DW29:DZ31"/>
    <mergeCell ref="EA29:EA31"/>
    <mergeCell ref="FI20:FM25"/>
    <mergeCell ref="J26:N30"/>
    <mergeCell ref="AS26:AW30"/>
    <mergeCell ref="AX26:BB30"/>
    <mergeCell ref="CG14:EU28"/>
    <mergeCell ref="J15:AH19"/>
    <mergeCell ref="AI15:BV19"/>
    <mergeCell ref="EW20:FH25"/>
  </mergeCells>
  <phoneticPr fontId="3"/>
  <dataValidations count="1">
    <dataValidation imeMode="fullKatakana" allowBlank="1" showInputMessage="1" showErrorMessage="1" sqref="AN56:CC61 WOW983129:WQL983134 MG56:NV61 WC56:XR61 AFY56:AHN61 APU56:ARJ61 AZQ56:BBF61 BJM56:BLB61 BTI56:BUX61 CDE56:CET61 CNA56:COP61 CWW56:CYL61 DGS56:DIH61 DQO56:DSD61 EAK56:EBZ61 EKG56:ELV61 EUC56:EVR61 FDY56:FFN61 FNU56:FPJ61 FXQ56:FZF61 GHM56:GJB61 GRI56:GSX61 HBE56:HCT61 HLA56:HMP61 HUW56:HWL61 IES56:IGH61 IOO56:IQD61 IYK56:IZZ61 JIG56:JJV61 JSC56:JTR61 KBY56:KDN61 KLU56:KNJ61 KVQ56:KXF61 LFM56:LHB61 LPI56:LQX61 LZE56:MAT61 MJA56:MKP61 MSW56:MUL61 NCS56:NEH61 NMO56:NOD61 NWK56:NXZ61 OGG56:OHV61 OQC56:ORR61 OZY56:PBN61 PJU56:PLJ61 PTQ56:PVF61 QDM56:QFB61 QNI56:QOX61 QXE56:QYT61 RHA56:RIP61 RQW56:RSL61 SAS56:SCH61 SKO56:SMD61 SUK56:SVZ61 TEG56:TFV61 TOC56:TPR61 TXY56:TZN61 UHU56:UJJ61 URQ56:UTF61 VBM56:VDB61 VLI56:VMX61 VVE56:VWT61 WFA56:WGP61 WOW56:WQL61 AN65597:CC65602 MG65597:NV65602 WC65597:XR65602 AFY65597:AHN65602 APU65597:ARJ65602 AZQ65597:BBF65602 BJM65597:BLB65602 BTI65597:BUX65602 CDE65597:CET65602 CNA65597:COP65602 CWW65597:CYL65602 DGS65597:DIH65602 DQO65597:DSD65602 EAK65597:EBZ65602 EKG65597:ELV65602 EUC65597:EVR65602 FDY65597:FFN65602 FNU65597:FPJ65602 FXQ65597:FZF65602 GHM65597:GJB65602 GRI65597:GSX65602 HBE65597:HCT65602 HLA65597:HMP65602 HUW65597:HWL65602 IES65597:IGH65602 IOO65597:IQD65602 IYK65597:IZZ65602 JIG65597:JJV65602 JSC65597:JTR65602 KBY65597:KDN65602 KLU65597:KNJ65602 KVQ65597:KXF65602 LFM65597:LHB65602 LPI65597:LQX65602 LZE65597:MAT65602 MJA65597:MKP65602 MSW65597:MUL65602 NCS65597:NEH65602 NMO65597:NOD65602 NWK65597:NXZ65602 OGG65597:OHV65602 OQC65597:ORR65602 OZY65597:PBN65602 PJU65597:PLJ65602 PTQ65597:PVF65602 QDM65597:QFB65602 QNI65597:QOX65602 QXE65597:QYT65602 RHA65597:RIP65602 RQW65597:RSL65602 SAS65597:SCH65602 SKO65597:SMD65602 SUK65597:SVZ65602 TEG65597:TFV65602 TOC65597:TPR65602 TXY65597:TZN65602 UHU65597:UJJ65602 URQ65597:UTF65602 VBM65597:VDB65602 VLI65597:VMX65602 VVE65597:VWT65602 WFA65597:WGP65602 WOW65597:WQL65602 AN131133:CC131138 MG131133:NV131138 WC131133:XR131138 AFY131133:AHN131138 APU131133:ARJ131138 AZQ131133:BBF131138 BJM131133:BLB131138 BTI131133:BUX131138 CDE131133:CET131138 CNA131133:COP131138 CWW131133:CYL131138 DGS131133:DIH131138 DQO131133:DSD131138 EAK131133:EBZ131138 EKG131133:ELV131138 EUC131133:EVR131138 FDY131133:FFN131138 FNU131133:FPJ131138 FXQ131133:FZF131138 GHM131133:GJB131138 GRI131133:GSX131138 HBE131133:HCT131138 HLA131133:HMP131138 HUW131133:HWL131138 IES131133:IGH131138 IOO131133:IQD131138 IYK131133:IZZ131138 JIG131133:JJV131138 JSC131133:JTR131138 KBY131133:KDN131138 KLU131133:KNJ131138 KVQ131133:KXF131138 LFM131133:LHB131138 LPI131133:LQX131138 LZE131133:MAT131138 MJA131133:MKP131138 MSW131133:MUL131138 NCS131133:NEH131138 NMO131133:NOD131138 NWK131133:NXZ131138 OGG131133:OHV131138 OQC131133:ORR131138 OZY131133:PBN131138 PJU131133:PLJ131138 PTQ131133:PVF131138 QDM131133:QFB131138 QNI131133:QOX131138 QXE131133:QYT131138 RHA131133:RIP131138 RQW131133:RSL131138 SAS131133:SCH131138 SKO131133:SMD131138 SUK131133:SVZ131138 TEG131133:TFV131138 TOC131133:TPR131138 TXY131133:TZN131138 UHU131133:UJJ131138 URQ131133:UTF131138 VBM131133:VDB131138 VLI131133:VMX131138 VVE131133:VWT131138 WFA131133:WGP131138 WOW131133:WQL131138 AN196669:CC196674 MG196669:NV196674 WC196669:XR196674 AFY196669:AHN196674 APU196669:ARJ196674 AZQ196669:BBF196674 BJM196669:BLB196674 BTI196669:BUX196674 CDE196669:CET196674 CNA196669:COP196674 CWW196669:CYL196674 DGS196669:DIH196674 DQO196669:DSD196674 EAK196669:EBZ196674 EKG196669:ELV196674 EUC196669:EVR196674 FDY196669:FFN196674 FNU196669:FPJ196674 FXQ196669:FZF196674 GHM196669:GJB196674 GRI196669:GSX196674 HBE196669:HCT196674 HLA196669:HMP196674 HUW196669:HWL196674 IES196669:IGH196674 IOO196669:IQD196674 IYK196669:IZZ196674 JIG196669:JJV196674 JSC196669:JTR196674 KBY196669:KDN196674 KLU196669:KNJ196674 KVQ196669:KXF196674 LFM196669:LHB196674 LPI196669:LQX196674 LZE196669:MAT196674 MJA196669:MKP196674 MSW196669:MUL196674 NCS196669:NEH196674 NMO196669:NOD196674 NWK196669:NXZ196674 OGG196669:OHV196674 OQC196669:ORR196674 OZY196669:PBN196674 PJU196669:PLJ196674 PTQ196669:PVF196674 QDM196669:QFB196674 QNI196669:QOX196674 QXE196669:QYT196674 RHA196669:RIP196674 RQW196669:RSL196674 SAS196669:SCH196674 SKO196669:SMD196674 SUK196669:SVZ196674 TEG196669:TFV196674 TOC196669:TPR196674 TXY196669:TZN196674 UHU196669:UJJ196674 URQ196669:UTF196674 VBM196669:VDB196674 VLI196669:VMX196674 VVE196669:VWT196674 WFA196669:WGP196674 WOW196669:WQL196674 AN262205:CC262210 MG262205:NV262210 WC262205:XR262210 AFY262205:AHN262210 APU262205:ARJ262210 AZQ262205:BBF262210 BJM262205:BLB262210 BTI262205:BUX262210 CDE262205:CET262210 CNA262205:COP262210 CWW262205:CYL262210 DGS262205:DIH262210 DQO262205:DSD262210 EAK262205:EBZ262210 EKG262205:ELV262210 EUC262205:EVR262210 FDY262205:FFN262210 FNU262205:FPJ262210 FXQ262205:FZF262210 GHM262205:GJB262210 GRI262205:GSX262210 HBE262205:HCT262210 HLA262205:HMP262210 HUW262205:HWL262210 IES262205:IGH262210 IOO262205:IQD262210 IYK262205:IZZ262210 JIG262205:JJV262210 JSC262205:JTR262210 KBY262205:KDN262210 KLU262205:KNJ262210 KVQ262205:KXF262210 LFM262205:LHB262210 LPI262205:LQX262210 LZE262205:MAT262210 MJA262205:MKP262210 MSW262205:MUL262210 NCS262205:NEH262210 NMO262205:NOD262210 NWK262205:NXZ262210 OGG262205:OHV262210 OQC262205:ORR262210 OZY262205:PBN262210 PJU262205:PLJ262210 PTQ262205:PVF262210 QDM262205:QFB262210 QNI262205:QOX262210 QXE262205:QYT262210 RHA262205:RIP262210 RQW262205:RSL262210 SAS262205:SCH262210 SKO262205:SMD262210 SUK262205:SVZ262210 TEG262205:TFV262210 TOC262205:TPR262210 TXY262205:TZN262210 UHU262205:UJJ262210 URQ262205:UTF262210 VBM262205:VDB262210 VLI262205:VMX262210 VVE262205:VWT262210 WFA262205:WGP262210 WOW262205:WQL262210 AN327741:CC327746 MG327741:NV327746 WC327741:XR327746 AFY327741:AHN327746 APU327741:ARJ327746 AZQ327741:BBF327746 BJM327741:BLB327746 BTI327741:BUX327746 CDE327741:CET327746 CNA327741:COP327746 CWW327741:CYL327746 DGS327741:DIH327746 DQO327741:DSD327746 EAK327741:EBZ327746 EKG327741:ELV327746 EUC327741:EVR327746 FDY327741:FFN327746 FNU327741:FPJ327746 FXQ327741:FZF327746 GHM327741:GJB327746 GRI327741:GSX327746 HBE327741:HCT327746 HLA327741:HMP327746 HUW327741:HWL327746 IES327741:IGH327746 IOO327741:IQD327746 IYK327741:IZZ327746 JIG327741:JJV327746 JSC327741:JTR327746 KBY327741:KDN327746 KLU327741:KNJ327746 KVQ327741:KXF327746 LFM327741:LHB327746 LPI327741:LQX327746 LZE327741:MAT327746 MJA327741:MKP327746 MSW327741:MUL327746 NCS327741:NEH327746 NMO327741:NOD327746 NWK327741:NXZ327746 OGG327741:OHV327746 OQC327741:ORR327746 OZY327741:PBN327746 PJU327741:PLJ327746 PTQ327741:PVF327746 QDM327741:QFB327746 QNI327741:QOX327746 QXE327741:QYT327746 RHA327741:RIP327746 RQW327741:RSL327746 SAS327741:SCH327746 SKO327741:SMD327746 SUK327741:SVZ327746 TEG327741:TFV327746 TOC327741:TPR327746 TXY327741:TZN327746 UHU327741:UJJ327746 URQ327741:UTF327746 VBM327741:VDB327746 VLI327741:VMX327746 VVE327741:VWT327746 WFA327741:WGP327746 WOW327741:WQL327746 AN393277:CC393282 MG393277:NV393282 WC393277:XR393282 AFY393277:AHN393282 APU393277:ARJ393282 AZQ393277:BBF393282 BJM393277:BLB393282 BTI393277:BUX393282 CDE393277:CET393282 CNA393277:COP393282 CWW393277:CYL393282 DGS393277:DIH393282 DQO393277:DSD393282 EAK393277:EBZ393282 EKG393277:ELV393282 EUC393277:EVR393282 FDY393277:FFN393282 FNU393277:FPJ393282 FXQ393277:FZF393282 GHM393277:GJB393282 GRI393277:GSX393282 HBE393277:HCT393282 HLA393277:HMP393282 HUW393277:HWL393282 IES393277:IGH393282 IOO393277:IQD393282 IYK393277:IZZ393282 JIG393277:JJV393282 JSC393277:JTR393282 KBY393277:KDN393282 KLU393277:KNJ393282 KVQ393277:KXF393282 LFM393277:LHB393282 LPI393277:LQX393282 LZE393277:MAT393282 MJA393277:MKP393282 MSW393277:MUL393282 NCS393277:NEH393282 NMO393277:NOD393282 NWK393277:NXZ393282 OGG393277:OHV393282 OQC393277:ORR393282 OZY393277:PBN393282 PJU393277:PLJ393282 PTQ393277:PVF393282 QDM393277:QFB393282 QNI393277:QOX393282 QXE393277:QYT393282 RHA393277:RIP393282 RQW393277:RSL393282 SAS393277:SCH393282 SKO393277:SMD393282 SUK393277:SVZ393282 TEG393277:TFV393282 TOC393277:TPR393282 TXY393277:TZN393282 UHU393277:UJJ393282 URQ393277:UTF393282 VBM393277:VDB393282 VLI393277:VMX393282 VVE393277:VWT393282 WFA393277:WGP393282 WOW393277:WQL393282 AN458813:CC458818 MG458813:NV458818 WC458813:XR458818 AFY458813:AHN458818 APU458813:ARJ458818 AZQ458813:BBF458818 BJM458813:BLB458818 BTI458813:BUX458818 CDE458813:CET458818 CNA458813:COP458818 CWW458813:CYL458818 DGS458813:DIH458818 DQO458813:DSD458818 EAK458813:EBZ458818 EKG458813:ELV458818 EUC458813:EVR458818 FDY458813:FFN458818 FNU458813:FPJ458818 FXQ458813:FZF458818 GHM458813:GJB458818 GRI458813:GSX458818 HBE458813:HCT458818 HLA458813:HMP458818 HUW458813:HWL458818 IES458813:IGH458818 IOO458813:IQD458818 IYK458813:IZZ458818 JIG458813:JJV458818 JSC458813:JTR458818 KBY458813:KDN458818 KLU458813:KNJ458818 KVQ458813:KXF458818 LFM458813:LHB458818 LPI458813:LQX458818 LZE458813:MAT458818 MJA458813:MKP458818 MSW458813:MUL458818 NCS458813:NEH458818 NMO458813:NOD458818 NWK458813:NXZ458818 OGG458813:OHV458818 OQC458813:ORR458818 OZY458813:PBN458818 PJU458813:PLJ458818 PTQ458813:PVF458818 QDM458813:QFB458818 QNI458813:QOX458818 QXE458813:QYT458818 RHA458813:RIP458818 RQW458813:RSL458818 SAS458813:SCH458818 SKO458813:SMD458818 SUK458813:SVZ458818 TEG458813:TFV458818 TOC458813:TPR458818 TXY458813:TZN458818 UHU458813:UJJ458818 URQ458813:UTF458818 VBM458813:VDB458818 VLI458813:VMX458818 VVE458813:VWT458818 WFA458813:WGP458818 WOW458813:WQL458818 AN524349:CC524354 MG524349:NV524354 WC524349:XR524354 AFY524349:AHN524354 APU524349:ARJ524354 AZQ524349:BBF524354 BJM524349:BLB524354 BTI524349:BUX524354 CDE524349:CET524354 CNA524349:COP524354 CWW524349:CYL524354 DGS524349:DIH524354 DQO524349:DSD524354 EAK524349:EBZ524354 EKG524349:ELV524354 EUC524349:EVR524354 FDY524349:FFN524354 FNU524349:FPJ524354 FXQ524349:FZF524354 GHM524349:GJB524354 GRI524349:GSX524354 HBE524349:HCT524354 HLA524349:HMP524354 HUW524349:HWL524354 IES524349:IGH524354 IOO524349:IQD524354 IYK524349:IZZ524354 JIG524349:JJV524354 JSC524349:JTR524354 KBY524349:KDN524354 KLU524349:KNJ524354 KVQ524349:KXF524354 LFM524349:LHB524354 LPI524349:LQX524354 LZE524349:MAT524354 MJA524349:MKP524354 MSW524349:MUL524354 NCS524349:NEH524354 NMO524349:NOD524354 NWK524349:NXZ524354 OGG524349:OHV524354 OQC524349:ORR524354 OZY524349:PBN524354 PJU524349:PLJ524354 PTQ524349:PVF524354 QDM524349:QFB524354 QNI524349:QOX524354 QXE524349:QYT524354 RHA524349:RIP524354 RQW524349:RSL524354 SAS524349:SCH524354 SKO524349:SMD524354 SUK524349:SVZ524354 TEG524349:TFV524354 TOC524349:TPR524354 TXY524349:TZN524354 UHU524349:UJJ524354 URQ524349:UTF524354 VBM524349:VDB524354 VLI524349:VMX524354 VVE524349:VWT524354 WFA524349:WGP524354 WOW524349:WQL524354 AN589885:CC589890 MG589885:NV589890 WC589885:XR589890 AFY589885:AHN589890 APU589885:ARJ589890 AZQ589885:BBF589890 BJM589885:BLB589890 BTI589885:BUX589890 CDE589885:CET589890 CNA589885:COP589890 CWW589885:CYL589890 DGS589885:DIH589890 DQO589885:DSD589890 EAK589885:EBZ589890 EKG589885:ELV589890 EUC589885:EVR589890 FDY589885:FFN589890 FNU589885:FPJ589890 FXQ589885:FZF589890 GHM589885:GJB589890 GRI589885:GSX589890 HBE589885:HCT589890 HLA589885:HMP589890 HUW589885:HWL589890 IES589885:IGH589890 IOO589885:IQD589890 IYK589885:IZZ589890 JIG589885:JJV589890 JSC589885:JTR589890 KBY589885:KDN589890 KLU589885:KNJ589890 KVQ589885:KXF589890 LFM589885:LHB589890 LPI589885:LQX589890 LZE589885:MAT589890 MJA589885:MKP589890 MSW589885:MUL589890 NCS589885:NEH589890 NMO589885:NOD589890 NWK589885:NXZ589890 OGG589885:OHV589890 OQC589885:ORR589890 OZY589885:PBN589890 PJU589885:PLJ589890 PTQ589885:PVF589890 QDM589885:QFB589890 QNI589885:QOX589890 QXE589885:QYT589890 RHA589885:RIP589890 RQW589885:RSL589890 SAS589885:SCH589890 SKO589885:SMD589890 SUK589885:SVZ589890 TEG589885:TFV589890 TOC589885:TPR589890 TXY589885:TZN589890 UHU589885:UJJ589890 URQ589885:UTF589890 VBM589885:VDB589890 VLI589885:VMX589890 VVE589885:VWT589890 WFA589885:WGP589890 WOW589885:WQL589890 AN655421:CC655426 MG655421:NV655426 WC655421:XR655426 AFY655421:AHN655426 APU655421:ARJ655426 AZQ655421:BBF655426 BJM655421:BLB655426 BTI655421:BUX655426 CDE655421:CET655426 CNA655421:COP655426 CWW655421:CYL655426 DGS655421:DIH655426 DQO655421:DSD655426 EAK655421:EBZ655426 EKG655421:ELV655426 EUC655421:EVR655426 FDY655421:FFN655426 FNU655421:FPJ655426 FXQ655421:FZF655426 GHM655421:GJB655426 GRI655421:GSX655426 HBE655421:HCT655426 HLA655421:HMP655426 HUW655421:HWL655426 IES655421:IGH655426 IOO655421:IQD655426 IYK655421:IZZ655426 JIG655421:JJV655426 JSC655421:JTR655426 KBY655421:KDN655426 KLU655421:KNJ655426 KVQ655421:KXF655426 LFM655421:LHB655426 LPI655421:LQX655426 LZE655421:MAT655426 MJA655421:MKP655426 MSW655421:MUL655426 NCS655421:NEH655426 NMO655421:NOD655426 NWK655421:NXZ655426 OGG655421:OHV655426 OQC655421:ORR655426 OZY655421:PBN655426 PJU655421:PLJ655426 PTQ655421:PVF655426 QDM655421:QFB655426 QNI655421:QOX655426 QXE655421:QYT655426 RHA655421:RIP655426 RQW655421:RSL655426 SAS655421:SCH655426 SKO655421:SMD655426 SUK655421:SVZ655426 TEG655421:TFV655426 TOC655421:TPR655426 TXY655421:TZN655426 UHU655421:UJJ655426 URQ655421:UTF655426 VBM655421:VDB655426 VLI655421:VMX655426 VVE655421:VWT655426 WFA655421:WGP655426 WOW655421:WQL655426 AN720957:CC720962 MG720957:NV720962 WC720957:XR720962 AFY720957:AHN720962 APU720957:ARJ720962 AZQ720957:BBF720962 BJM720957:BLB720962 BTI720957:BUX720962 CDE720957:CET720962 CNA720957:COP720962 CWW720957:CYL720962 DGS720957:DIH720962 DQO720957:DSD720962 EAK720957:EBZ720962 EKG720957:ELV720962 EUC720957:EVR720962 FDY720957:FFN720962 FNU720957:FPJ720962 FXQ720957:FZF720962 GHM720957:GJB720962 GRI720957:GSX720962 HBE720957:HCT720962 HLA720957:HMP720962 HUW720957:HWL720962 IES720957:IGH720962 IOO720957:IQD720962 IYK720957:IZZ720962 JIG720957:JJV720962 JSC720957:JTR720962 KBY720957:KDN720962 KLU720957:KNJ720962 KVQ720957:KXF720962 LFM720957:LHB720962 LPI720957:LQX720962 LZE720957:MAT720962 MJA720957:MKP720962 MSW720957:MUL720962 NCS720957:NEH720962 NMO720957:NOD720962 NWK720957:NXZ720962 OGG720957:OHV720962 OQC720957:ORR720962 OZY720957:PBN720962 PJU720957:PLJ720962 PTQ720957:PVF720962 QDM720957:QFB720962 QNI720957:QOX720962 QXE720957:QYT720962 RHA720957:RIP720962 RQW720957:RSL720962 SAS720957:SCH720962 SKO720957:SMD720962 SUK720957:SVZ720962 TEG720957:TFV720962 TOC720957:TPR720962 TXY720957:TZN720962 UHU720957:UJJ720962 URQ720957:UTF720962 VBM720957:VDB720962 VLI720957:VMX720962 VVE720957:VWT720962 WFA720957:WGP720962 WOW720957:WQL720962 AN786493:CC786498 MG786493:NV786498 WC786493:XR786498 AFY786493:AHN786498 APU786493:ARJ786498 AZQ786493:BBF786498 BJM786493:BLB786498 BTI786493:BUX786498 CDE786493:CET786498 CNA786493:COP786498 CWW786493:CYL786498 DGS786493:DIH786498 DQO786493:DSD786498 EAK786493:EBZ786498 EKG786493:ELV786498 EUC786493:EVR786498 FDY786493:FFN786498 FNU786493:FPJ786498 FXQ786493:FZF786498 GHM786493:GJB786498 GRI786493:GSX786498 HBE786493:HCT786498 HLA786493:HMP786498 HUW786493:HWL786498 IES786493:IGH786498 IOO786493:IQD786498 IYK786493:IZZ786498 JIG786493:JJV786498 JSC786493:JTR786498 KBY786493:KDN786498 KLU786493:KNJ786498 KVQ786493:KXF786498 LFM786493:LHB786498 LPI786493:LQX786498 LZE786493:MAT786498 MJA786493:MKP786498 MSW786493:MUL786498 NCS786493:NEH786498 NMO786493:NOD786498 NWK786493:NXZ786498 OGG786493:OHV786498 OQC786493:ORR786498 OZY786493:PBN786498 PJU786493:PLJ786498 PTQ786493:PVF786498 QDM786493:QFB786498 QNI786493:QOX786498 QXE786493:QYT786498 RHA786493:RIP786498 RQW786493:RSL786498 SAS786493:SCH786498 SKO786493:SMD786498 SUK786493:SVZ786498 TEG786493:TFV786498 TOC786493:TPR786498 TXY786493:TZN786498 UHU786493:UJJ786498 URQ786493:UTF786498 VBM786493:VDB786498 VLI786493:VMX786498 VVE786493:VWT786498 WFA786493:WGP786498 WOW786493:WQL786498 AN852029:CC852034 MG852029:NV852034 WC852029:XR852034 AFY852029:AHN852034 APU852029:ARJ852034 AZQ852029:BBF852034 BJM852029:BLB852034 BTI852029:BUX852034 CDE852029:CET852034 CNA852029:COP852034 CWW852029:CYL852034 DGS852029:DIH852034 DQO852029:DSD852034 EAK852029:EBZ852034 EKG852029:ELV852034 EUC852029:EVR852034 FDY852029:FFN852034 FNU852029:FPJ852034 FXQ852029:FZF852034 GHM852029:GJB852034 GRI852029:GSX852034 HBE852029:HCT852034 HLA852029:HMP852034 HUW852029:HWL852034 IES852029:IGH852034 IOO852029:IQD852034 IYK852029:IZZ852034 JIG852029:JJV852034 JSC852029:JTR852034 KBY852029:KDN852034 KLU852029:KNJ852034 KVQ852029:KXF852034 LFM852029:LHB852034 LPI852029:LQX852034 LZE852029:MAT852034 MJA852029:MKP852034 MSW852029:MUL852034 NCS852029:NEH852034 NMO852029:NOD852034 NWK852029:NXZ852034 OGG852029:OHV852034 OQC852029:ORR852034 OZY852029:PBN852034 PJU852029:PLJ852034 PTQ852029:PVF852034 QDM852029:QFB852034 QNI852029:QOX852034 QXE852029:QYT852034 RHA852029:RIP852034 RQW852029:RSL852034 SAS852029:SCH852034 SKO852029:SMD852034 SUK852029:SVZ852034 TEG852029:TFV852034 TOC852029:TPR852034 TXY852029:TZN852034 UHU852029:UJJ852034 URQ852029:UTF852034 VBM852029:VDB852034 VLI852029:VMX852034 VVE852029:VWT852034 WFA852029:WGP852034 WOW852029:WQL852034 AN917565:CC917570 MG917565:NV917570 WC917565:XR917570 AFY917565:AHN917570 APU917565:ARJ917570 AZQ917565:BBF917570 BJM917565:BLB917570 BTI917565:BUX917570 CDE917565:CET917570 CNA917565:COP917570 CWW917565:CYL917570 DGS917565:DIH917570 DQO917565:DSD917570 EAK917565:EBZ917570 EKG917565:ELV917570 EUC917565:EVR917570 FDY917565:FFN917570 FNU917565:FPJ917570 FXQ917565:FZF917570 GHM917565:GJB917570 GRI917565:GSX917570 HBE917565:HCT917570 HLA917565:HMP917570 HUW917565:HWL917570 IES917565:IGH917570 IOO917565:IQD917570 IYK917565:IZZ917570 JIG917565:JJV917570 JSC917565:JTR917570 KBY917565:KDN917570 KLU917565:KNJ917570 KVQ917565:KXF917570 LFM917565:LHB917570 LPI917565:LQX917570 LZE917565:MAT917570 MJA917565:MKP917570 MSW917565:MUL917570 NCS917565:NEH917570 NMO917565:NOD917570 NWK917565:NXZ917570 OGG917565:OHV917570 OQC917565:ORR917570 OZY917565:PBN917570 PJU917565:PLJ917570 PTQ917565:PVF917570 QDM917565:QFB917570 QNI917565:QOX917570 QXE917565:QYT917570 RHA917565:RIP917570 RQW917565:RSL917570 SAS917565:SCH917570 SKO917565:SMD917570 SUK917565:SVZ917570 TEG917565:TFV917570 TOC917565:TPR917570 TXY917565:TZN917570 UHU917565:UJJ917570 URQ917565:UTF917570 VBM917565:VDB917570 VLI917565:VMX917570 VVE917565:VWT917570 WFA917565:WGP917570 WOW917565:WQL917570 AN983101:CC983106 MG983101:NV983106 WC983101:XR983106 AFY983101:AHN983106 APU983101:ARJ983106 AZQ983101:BBF983106 BJM983101:BLB983106 BTI983101:BUX983106 CDE983101:CET983106 CNA983101:COP983106 CWW983101:CYL983106 DGS983101:DIH983106 DQO983101:DSD983106 EAK983101:EBZ983106 EKG983101:ELV983106 EUC983101:EVR983106 FDY983101:FFN983106 FNU983101:FPJ983106 FXQ983101:FZF983106 GHM983101:GJB983106 GRI983101:GSX983106 HBE983101:HCT983106 HLA983101:HMP983106 HUW983101:HWL983106 IES983101:IGH983106 IOO983101:IQD983106 IYK983101:IZZ983106 JIG983101:JJV983106 JSC983101:JTR983106 KBY983101:KDN983106 KLU983101:KNJ983106 KVQ983101:KXF983106 LFM983101:LHB983106 LPI983101:LQX983106 LZE983101:MAT983106 MJA983101:MKP983106 MSW983101:MUL983106 NCS983101:NEH983106 NMO983101:NOD983106 NWK983101:NXZ983106 OGG983101:OHV983106 OQC983101:ORR983106 OZY983101:PBN983106 PJU983101:PLJ983106 PTQ983101:PVF983106 QDM983101:QFB983106 QNI983101:QOX983106 QXE983101:QYT983106 RHA983101:RIP983106 RQW983101:RSL983106 SAS983101:SCH983106 SKO983101:SMD983106 SUK983101:SVZ983106 TEG983101:TFV983106 TOC983101:TPR983106 TXY983101:TZN983106 UHU983101:UJJ983106 URQ983101:UTF983106 VBM983101:VDB983106 VLI983101:VMX983106 VVE983101:VWT983106 WFA983101:WGP983106 WOW983101:WQL983106 AN84:CC89 MG84:NV89 WC84:XR89 AFY84:AHN89 APU84:ARJ89 AZQ84:BBF89 BJM84:BLB89 BTI84:BUX89 CDE84:CET89 CNA84:COP89 CWW84:CYL89 DGS84:DIH89 DQO84:DSD89 EAK84:EBZ89 EKG84:ELV89 EUC84:EVR89 FDY84:FFN89 FNU84:FPJ89 FXQ84:FZF89 GHM84:GJB89 GRI84:GSX89 HBE84:HCT89 HLA84:HMP89 HUW84:HWL89 IES84:IGH89 IOO84:IQD89 IYK84:IZZ89 JIG84:JJV89 JSC84:JTR89 KBY84:KDN89 KLU84:KNJ89 KVQ84:KXF89 LFM84:LHB89 LPI84:LQX89 LZE84:MAT89 MJA84:MKP89 MSW84:MUL89 NCS84:NEH89 NMO84:NOD89 NWK84:NXZ89 OGG84:OHV89 OQC84:ORR89 OZY84:PBN89 PJU84:PLJ89 PTQ84:PVF89 QDM84:QFB89 QNI84:QOX89 QXE84:QYT89 RHA84:RIP89 RQW84:RSL89 SAS84:SCH89 SKO84:SMD89 SUK84:SVZ89 TEG84:TFV89 TOC84:TPR89 TXY84:TZN89 UHU84:UJJ89 URQ84:UTF89 VBM84:VDB89 VLI84:VMX89 VVE84:VWT89 WFA84:WGP89 WOW84:WQL89 AN65625:CC65630 MG65625:NV65630 WC65625:XR65630 AFY65625:AHN65630 APU65625:ARJ65630 AZQ65625:BBF65630 BJM65625:BLB65630 BTI65625:BUX65630 CDE65625:CET65630 CNA65625:COP65630 CWW65625:CYL65630 DGS65625:DIH65630 DQO65625:DSD65630 EAK65625:EBZ65630 EKG65625:ELV65630 EUC65625:EVR65630 FDY65625:FFN65630 FNU65625:FPJ65630 FXQ65625:FZF65630 GHM65625:GJB65630 GRI65625:GSX65630 HBE65625:HCT65630 HLA65625:HMP65630 HUW65625:HWL65630 IES65625:IGH65630 IOO65625:IQD65630 IYK65625:IZZ65630 JIG65625:JJV65630 JSC65625:JTR65630 KBY65625:KDN65630 KLU65625:KNJ65630 KVQ65625:KXF65630 LFM65625:LHB65630 LPI65625:LQX65630 LZE65625:MAT65630 MJA65625:MKP65630 MSW65625:MUL65630 NCS65625:NEH65630 NMO65625:NOD65630 NWK65625:NXZ65630 OGG65625:OHV65630 OQC65625:ORR65630 OZY65625:PBN65630 PJU65625:PLJ65630 PTQ65625:PVF65630 QDM65625:QFB65630 QNI65625:QOX65630 QXE65625:QYT65630 RHA65625:RIP65630 RQW65625:RSL65630 SAS65625:SCH65630 SKO65625:SMD65630 SUK65625:SVZ65630 TEG65625:TFV65630 TOC65625:TPR65630 TXY65625:TZN65630 UHU65625:UJJ65630 URQ65625:UTF65630 VBM65625:VDB65630 VLI65625:VMX65630 VVE65625:VWT65630 WFA65625:WGP65630 WOW65625:WQL65630 AN131161:CC131166 MG131161:NV131166 WC131161:XR131166 AFY131161:AHN131166 APU131161:ARJ131166 AZQ131161:BBF131166 BJM131161:BLB131166 BTI131161:BUX131166 CDE131161:CET131166 CNA131161:COP131166 CWW131161:CYL131166 DGS131161:DIH131166 DQO131161:DSD131166 EAK131161:EBZ131166 EKG131161:ELV131166 EUC131161:EVR131166 FDY131161:FFN131166 FNU131161:FPJ131166 FXQ131161:FZF131166 GHM131161:GJB131166 GRI131161:GSX131166 HBE131161:HCT131166 HLA131161:HMP131166 HUW131161:HWL131166 IES131161:IGH131166 IOO131161:IQD131166 IYK131161:IZZ131166 JIG131161:JJV131166 JSC131161:JTR131166 KBY131161:KDN131166 KLU131161:KNJ131166 KVQ131161:KXF131166 LFM131161:LHB131166 LPI131161:LQX131166 LZE131161:MAT131166 MJA131161:MKP131166 MSW131161:MUL131166 NCS131161:NEH131166 NMO131161:NOD131166 NWK131161:NXZ131166 OGG131161:OHV131166 OQC131161:ORR131166 OZY131161:PBN131166 PJU131161:PLJ131166 PTQ131161:PVF131166 QDM131161:QFB131166 QNI131161:QOX131166 QXE131161:QYT131166 RHA131161:RIP131166 RQW131161:RSL131166 SAS131161:SCH131166 SKO131161:SMD131166 SUK131161:SVZ131166 TEG131161:TFV131166 TOC131161:TPR131166 TXY131161:TZN131166 UHU131161:UJJ131166 URQ131161:UTF131166 VBM131161:VDB131166 VLI131161:VMX131166 VVE131161:VWT131166 WFA131161:WGP131166 WOW131161:WQL131166 AN196697:CC196702 MG196697:NV196702 WC196697:XR196702 AFY196697:AHN196702 APU196697:ARJ196702 AZQ196697:BBF196702 BJM196697:BLB196702 BTI196697:BUX196702 CDE196697:CET196702 CNA196697:COP196702 CWW196697:CYL196702 DGS196697:DIH196702 DQO196697:DSD196702 EAK196697:EBZ196702 EKG196697:ELV196702 EUC196697:EVR196702 FDY196697:FFN196702 FNU196697:FPJ196702 FXQ196697:FZF196702 GHM196697:GJB196702 GRI196697:GSX196702 HBE196697:HCT196702 HLA196697:HMP196702 HUW196697:HWL196702 IES196697:IGH196702 IOO196697:IQD196702 IYK196697:IZZ196702 JIG196697:JJV196702 JSC196697:JTR196702 KBY196697:KDN196702 KLU196697:KNJ196702 KVQ196697:KXF196702 LFM196697:LHB196702 LPI196697:LQX196702 LZE196697:MAT196702 MJA196697:MKP196702 MSW196697:MUL196702 NCS196697:NEH196702 NMO196697:NOD196702 NWK196697:NXZ196702 OGG196697:OHV196702 OQC196697:ORR196702 OZY196697:PBN196702 PJU196697:PLJ196702 PTQ196697:PVF196702 QDM196697:QFB196702 QNI196697:QOX196702 QXE196697:QYT196702 RHA196697:RIP196702 RQW196697:RSL196702 SAS196697:SCH196702 SKO196697:SMD196702 SUK196697:SVZ196702 TEG196697:TFV196702 TOC196697:TPR196702 TXY196697:TZN196702 UHU196697:UJJ196702 URQ196697:UTF196702 VBM196697:VDB196702 VLI196697:VMX196702 VVE196697:VWT196702 WFA196697:WGP196702 WOW196697:WQL196702 AN262233:CC262238 MG262233:NV262238 WC262233:XR262238 AFY262233:AHN262238 APU262233:ARJ262238 AZQ262233:BBF262238 BJM262233:BLB262238 BTI262233:BUX262238 CDE262233:CET262238 CNA262233:COP262238 CWW262233:CYL262238 DGS262233:DIH262238 DQO262233:DSD262238 EAK262233:EBZ262238 EKG262233:ELV262238 EUC262233:EVR262238 FDY262233:FFN262238 FNU262233:FPJ262238 FXQ262233:FZF262238 GHM262233:GJB262238 GRI262233:GSX262238 HBE262233:HCT262238 HLA262233:HMP262238 HUW262233:HWL262238 IES262233:IGH262238 IOO262233:IQD262238 IYK262233:IZZ262238 JIG262233:JJV262238 JSC262233:JTR262238 KBY262233:KDN262238 KLU262233:KNJ262238 KVQ262233:KXF262238 LFM262233:LHB262238 LPI262233:LQX262238 LZE262233:MAT262238 MJA262233:MKP262238 MSW262233:MUL262238 NCS262233:NEH262238 NMO262233:NOD262238 NWK262233:NXZ262238 OGG262233:OHV262238 OQC262233:ORR262238 OZY262233:PBN262238 PJU262233:PLJ262238 PTQ262233:PVF262238 QDM262233:QFB262238 QNI262233:QOX262238 QXE262233:QYT262238 RHA262233:RIP262238 RQW262233:RSL262238 SAS262233:SCH262238 SKO262233:SMD262238 SUK262233:SVZ262238 TEG262233:TFV262238 TOC262233:TPR262238 TXY262233:TZN262238 UHU262233:UJJ262238 URQ262233:UTF262238 VBM262233:VDB262238 VLI262233:VMX262238 VVE262233:VWT262238 WFA262233:WGP262238 WOW262233:WQL262238 AN327769:CC327774 MG327769:NV327774 WC327769:XR327774 AFY327769:AHN327774 APU327769:ARJ327774 AZQ327769:BBF327774 BJM327769:BLB327774 BTI327769:BUX327774 CDE327769:CET327774 CNA327769:COP327774 CWW327769:CYL327774 DGS327769:DIH327774 DQO327769:DSD327774 EAK327769:EBZ327774 EKG327769:ELV327774 EUC327769:EVR327774 FDY327769:FFN327774 FNU327769:FPJ327774 FXQ327769:FZF327774 GHM327769:GJB327774 GRI327769:GSX327774 HBE327769:HCT327774 HLA327769:HMP327774 HUW327769:HWL327774 IES327769:IGH327774 IOO327769:IQD327774 IYK327769:IZZ327774 JIG327769:JJV327774 JSC327769:JTR327774 KBY327769:KDN327774 KLU327769:KNJ327774 KVQ327769:KXF327774 LFM327769:LHB327774 LPI327769:LQX327774 LZE327769:MAT327774 MJA327769:MKP327774 MSW327769:MUL327774 NCS327769:NEH327774 NMO327769:NOD327774 NWK327769:NXZ327774 OGG327769:OHV327774 OQC327769:ORR327774 OZY327769:PBN327774 PJU327769:PLJ327774 PTQ327769:PVF327774 QDM327769:QFB327774 QNI327769:QOX327774 QXE327769:QYT327774 RHA327769:RIP327774 RQW327769:RSL327774 SAS327769:SCH327774 SKO327769:SMD327774 SUK327769:SVZ327774 TEG327769:TFV327774 TOC327769:TPR327774 TXY327769:TZN327774 UHU327769:UJJ327774 URQ327769:UTF327774 VBM327769:VDB327774 VLI327769:VMX327774 VVE327769:VWT327774 WFA327769:WGP327774 WOW327769:WQL327774 AN393305:CC393310 MG393305:NV393310 WC393305:XR393310 AFY393305:AHN393310 APU393305:ARJ393310 AZQ393305:BBF393310 BJM393305:BLB393310 BTI393305:BUX393310 CDE393305:CET393310 CNA393305:COP393310 CWW393305:CYL393310 DGS393305:DIH393310 DQO393305:DSD393310 EAK393305:EBZ393310 EKG393305:ELV393310 EUC393305:EVR393310 FDY393305:FFN393310 FNU393305:FPJ393310 FXQ393305:FZF393310 GHM393305:GJB393310 GRI393305:GSX393310 HBE393305:HCT393310 HLA393305:HMP393310 HUW393305:HWL393310 IES393305:IGH393310 IOO393305:IQD393310 IYK393305:IZZ393310 JIG393305:JJV393310 JSC393305:JTR393310 KBY393305:KDN393310 KLU393305:KNJ393310 KVQ393305:KXF393310 LFM393305:LHB393310 LPI393305:LQX393310 LZE393305:MAT393310 MJA393305:MKP393310 MSW393305:MUL393310 NCS393305:NEH393310 NMO393305:NOD393310 NWK393305:NXZ393310 OGG393305:OHV393310 OQC393305:ORR393310 OZY393305:PBN393310 PJU393305:PLJ393310 PTQ393305:PVF393310 QDM393305:QFB393310 QNI393305:QOX393310 QXE393305:QYT393310 RHA393305:RIP393310 RQW393305:RSL393310 SAS393305:SCH393310 SKO393305:SMD393310 SUK393305:SVZ393310 TEG393305:TFV393310 TOC393305:TPR393310 TXY393305:TZN393310 UHU393305:UJJ393310 URQ393305:UTF393310 VBM393305:VDB393310 VLI393305:VMX393310 VVE393305:VWT393310 WFA393305:WGP393310 WOW393305:WQL393310 AN458841:CC458846 MG458841:NV458846 WC458841:XR458846 AFY458841:AHN458846 APU458841:ARJ458846 AZQ458841:BBF458846 BJM458841:BLB458846 BTI458841:BUX458846 CDE458841:CET458846 CNA458841:COP458846 CWW458841:CYL458846 DGS458841:DIH458846 DQO458841:DSD458846 EAK458841:EBZ458846 EKG458841:ELV458846 EUC458841:EVR458846 FDY458841:FFN458846 FNU458841:FPJ458846 FXQ458841:FZF458846 GHM458841:GJB458846 GRI458841:GSX458846 HBE458841:HCT458846 HLA458841:HMP458846 HUW458841:HWL458846 IES458841:IGH458846 IOO458841:IQD458846 IYK458841:IZZ458846 JIG458841:JJV458846 JSC458841:JTR458846 KBY458841:KDN458846 KLU458841:KNJ458846 KVQ458841:KXF458846 LFM458841:LHB458846 LPI458841:LQX458846 LZE458841:MAT458846 MJA458841:MKP458846 MSW458841:MUL458846 NCS458841:NEH458846 NMO458841:NOD458846 NWK458841:NXZ458846 OGG458841:OHV458846 OQC458841:ORR458846 OZY458841:PBN458846 PJU458841:PLJ458846 PTQ458841:PVF458846 QDM458841:QFB458846 QNI458841:QOX458846 QXE458841:QYT458846 RHA458841:RIP458846 RQW458841:RSL458846 SAS458841:SCH458846 SKO458841:SMD458846 SUK458841:SVZ458846 TEG458841:TFV458846 TOC458841:TPR458846 TXY458841:TZN458846 UHU458841:UJJ458846 URQ458841:UTF458846 VBM458841:VDB458846 VLI458841:VMX458846 VVE458841:VWT458846 WFA458841:WGP458846 WOW458841:WQL458846 AN524377:CC524382 MG524377:NV524382 WC524377:XR524382 AFY524377:AHN524382 APU524377:ARJ524382 AZQ524377:BBF524382 BJM524377:BLB524382 BTI524377:BUX524382 CDE524377:CET524382 CNA524377:COP524382 CWW524377:CYL524382 DGS524377:DIH524382 DQO524377:DSD524382 EAK524377:EBZ524382 EKG524377:ELV524382 EUC524377:EVR524382 FDY524377:FFN524382 FNU524377:FPJ524382 FXQ524377:FZF524382 GHM524377:GJB524382 GRI524377:GSX524382 HBE524377:HCT524382 HLA524377:HMP524382 HUW524377:HWL524382 IES524377:IGH524382 IOO524377:IQD524382 IYK524377:IZZ524382 JIG524377:JJV524382 JSC524377:JTR524382 KBY524377:KDN524382 KLU524377:KNJ524382 KVQ524377:KXF524382 LFM524377:LHB524382 LPI524377:LQX524382 LZE524377:MAT524382 MJA524377:MKP524382 MSW524377:MUL524382 NCS524377:NEH524382 NMO524377:NOD524382 NWK524377:NXZ524382 OGG524377:OHV524382 OQC524377:ORR524382 OZY524377:PBN524382 PJU524377:PLJ524382 PTQ524377:PVF524382 QDM524377:QFB524382 QNI524377:QOX524382 QXE524377:QYT524382 RHA524377:RIP524382 RQW524377:RSL524382 SAS524377:SCH524382 SKO524377:SMD524382 SUK524377:SVZ524382 TEG524377:TFV524382 TOC524377:TPR524382 TXY524377:TZN524382 UHU524377:UJJ524382 URQ524377:UTF524382 VBM524377:VDB524382 VLI524377:VMX524382 VVE524377:VWT524382 WFA524377:WGP524382 WOW524377:WQL524382 AN589913:CC589918 MG589913:NV589918 WC589913:XR589918 AFY589913:AHN589918 APU589913:ARJ589918 AZQ589913:BBF589918 BJM589913:BLB589918 BTI589913:BUX589918 CDE589913:CET589918 CNA589913:COP589918 CWW589913:CYL589918 DGS589913:DIH589918 DQO589913:DSD589918 EAK589913:EBZ589918 EKG589913:ELV589918 EUC589913:EVR589918 FDY589913:FFN589918 FNU589913:FPJ589918 FXQ589913:FZF589918 GHM589913:GJB589918 GRI589913:GSX589918 HBE589913:HCT589918 HLA589913:HMP589918 HUW589913:HWL589918 IES589913:IGH589918 IOO589913:IQD589918 IYK589913:IZZ589918 JIG589913:JJV589918 JSC589913:JTR589918 KBY589913:KDN589918 KLU589913:KNJ589918 KVQ589913:KXF589918 LFM589913:LHB589918 LPI589913:LQX589918 LZE589913:MAT589918 MJA589913:MKP589918 MSW589913:MUL589918 NCS589913:NEH589918 NMO589913:NOD589918 NWK589913:NXZ589918 OGG589913:OHV589918 OQC589913:ORR589918 OZY589913:PBN589918 PJU589913:PLJ589918 PTQ589913:PVF589918 QDM589913:QFB589918 QNI589913:QOX589918 QXE589913:QYT589918 RHA589913:RIP589918 RQW589913:RSL589918 SAS589913:SCH589918 SKO589913:SMD589918 SUK589913:SVZ589918 TEG589913:TFV589918 TOC589913:TPR589918 TXY589913:TZN589918 UHU589913:UJJ589918 URQ589913:UTF589918 VBM589913:VDB589918 VLI589913:VMX589918 VVE589913:VWT589918 WFA589913:WGP589918 WOW589913:WQL589918 AN655449:CC655454 MG655449:NV655454 WC655449:XR655454 AFY655449:AHN655454 APU655449:ARJ655454 AZQ655449:BBF655454 BJM655449:BLB655454 BTI655449:BUX655454 CDE655449:CET655454 CNA655449:COP655454 CWW655449:CYL655454 DGS655449:DIH655454 DQO655449:DSD655454 EAK655449:EBZ655454 EKG655449:ELV655454 EUC655449:EVR655454 FDY655449:FFN655454 FNU655449:FPJ655454 FXQ655449:FZF655454 GHM655449:GJB655454 GRI655449:GSX655454 HBE655449:HCT655454 HLA655449:HMP655454 HUW655449:HWL655454 IES655449:IGH655454 IOO655449:IQD655454 IYK655449:IZZ655454 JIG655449:JJV655454 JSC655449:JTR655454 KBY655449:KDN655454 KLU655449:KNJ655454 KVQ655449:KXF655454 LFM655449:LHB655454 LPI655449:LQX655454 LZE655449:MAT655454 MJA655449:MKP655454 MSW655449:MUL655454 NCS655449:NEH655454 NMO655449:NOD655454 NWK655449:NXZ655454 OGG655449:OHV655454 OQC655449:ORR655454 OZY655449:PBN655454 PJU655449:PLJ655454 PTQ655449:PVF655454 QDM655449:QFB655454 QNI655449:QOX655454 QXE655449:QYT655454 RHA655449:RIP655454 RQW655449:RSL655454 SAS655449:SCH655454 SKO655449:SMD655454 SUK655449:SVZ655454 TEG655449:TFV655454 TOC655449:TPR655454 TXY655449:TZN655454 UHU655449:UJJ655454 URQ655449:UTF655454 VBM655449:VDB655454 VLI655449:VMX655454 VVE655449:VWT655454 WFA655449:WGP655454 WOW655449:WQL655454 AN720985:CC720990 MG720985:NV720990 WC720985:XR720990 AFY720985:AHN720990 APU720985:ARJ720990 AZQ720985:BBF720990 BJM720985:BLB720990 BTI720985:BUX720990 CDE720985:CET720990 CNA720985:COP720990 CWW720985:CYL720990 DGS720985:DIH720990 DQO720985:DSD720990 EAK720985:EBZ720990 EKG720985:ELV720990 EUC720985:EVR720990 FDY720985:FFN720990 FNU720985:FPJ720990 FXQ720985:FZF720990 GHM720985:GJB720990 GRI720985:GSX720990 HBE720985:HCT720990 HLA720985:HMP720990 HUW720985:HWL720990 IES720985:IGH720990 IOO720985:IQD720990 IYK720985:IZZ720990 JIG720985:JJV720990 JSC720985:JTR720990 KBY720985:KDN720990 KLU720985:KNJ720990 KVQ720985:KXF720990 LFM720985:LHB720990 LPI720985:LQX720990 LZE720985:MAT720990 MJA720985:MKP720990 MSW720985:MUL720990 NCS720985:NEH720990 NMO720985:NOD720990 NWK720985:NXZ720990 OGG720985:OHV720990 OQC720985:ORR720990 OZY720985:PBN720990 PJU720985:PLJ720990 PTQ720985:PVF720990 QDM720985:QFB720990 QNI720985:QOX720990 QXE720985:QYT720990 RHA720985:RIP720990 RQW720985:RSL720990 SAS720985:SCH720990 SKO720985:SMD720990 SUK720985:SVZ720990 TEG720985:TFV720990 TOC720985:TPR720990 TXY720985:TZN720990 UHU720985:UJJ720990 URQ720985:UTF720990 VBM720985:VDB720990 VLI720985:VMX720990 VVE720985:VWT720990 WFA720985:WGP720990 WOW720985:WQL720990 AN786521:CC786526 MG786521:NV786526 WC786521:XR786526 AFY786521:AHN786526 APU786521:ARJ786526 AZQ786521:BBF786526 BJM786521:BLB786526 BTI786521:BUX786526 CDE786521:CET786526 CNA786521:COP786526 CWW786521:CYL786526 DGS786521:DIH786526 DQO786521:DSD786526 EAK786521:EBZ786526 EKG786521:ELV786526 EUC786521:EVR786526 FDY786521:FFN786526 FNU786521:FPJ786526 FXQ786521:FZF786526 GHM786521:GJB786526 GRI786521:GSX786526 HBE786521:HCT786526 HLA786521:HMP786526 HUW786521:HWL786526 IES786521:IGH786526 IOO786521:IQD786526 IYK786521:IZZ786526 JIG786521:JJV786526 JSC786521:JTR786526 KBY786521:KDN786526 KLU786521:KNJ786526 KVQ786521:KXF786526 LFM786521:LHB786526 LPI786521:LQX786526 LZE786521:MAT786526 MJA786521:MKP786526 MSW786521:MUL786526 NCS786521:NEH786526 NMO786521:NOD786526 NWK786521:NXZ786526 OGG786521:OHV786526 OQC786521:ORR786526 OZY786521:PBN786526 PJU786521:PLJ786526 PTQ786521:PVF786526 QDM786521:QFB786526 QNI786521:QOX786526 QXE786521:QYT786526 RHA786521:RIP786526 RQW786521:RSL786526 SAS786521:SCH786526 SKO786521:SMD786526 SUK786521:SVZ786526 TEG786521:TFV786526 TOC786521:TPR786526 TXY786521:TZN786526 UHU786521:UJJ786526 URQ786521:UTF786526 VBM786521:VDB786526 VLI786521:VMX786526 VVE786521:VWT786526 WFA786521:WGP786526 WOW786521:WQL786526 AN852057:CC852062 MG852057:NV852062 WC852057:XR852062 AFY852057:AHN852062 APU852057:ARJ852062 AZQ852057:BBF852062 BJM852057:BLB852062 BTI852057:BUX852062 CDE852057:CET852062 CNA852057:COP852062 CWW852057:CYL852062 DGS852057:DIH852062 DQO852057:DSD852062 EAK852057:EBZ852062 EKG852057:ELV852062 EUC852057:EVR852062 FDY852057:FFN852062 FNU852057:FPJ852062 FXQ852057:FZF852062 GHM852057:GJB852062 GRI852057:GSX852062 HBE852057:HCT852062 HLA852057:HMP852062 HUW852057:HWL852062 IES852057:IGH852062 IOO852057:IQD852062 IYK852057:IZZ852062 JIG852057:JJV852062 JSC852057:JTR852062 KBY852057:KDN852062 KLU852057:KNJ852062 KVQ852057:KXF852062 LFM852057:LHB852062 LPI852057:LQX852062 LZE852057:MAT852062 MJA852057:MKP852062 MSW852057:MUL852062 NCS852057:NEH852062 NMO852057:NOD852062 NWK852057:NXZ852062 OGG852057:OHV852062 OQC852057:ORR852062 OZY852057:PBN852062 PJU852057:PLJ852062 PTQ852057:PVF852062 QDM852057:QFB852062 QNI852057:QOX852062 QXE852057:QYT852062 RHA852057:RIP852062 RQW852057:RSL852062 SAS852057:SCH852062 SKO852057:SMD852062 SUK852057:SVZ852062 TEG852057:TFV852062 TOC852057:TPR852062 TXY852057:TZN852062 UHU852057:UJJ852062 URQ852057:UTF852062 VBM852057:VDB852062 VLI852057:VMX852062 VVE852057:VWT852062 WFA852057:WGP852062 WOW852057:WQL852062 AN917593:CC917598 MG917593:NV917598 WC917593:XR917598 AFY917593:AHN917598 APU917593:ARJ917598 AZQ917593:BBF917598 BJM917593:BLB917598 BTI917593:BUX917598 CDE917593:CET917598 CNA917593:COP917598 CWW917593:CYL917598 DGS917593:DIH917598 DQO917593:DSD917598 EAK917593:EBZ917598 EKG917593:ELV917598 EUC917593:EVR917598 FDY917593:FFN917598 FNU917593:FPJ917598 FXQ917593:FZF917598 GHM917593:GJB917598 GRI917593:GSX917598 HBE917593:HCT917598 HLA917593:HMP917598 HUW917593:HWL917598 IES917593:IGH917598 IOO917593:IQD917598 IYK917593:IZZ917598 JIG917593:JJV917598 JSC917593:JTR917598 KBY917593:KDN917598 KLU917593:KNJ917598 KVQ917593:KXF917598 LFM917593:LHB917598 LPI917593:LQX917598 LZE917593:MAT917598 MJA917593:MKP917598 MSW917593:MUL917598 NCS917593:NEH917598 NMO917593:NOD917598 NWK917593:NXZ917598 OGG917593:OHV917598 OQC917593:ORR917598 OZY917593:PBN917598 PJU917593:PLJ917598 PTQ917593:PVF917598 QDM917593:QFB917598 QNI917593:QOX917598 QXE917593:QYT917598 RHA917593:RIP917598 RQW917593:RSL917598 SAS917593:SCH917598 SKO917593:SMD917598 SUK917593:SVZ917598 TEG917593:TFV917598 TOC917593:TPR917598 TXY917593:TZN917598 UHU917593:UJJ917598 URQ917593:UTF917598 VBM917593:VDB917598 VLI917593:VMX917598 VVE917593:VWT917598 WFA917593:WGP917598 WOW917593:WQL917598 AN983129:CC983134 MG983129:NV983134 WC983129:XR983134 AFY983129:AHN983134 APU983129:ARJ983134 AZQ983129:BBF983134 BJM983129:BLB983134 BTI983129:BUX983134 CDE983129:CET983134 CNA983129:COP983134 CWW983129:CYL983134 DGS983129:DIH983134 DQO983129:DSD983134 EAK983129:EBZ983134 EKG983129:ELV983134 EUC983129:EVR983134 FDY983129:FFN983134 FNU983129:FPJ983134 FXQ983129:FZF983134 GHM983129:GJB983134 GRI983129:GSX983134 HBE983129:HCT983134 HLA983129:HMP983134 HUW983129:HWL983134 IES983129:IGH983134 IOO983129:IQD983134 IYK983129:IZZ983134 JIG983129:JJV983134 JSC983129:JTR983134 KBY983129:KDN983134 KLU983129:KNJ983134 KVQ983129:KXF983134 LFM983129:LHB983134 LPI983129:LQX983134 LZE983129:MAT983134 MJA983129:MKP983134 MSW983129:MUL983134 NCS983129:NEH983134 NMO983129:NOD983134 NWK983129:NXZ983134 OGG983129:OHV983134 OQC983129:ORR983134 OZY983129:PBN983134 PJU983129:PLJ983134 PTQ983129:PVF983134 QDM983129:QFB983134 QNI983129:QOX983134 QXE983129:QYT983134 RHA983129:RIP983134 RQW983129:RSL983134 SAS983129:SCH983134 SKO983129:SMD983134 SUK983129:SVZ983134 TEG983129:TFV983134 TOC983129:TPR983134 TXY983129:TZN983134 UHU983129:UJJ983134 URQ983129:UTF983134 VBM983129:VDB983134 VLI983129:VMX983134 VVE983129:VWT983134 WFA983129:WGP983134" xr:uid="{00000000-0002-0000-0600-000000000000}"/>
  </dataValidations>
  <hyperlinks>
    <hyperlink ref="A2:G4" location="説明!E100" display="戻る" xr:uid="{00000000-0004-0000-0600-000000000000}"/>
  </hyperlinks>
  <pageMargins left="0.4" right="0.15748031496062992" top="0.39370078740157483" bottom="0.27559055118110237" header="0.15748031496062992" footer="7.874015748031496E-2"/>
  <pageSetup paperSize="9" scale="89" orientation="landscape" horizontalDpi="1200" verticalDpi="1200" r:id="rId1"/>
  <headerFooter alignWithMargins="0"/>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600-000001000000}">
          <xm:sqref>UBE983094:UBJ983100 QG28 AAC28 AJY28 ATU28 BDQ28 BNM28 BXI28 CHE28 CRA28 DAW28 DKS28 DUO28 EEK28 EOG28 EYC28 FHY28 FRU28 GBQ28 GLM28 GVI28 HFE28 HPA28 HYW28 IIS28 ISO28 JCK28 JMG28 JWC28 KFY28 KPU28 KZQ28 LJM28 LTI28 MDE28 MNA28 MWW28 NGS28 NQO28 OAK28 OKG28 OUC28 PDY28 PNU28 PXQ28 QHM28 QRI28 RBE28 RLA28 RUW28 SES28 SOO28 SYK28 TIG28 TSC28 UBY28 ULU28 UVQ28 VFM28 VPI28 VZE28 WJA28 WSW28 EN65569 QG65569 AAC65569 AJY65569 ATU65569 BDQ65569 BNM65569 BXI65569 CHE65569 CRA65569 DAW65569 DKS65569 DUO65569 EEK65569 EOG65569 EYC65569 FHY65569 FRU65569 GBQ65569 GLM65569 GVI65569 HFE65569 HPA65569 HYW65569 IIS65569 ISO65569 JCK65569 JMG65569 JWC65569 KFY65569 KPU65569 KZQ65569 LJM65569 LTI65569 MDE65569 MNA65569 MWW65569 NGS65569 NQO65569 OAK65569 OKG65569 OUC65569 PDY65569 PNU65569 PXQ65569 QHM65569 QRI65569 RBE65569 RLA65569 RUW65569 SES65569 SOO65569 SYK65569 TIG65569 TSC65569 UBY65569 ULU65569 UVQ65569 VFM65569 VPI65569 VZE65569 WJA65569 WSW65569 EN131105 QG131105 AAC131105 AJY131105 ATU131105 BDQ131105 BNM131105 BXI131105 CHE131105 CRA131105 DAW131105 DKS131105 DUO131105 EEK131105 EOG131105 EYC131105 FHY131105 FRU131105 GBQ131105 GLM131105 GVI131105 HFE131105 HPA131105 HYW131105 IIS131105 ISO131105 JCK131105 JMG131105 JWC131105 KFY131105 KPU131105 KZQ131105 LJM131105 LTI131105 MDE131105 MNA131105 MWW131105 NGS131105 NQO131105 OAK131105 OKG131105 OUC131105 PDY131105 PNU131105 PXQ131105 QHM131105 QRI131105 RBE131105 RLA131105 RUW131105 SES131105 SOO131105 SYK131105 TIG131105 TSC131105 UBY131105 ULU131105 UVQ131105 VFM131105 VPI131105 VZE131105 WJA131105 WSW131105 EN196641 QG196641 AAC196641 AJY196641 ATU196641 BDQ196641 BNM196641 BXI196641 CHE196641 CRA196641 DAW196641 DKS196641 DUO196641 EEK196641 EOG196641 EYC196641 FHY196641 FRU196641 GBQ196641 GLM196641 GVI196641 HFE196641 HPA196641 HYW196641 IIS196641 ISO196641 JCK196641 JMG196641 JWC196641 KFY196641 KPU196641 KZQ196641 LJM196641 LTI196641 MDE196641 MNA196641 MWW196641 NGS196641 NQO196641 OAK196641 OKG196641 OUC196641 PDY196641 PNU196641 PXQ196641 QHM196641 QRI196641 RBE196641 RLA196641 RUW196641 SES196641 SOO196641 SYK196641 TIG196641 TSC196641 UBY196641 ULU196641 UVQ196641 VFM196641 VPI196641 VZE196641 WJA196641 WSW196641 EN262177 QG262177 AAC262177 AJY262177 ATU262177 BDQ262177 BNM262177 BXI262177 CHE262177 CRA262177 DAW262177 DKS262177 DUO262177 EEK262177 EOG262177 EYC262177 FHY262177 FRU262177 GBQ262177 GLM262177 GVI262177 HFE262177 HPA262177 HYW262177 IIS262177 ISO262177 JCK262177 JMG262177 JWC262177 KFY262177 KPU262177 KZQ262177 LJM262177 LTI262177 MDE262177 MNA262177 MWW262177 NGS262177 NQO262177 OAK262177 OKG262177 OUC262177 PDY262177 PNU262177 PXQ262177 QHM262177 QRI262177 RBE262177 RLA262177 RUW262177 SES262177 SOO262177 SYK262177 TIG262177 TSC262177 UBY262177 ULU262177 UVQ262177 VFM262177 VPI262177 VZE262177 WJA262177 WSW262177 EN327713 QG327713 AAC327713 AJY327713 ATU327713 BDQ327713 BNM327713 BXI327713 CHE327713 CRA327713 DAW327713 DKS327713 DUO327713 EEK327713 EOG327713 EYC327713 FHY327713 FRU327713 GBQ327713 GLM327713 GVI327713 HFE327713 HPA327713 HYW327713 IIS327713 ISO327713 JCK327713 JMG327713 JWC327713 KFY327713 KPU327713 KZQ327713 LJM327713 LTI327713 MDE327713 MNA327713 MWW327713 NGS327713 NQO327713 OAK327713 OKG327713 OUC327713 PDY327713 PNU327713 PXQ327713 QHM327713 QRI327713 RBE327713 RLA327713 RUW327713 SES327713 SOO327713 SYK327713 TIG327713 TSC327713 UBY327713 ULU327713 UVQ327713 VFM327713 VPI327713 VZE327713 WJA327713 WSW327713 EN393249 QG393249 AAC393249 AJY393249 ATU393249 BDQ393249 BNM393249 BXI393249 CHE393249 CRA393249 DAW393249 DKS393249 DUO393249 EEK393249 EOG393249 EYC393249 FHY393249 FRU393249 GBQ393249 GLM393249 GVI393249 HFE393249 HPA393249 HYW393249 IIS393249 ISO393249 JCK393249 JMG393249 JWC393249 KFY393249 KPU393249 KZQ393249 LJM393249 LTI393249 MDE393249 MNA393249 MWW393249 NGS393249 NQO393249 OAK393249 OKG393249 OUC393249 PDY393249 PNU393249 PXQ393249 QHM393249 QRI393249 RBE393249 RLA393249 RUW393249 SES393249 SOO393249 SYK393249 TIG393249 TSC393249 UBY393249 ULU393249 UVQ393249 VFM393249 VPI393249 VZE393249 WJA393249 WSW393249 EN458785 QG458785 AAC458785 AJY458785 ATU458785 BDQ458785 BNM458785 BXI458785 CHE458785 CRA458785 DAW458785 DKS458785 DUO458785 EEK458785 EOG458785 EYC458785 FHY458785 FRU458785 GBQ458785 GLM458785 GVI458785 HFE458785 HPA458785 HYW458785 IIS458785 ISO458785 JCK458785 JMG458785 JWC458785 KFY458785 KPU458785 KZQ458785 LJM458785 LTI458785 MDE458785 MNA458785 MWW458785 NGS458785 NQO458785 OAK458785 OKG458785 OUC458785 PDY458785 PNU458785 PXQ458785 QHM458785 QRI458785 RBE458785 RLA458785 RUW458785 SES458785 SOO458785 SYK458785 TIG458785 TSC458785 UBY458785 ULU458785 UVQ458785 VFM458785 VPI458785 VZE458785 WJA458785 WSW458785 EN524321 QG524321 AAC524321 AJY524321 ATU524321 BDQ524321 BNM524321 BXI524321 CHE524321 CRA524321 DAW524321 DKS524321 DUO524321 EEK524321 EOG524321 EYC524321 FHY524321 FRU524321 GBQ524321 GLM524321 GVI524321 HFE524321 HPA524321 HYW524321 IIS524321 ISO524321 JCK524321 JMG524321 JWC524321 KFY524321 KPU524321 KZQ524321 LJM524321 LTI524321 MDE524321 MNA524321 MWW524321 NGS524321 NQO524321 OAK524321 OKG524321 OUC524321 PDY524321 PNU524321 PXQ524321 QHM524321 QRI524321 RBE524321 RLA524321 RUW524321 SES524321 SOO524321 SYK524321 TIG524321 TSC524321 UBY524321 ULU524321 UVQ524321 VFM524321 VPI524321 VZE524321 WJA524321 WSW524321 EN589857 QG589857 AAC589857 AJY589857 ATU589857 BDQ589857 BNM589857 BXI589857 CHE589857 CRA589857 DAW589857 DKS589857 DUO589857 EEK589857 EOG589857 EYC589857 FHY589857 FRU589857 GBQ589857 GLM589857 GVI589857 HFE589857 HPA589857 HYW589857 IIS589857 ISO589857 JCK589857 JMG589857 JWC589857 KFY589857 KPU589857 KZQ589857 LJM589857 LTI589857 MDE589857 MNA589857 MWW589857 NGS589857 NQO589857 OAK589857 OKG589857 OUC589857 PDY589857 PNU589857 PXQ589857 QHM589857 QRI589857 RBE589857 RLA589857 RUW589857 SES589857 SOO589857 SYK589857 TIG589857 TSC589857 UBY589857 ULU589857 UVQ589857 VFM589857 VPI589857 VZE589857 WJA589857 WSW589857 EN655393 QG655393 AAC655393 AJY655393 ATU655393 BDQ655393 BNM655393 BXI655393 CHE655393 CRA655393 DAW655393 DKS655393 DUO655393 EEK655393 EOG655393 EYC655393 FHY655393 FRU655393 GBQ655393 GLM655393 GVI655393 HFE655393 HPA655393 HYW655393 IIS655393 ISO655393 JCK655393 JMG655393 JWC655393 KFY655393 KPU655393 KZQ655393 LJM655393 LTI655393 MDE655393 MNA655393 MWW655393 NGS655393 NQO655393 OAK655393 OKG655393 OUC655393 PDY655393 PNU655393 PXQ655393 QHM655393 QRI655393 RBE655393 RLA655393 RUW655393 SES655393 SOO655393 SYK655393 TIG655393 TSC655393 UBY655393 ULU655393 UVQ655393 VFM655393 VPI655393 VZE655393 WJA655393 WSW655393 EN720929 QG720929 AAC720929 AJY720929 ATU720929 BDQ720929 BNM720929 BXI720929 CHE720929 CRA720929 DAW720929 DKS720929 DUO720929 EEK720929 EOG720929 EYC720929 FHY720929 FRU720929 GBQ720929 GLM720929 GVI720929 HFE720929 HPA720929 HYW720929 IIS720929 ISO720929 JCK720929 JMG720929 JWC720929 KFY720929 KPU720929 KZQ720929 LJM720929 LTI720929 MDE720929 MNA720929 MWW720929 NGS720929 NQO720929 OAK720929 OKG720929 OUC720929 PDY720929 PNU720929 PXQ720929 QHM720929 QRI720929 RBE720929 RLA720929 RUW720929 SES720929 SOO720929 SYK720929 TIG720929 TSC720929 UBY720929 ULU720929 UVQ720929 VFM720929 VPI720929 VZE720929 WJA720929 WSW720929 EN786465 QG786465 AAC786465 AJY786465 ATU786465 BDQ786465 BNM786465 BXI786465 CHE786465 CRA786465 DAW786465 DKS786465 DUO786465 EEK786465 EOG786465 EYC786465 FHY786465 FRU786465 GBQ786465 GLM786465 GVI786465 HFE786465 HPA786465 HYW786465 IIS786465 ISO786465 JCK786465 JMG786465 JWC786465 KFY786465 KPU786465 KZQ786465 LJM786465 LTI786465 MDE786465 MNA786465 MWW786465 NGS786465 NQO786465 OAK786465 OKG786465 OUC786465 PDY786465 PNU786465 PXQ786465 QHM786465 QRI786465 RBE786465 RLA786465 RUW786465 SES786465 SOO786465 SYK786465 TIG786465 TSC786465 UBY786465 ULU786465 UVQ786465 VFM786465 VPI786465 VZE786465 WJA786465 WSW786465 EN852001 QG852001 AAC852001 AJY852001 ATU852001 BDQ852001 BNM852001 BXI852001 CHE852001 CRA852001 DAW852001 DKS852001 DUO852001 EEK852001 EOG852001 EYC852001 FHY852001 FRU852001 GBQ852001 GLM852001 GVI852001 HFE852001 HPA852001 HYW852001 IIS852001 ISO852001 JCK852001 JMG852001 JWC852001 KFY852001 KPU852001 KZQ852001 LJM852001 LTI852001 MDE852001 MNA852001 MWW852001 NGS852001 NQO852001 OAK852001 OKG852001 OUC852001 PDY852001 PNU852001 PXQ852001 QHM852001 QRI852001 RBE852001 RLA852001 RUW852001 SES852001 SOO852001 SYK852001 TIG852001 TSC852001 UBY852001 ULU852001 UVQ852001 VFM852001 VPI852001 VZE852001 WJA852001 WSW852001 EN917537 QG917537 AAC917537 AJY917537 ATU917537 BDQ917537 BNM917537 BXI917537 CHE917537 CRA917537 DAW917537 DKS917537 DUO917537 EEK917537 EOG917537 EYC917537 FHY917537 FRU917537 GBQ917537 GLM917537 GVI917537 HFE917537 HPA917537 HYW917537 IIS917537 ISO917537 JCK917537 JMG917537 JWC917537 KFY917537 KPU917537 KZQ917537 LJM917537 LTI917537 MDE917537 MNA917537 MWW917537 NGS917537 NQO917537 OAK917537 OKG917537 OUC917537 PDY917537 PNU917537 PXQ917537 QHM917537 QRI917537 RBE917537 RLA917537 RUW917537 SES917537 SOO917537 SYK917537 TIG917537 TSC917537 UBY917537 ULU917537 UVQ917537 VFM917537 VPI917537 VZE917537 WJA917537 WSW917537 EN983073 QG983073 AAC983073 AJY983073 ATU983073 BDQ983073 BNM983073 BXI983073 CHE983073 CRA983073 DAW983073 DKS983073 DUO983073 EEK983073 EOG983073 EYC983073 FHY983073 FRU983073 GBQ983073 GLM983073 GVI983073 HFE983073 HPA983073 HYW983073 IIS983073 ISO983073 JCK983073 JMG983073 JWC983073 KFY983073 KPU983073 KZQ983073 LJM983073 LTI983073 MDE983073 MNA983073 MWW983073 NGS983073 NQO983073 OAK983073 OKG983073 OUC983073 PDY983073 PNU983073 PXQ983073 QHM983073 QRI983073 RBE983073 RLA983073 RUW983073 SES983073 SOO983073 SYK983073 TIG983073 TSC983073 UBY983073 ULU983073 UVQ983073 VFM983073 VPI983073 VZE983073 WJA983073 WSW983073 ULA983094:ULF983100 LC21:NE25 UY21:XA25 AEU21:AGW25 AOQ21:AQS25 AYM21:BAO25 BII21:BKK25 BSE21:BUG25 CCA21:CEC25 CLW21:CNY25 CVS21:CXU25 DFO21:DHQ25 DPK21:DRM25 DZG21:EBI25 EJC21:ELE25 ESY21:EVA25 FCU21:FEW25 FMQ21:FOS25 FWM21:FYO25 GGI21:GIK25 GQE21:GSG25 HAA21:HCC25 HJW21:HLY25 HTS21:HVU25 IDO21:IFQ25 INK21:IPM25 IXG21:IZI25 JHC21:JJE25 JQY21:JTA25 KAU21:KCW25 KKQ21:KMS25 KUM21:KWO25 LEI21:LGK25 LOE21:LQG25 LYA21:MAC25 MHW21:MJY25 MRS21:MTU25 NBO21:NDQ25 NLK21:NNM25 NVG21:NXI25 OFC21:OHE25 OOY21:ORA25 OYU21:PAW25 PIQ21:PKS25 PSM21:PUO25 QCI21:QEK25 QME21:QOG25 QWA21:QYC25 RFW21:RHY25 RPS21:RRU25 RZO21:SBQ25 SJK21:SLM25 STG21:SVI25 TDC21:TFE25 TMY21:TPA25 TWU21:TYW25 UGQ21:UIS25 UQM21:USO25 VAI21:VCK25 VKE21:VMG25 VUA21:VWC25 WDW21:WFY25 WNS21:WPU25 J65562:BL65566 LC65562:NE65566 UY65562:XA65566 AEU65562:AGW65566 AOQ65562:AQS65566 AYM65562:BAO65566 BII65562:BKK65566 BSE65562:BUG65566 CCA65562:CEC65566 CLW65562:CNY65566 CVS65562:CXU65566 DFO65562:DHQ65566 DPK65562:DRM65566 DZG65562:EBI65566 EJC65562:ELE65566 ESY65562:EVA65566 FCU65562:FEW65566 FMQ65562:FOS65566 FWM65562:FYO65566 GGI65562:GIK65566 GQE65562:GSG65566 HAA65562:HCC65566 HJW65562:HLY65566 HTS65562:HVU65566 IDO65562:IFQ65566 INK65562:IPM65566 IXG65562:IZI65566 JHC65562:JJE65566 JQY65562:JTA65566 KAU65562:KCW65566 KKQ65562:KMS65566 KUM65562:KWO65566 LEI65562:LGK65566 LOE65562:LQG65566 LYA65562:MAC65566 MHW65562:MJY65566 MRS65562:MTU65566 NBO65562:NDQ65566 NLK65562:NNM65566 NVG65562:NXI65566 OFC65562:OHE65566 OOY65562:ORA65566 OYU65562:PAW65566 PIQ65562:PKS65566 PSM65562:PUO65566 QCI65562:QEK65566 QME65562:QOG65566 QWA65562:QYC65566 RFW65562:RHY65566 RPS65562:RRU65566 RZO65562:SBQ65566 SJK65562:SLM65566 STG65562:SVI65566 TDC65562:TFE65566 TMY65562:TPA65566 TWU65562:TYW65566 UGQ65562:UIS65566 UQM65562:USO65566 VAI65562:VCK65566 VKE65562:VMG65566 VUA65562:VWC65566 WDW65562:WFY65566 WNS65562:WPU65566 J131098:BL131102 LC131098:NE131102 UY131098:XA131102 AEU131098:AGW131102 AOQ131098:AQS131102 AYM131098:BAO131102 BII131098:BKK131102 BSE131098:BUG131102 CCA131098:CEC131102 CLW131098:CNY131102 CVS131098:CXU131102 DFO131098:DHQ131102 DPK131098:DRM131102 DZG131098:EBI131102 EJC131098:ELE131102 ESY131098:EVA131102 FCU131098:FEW131102 FMQ131098:FOS131102 FWM131098:FYO131102 GGI131098:GIK131102 GQE131098:GSG131102 HAA131098:HCC131102 HJW131098:HLY131102 HTS131098:HVU131102 IDO131098:IFQ131102 INK131098:IPM131102 IXG131098:IZI131102 JHC131098:JJE131102 JQY131098:JTA131102 KAU131098:KCW131102 KKQ131098:KMS131102 KUM131098:KWO131102 LEI131098:LGK131102 LOE131098:LQG131102 LYA131098:MAC131102 MHW131098:MJY131102 MRS131098:MTU131102 NBO131098:NDQ131102 NLK131098:NNM131102 NVG131098:NXI131102 OFC131098:OHE131102 OOY131098:ORA131102 OYU131098:PAW131102 PIQ131098:PKS131102 PSM131098:PUO131102 QCI131098:QEK131102 QME131098:QOG131102 QWA131098:QYC131102 RFW131098:RHY131102 RPS131098:RRU131102 RZO131098:SBQ131102 SJK131098:SLM131102 STG131098:SVI131102 TDC131098:TFE131102 TMY131098:TPA131102 TWU131098:TYW131102 UGQ131098:UIS131102 UQM131098:USO131102 VAI131098:VCK131102 VKE131098:VMG131102 VUA131098:VWC131102 WDW131098:WFY131102 WNS131098:WPU131102 J196634:BL196638 LC196634:NE196638 UY196634:XA196638 AEU196634:AGW196638 AOQ196634:AQS196638 AYM196634:BAO196638 BII196634:BKK196638 BSE196634:BUG196638 CCA196634:CEC196638 CLW196634:CNY196638 CVS196634:CXU196638 DFO196634:DHQ196638 DPK196634:DRM196638 DZG196634:EBI196638 EJC196634:ELE196638 ESY196634:EVA196638 FCU196634:FEW196638 FMQ196634:FOS196638 FWM196634:FYO196638 GGI196634:GIK196638 GQE196634:GSG196638 HAA196634:HCC196638 HJW196634:HLY196638 HTS196634:HVU196638 IDO196634:IFQ196638 INK196634:IPM196638 IXG196634:IZI196638 JHC196634:JJE196638 JQY196634:JTA196638 KAU196634:KCW196638 KKQ196634:KMS196638 KUM196634:KWO196638 LEI196634:LGK196638 LOE196634:LQG196638 LYA196634:MAC196638 MHW196634:MJY196638 MRS196634:MTU196638 NBO196634:NDQ196638 NLK196634:NNM196638 NVG196634:NXI196638 OFC196634:OHE196638 OOY196634:ORA196638 OYU196634:PAW196638 PIQ196634:PKS196638 PSM196634:PUO196638 QCI196634:QEK196638 QME196634:QOG196638 QWA196634:QYC196638 RFW196634:RHY196638 RPS196634:RRU196638 RZO196634:SBQ196638 SJK196634:SLM196638 STG196634:SVI196638 TDC196634:TFE196638 TMY196634:TPA196638 TWU196634:TYW196638 UGQ196634:UIS196638 UQM196634:USO196638 VAI196634:VCK196638 VKE196634:VMG196638 VUA196634:VWC196638 WDW196634:WFY196638 WNS196634:WPU196638 J262170:BL262174 LC262170:NE262174 UY262170:XA262174 AEU262170:AGW262174 AOQ262170:AQS262174 AYM262170:BAO262174 BII262170:BKK262174 BSE262170:BUG262174 CCA262170:CEC262174 CLW262170:CNY262174 CVS262170:CXU262174 DFO262170:DHQ262174 DPK262170:DRM262174 DZG262170:EBI262174 EJC262170:ELE262174 ESY262170:EVA262174 FCU262170:FEW262174 FMQ262170:FOS262174 FWM262170:FYO262174 GGI262170:GIK262174 GQE262170:GSG262174 HAA262170:HCC262174 HJW262170:HLY262174 HTS262170:HVU262174 IDO262170:IFQ262174 INK262170:IPM262174 IXG262170:IZI262174 JHC262170:JJE262174 JQY262170:JTA262174 KAU262170:KCW262174 KKQ262170:KMS262174 KUM262170:KWO262174 LEI262170:LGK262174 LOE262170:LQG262174 LYA262170:MAC262174 MHW262170:MJY262174 MRS262170:MTU262174 NBO262170:NDQ262174 NLK262170:NNM262174 NVG262170:NXI262174 OFC262170:OHE262174 OOY262170:ORA262174 OYU262170:PAW262174 PIQ262170:PKS262174 PSM262170:PUO262174 QCI262170:QEK262174 QME262170:QOG262174 QWA262170:QYC262174 RFW262170:RHY262174 RPS262170:RRU262174 RZO262170:SBQ262174 SJK262170:SLM262174 STG262170:SVI262174 TDC262170:TFE262174 TMY262170:TPA262174 TWU262170:TYW262174 UGQ262170:UIS262174 UQM262170:USO262174 VAI262170:VCK262174 VKE262170:VMG262174 VUA262170:VWC262174 WDW262170:WFY262174 WNS262170:WPU262174 J327706:BL327710 LC327706:NE327710 UY327706:XA327710 AEU327706:AGW327710 AOQ327706:AQS327710 AYM327706:BAO327710 BII327706:BKK327710 BSE327706:BUG327710 CCA327706:CEC327710 CLW327706:CNY327710 CVS327706:CXU327710 DFO327706:DHQ327710 DPK327706:DRM327710 DZG327706:EBI327710 EJC327706:ELE327710 ESY327706:EVA327710 FCU327706:FEW327710 FMQ327706:FOS327710 FWM327706:FYO327710 GGI327706:GIK327710 GQE327706:GSG327710 HAA327706:HCC327710 HJW327706:HLY327710 HTS327706:HVU327710 IDO327706:IFQ327710 INK327706:IPM327710 IXG327706:IZI327710 JHC327706:JJE327710 JQY327706:JTA327710 KAU327706:KCW327710 KKQ327706:KMS327710 KUM327706:KWO327710 LEI327706:LGK327710 LOE327706:LQG327710 LYA327706:MAC327710 MHW327706:MJY327710 MRS327706:MTU327710 NBO327706:NDQ327710 NLK327706:NNM327710 NVG327706:NXI327710 OFC327706:OHE327710 OOY327706:ORA327710 OYU327706:PAW327710 PIQ327706:PKS327710 PSM327706:PUO327710 QCI327706:QEK327710 QME327706:QOG327710 QWA327706:QYC327710 RFW327706:RHY327710 RPS327706:RRU327710 RZO327706:SBQ327710 SJK327706:SLM327710 STG327706:SVI327710 TDC327706:TFE327710 TMY327706:TPA327710 TWU327706:TYW327710 UGQ327706:UIS327710 UQM327706:USO327710 VAI327706:VCK327710 VKE327706:VMG327710 VUA327706:VWC327710 WDW327706:WFY327710 WNS327706:WPU327710 J393242:BL393246 LC393242:NE393246 UY393242:XA393246 AEU393242:AGW393246 AOQ393242:AQS393246 AYM393242:BAO393246 BII393242:BKK393246 BSE393242:BUG393246 CCA393242:CEC393246 CLW393242:CNY393246 CVS393242:CXU393246 DFO393242:DHQ393246 DPK393242:DRM393246 DZG393242:EBI393246 EJC393242:ELE393246 ESY393242:EVA393246 FCU393242:FEW393246 FMQ393242:FOS393246 FWM393242:FYO393246 GGI393242:GIK393246 GQE393242:GSG393246 HAA393242:HCC393246 HJW393242:HLY393246 HTS393242:HVU393246 IDO393242:IFQ393246 INK393242:IPM393246 IXG393242:IZI393246 JHC393242:JJE393246 JQY393242:JTA393246 KAU393242:KCW393246 KKQ393242:KMS393246 KUM393242:KWO393246 LEI393242:LGK393246 LOE393242:LQG393246 LYA393242:MAC393246 MHW393242:MJY393246 MRS393242:MTU393246 NBO393242:NDQ393246 NLK393242:NNM393246 NVG393242:NXI393246 OFC393242:OHE393246 OOY393242:ORA393246 OYU393242:PAW393246 PIQ393242:PKS393246 PSM393242:PUO393246 QCI393242:QEK393246 QME393242:QOG393246 QWA393242:QYC393246 RFW393242:RHY393246 RPS393242:RRU393246 RZO393242:SBQ393246 SJK393242:SLM393246 STG393242:SVI393246 TDC393242:TFE393246 TMY393242:TPA393246 TWU393242:TYW393246 UGQ393242:UIS393246 UQM393242:USO393246 VAI393242:VCK393246 VKE393242:VMG393246 VUA393242:VWC393246 WDW393242:WFY393246 WNS393242:WPU393246 J458778:BL458782 LC458778:NE458782 UY458778:XA458782 AEU458778:AGW458782 AOQ458778:AQS458782 AYM458778:BAO458782 BII458778:BKK458782 BSE458778:BUG458782 CCA458778:CEC458782 CLW458778:CNY458782 CVS458778:CXU458782 DFO458778:DHQ458782 DPK458778:DRM458782 DZG458778:EBI458782 EJC458778:ELE458782 ESY458778:EVA458782 FCU458778:FEW458782 FMQ458778:FOS458782 FWM458778:FYO458782 GGI458778:GIK458782 GQE458778:GSG458782 HAA458778:HCC458782 HJW458778:HLY458782 HTS458778:HVU458782 IDO458778:IFQ458782 INK458778:IPM458782 IXG458778:IZI458782 JHC458778:JJE458782 JQY458778:JTA458782 KAU458778:KCW458782 KKQ458778:KMS458782 KUM458778:KWO458782 LEI458778:LGK458782 LOE458778:LQG458782 LYA458778:MAC458782 MHW458778:MJY458782 MRS458778:MTU458782 NBO458778:NDQ458782 NLK458778:NNM458782 NVG458778:NXI458782 OFC458778:OHE458782 OOY458778:ORA458782 OYU458778:PAW458782 PIQ458778:PKS458782 PSM458778:PUO458782 QCI458778:QEK458782 QME458778:QOG458782 QWA458778:QYC458782 RFW458778:RHY458782 RPS458778:RRU458782 RZO458778:SBQ458782 SJK458778:SLM458782 STG458778:SVI458782 TDC458778:TFE458782 TMY458778:TPA458782 TWU458778:TYW458782 UGQ458778:UIS458782 UQM458778:USO458782 VAI458778:VCK458782 VKE458778:VMG458782 VUA458778:VWC458782 WDW458778:WFY458782 WNS458778:WPU458782 J524314:BL524318 LC524314:NE524318 UY524314:XA524318 AEU524314:AGW524318 AOQ524314:AQS524318 AYM524314:BAO524318 BII524314:BKK524318 BSE524314:BUG524318 CCA524314:CEC524318 CLW524314:CNY524318 CVS524314:CXU524318 DFO524314:DHQ524318 DPK524314:DRM524318 DZG524314:EBI524318 EJC524314:ELE524318 ESY524314:EVA524318 FCU524314:FEW524318 FMQ524314:FOS524318 FWM524314:FYO524318 GGI524314:GIK524318 GQE524314:GSG524318 HAA524314:HCC524318 HJW524314:HLY524318 HTS524314:HVU524318 IDO524314:IFQ524318 INK524314:IPM524318 IXG524314:IZI524318 JHC524314:JJE524318 JQY524314:JTA524318 KAU524314:KCW524318 KKQ524314:KMS524318 KUM524314:KWO524318 LEI524314:LGK524318 LOE524314:LQG524318 LYA524314:MAC524318 MHW524314:MJY524318 MRS524314:MTU524318 NBO524314:NDQ524318 NLK524314:NNM524318 NVG524314:NXI524318 OFC524314:OHE524318 OOY524314:ORA524318 OYU524314:PAW524318 PIQ524314:PKS524318 PSM524314:PUO524318 QCI524314:QEK524318 QME524314:QOG524318 QWA524314:QYC524318 RFW524314:RHY524318 RPS524314:RRU524318 RZO524314:SBQ524318 SJK524314:SLM524318 STG524314:SVI524318 TDC524314:TFE524318 TMY524314:TPA524318 TWU524314:TYW524318 UGQ524314:UIS524318 UQM524314:USO524318 VAI524314:VCK524318 VKE524314:VMG524318 VUA524314:VWC524318 WDW524314:WFY524318 WNS524314:WPU524318 J589850:BL589854 LC589850:NE589854 UY589850:XA589854 AEU589850:AGW589854 AOQ589850:AQS589854 AYM589850:BAO589854 BII589850:BKK589854 BSE589850:BUG589854 CCA589850:CEC589854 CLW589850:CNY589854 CVS589850:CXU589854 DFO589850:DHQ589854 DPK589850:DRM589854 DZG589850:EBI589854 EJC589850:ELE589854 ESY589850:EVA589854 FCU589850:FEW589854 FMQ589850:FOS589854 FWM589850:FYO589854 GGI589850:GIK589854 GQE589850:GSG589854 HAA589850:HCC589854 HJW589850:HLY589854 HTS589850:HVU589854 IDO589850:IFQ589854 INK589850:IPM589854 IXG589850:IZI589854 JHC589850:JJE589854 JQY589850:JTA589854 KAU589850:KCW589854 KKQ589850:KMS589854 KUM589850:KWO589854 LEI589850:LGK589854 LOE589850:LQG589854 LYA589850:MAC589854 MHW589850:MJY589854 MRS589850:MTU589854 NBO589850:NDQ589854 NLK589850:NNM589854 NVG589850:NXI589854 OFC589850:OHE589854 OOY589850:ORA589854 OYU589850:PAW589854 PIQ589850:PKS589854 PSM589850:PUO589854 QCI589850:QEK589854 QME589850:QOG589854 QWA589850:QYC589854 RFW589850:RHY589854 RPS589850:RRU589854 RZO589850:SBQ589854 SJK589850:SLM589854 STG589850:SVI589854 TDC589850:TFE589854 TMY589850:TPA589854 TWU589850:TYW589854 UGQ589850:UIS589854 UQM589850:USO589854 VAI589850:VCK589854 VKE589850:VMG589854 VUA589850:VWC589854 WDW589850:WFY589854 WNS589850:WPU589854 J655386:BL655390 LC655386:NE655390 UY655386:XA655390 AEU655386:AGW655390 AOQ655386:AQS655390 AYM655386:BAO655390 BII655386:BKK655390 BSE655386:BUG655390 CCA655386:CEC655390 CLW655386:CNY655390 CVS655386:CXU655390 DFO655386:DHQ655390 DPK655386:DRM655390 DZG655386:EBI655390 EJC655386:ELE655390 ESY655386:EVA655390 FCU655386:FEW655390 FMQ655386:FOS655390 FWM655386:FYO655390 GGI655386:GIK655390 GQE655386:GSG655390 HAA655386:HCC655390 HJW655386:HLY655390 HTS655386:HVU655390 IDO655386:IFQ655390 INK655386:IPM655390 IXG655386:IZI655390 JHC655386:JJE655390 JQY655386:JTA655390 KAU655386:KCW655390 KKQ655386:KMS655390 KUM655386:KWO655390 LEI655386:LGK655390 LOE655386:LQG655390 LYA655386:MAC655390 MHW655386:MJY655390 MRS655386:MTU655390 NBO655386:NDQ655390 NLK655386:NNM655390 NVG655386:NXI655390 OFC655386:OHE655390 OOY655386:ORA655390 OYU655386:PAW655390 PIQ655386:PKS655390 PSM655386:PUO655390 QCI655386:QEK655390 QME655386:QOG655390 QWA655386:QYC655390 RFW655386:RHY655390 RPS655386:RRU655390 RZO655386:SBQ655390 SJK655386:SLM655390 STG655386:SVI655390 TDC655386:TFE655390 TMY655386:TPA655390 TWU655386:TYW655390 UGQ655386:UIS655390 UQM655386:USO655390 VAI655386:VCK655390 VKE655386:VMG655390 VUA655386:VWC655390 WDW655386:WFY655390 WNS655386:WPU655390 J720922:BL720926 LC720922:NE720926 UY720922:XA720926 AEU720922:AGW720926 AOQ720922:AQS720926 AYM720922:BAO720926 BII720922:BKK720926 BSE720922:BUG720926 CCA720922:CEC720926 CLW720922:CNY720926 CVS720922:CXU720926 DFO720922:DHQ720926 DPK720922:DRM720926 DZG720922:EBI720926 EJC720922:ELE720926 ESY720922:EVA720926 FCU720922:FEW720926 FMQ720922:FOS720926 FWM720922:FYO720926 GGI720922:GIK720926 GQE720922:GSG720926 HAA720922:HCC720926 HJW720922:HLY720926 HTS720922:HVU720926 IDO720922:IFQ720926 INK720922:IPM720926 IXG720922:IZI720926 JHC720922:JJE720926 JQY720922:JTA720926 KAU720922:KCW720926 KKQ720922:KMS720926 KUM720922:KWO720926 LEI720922:LGK720926 LOE720922:LQG720926 LYA720922:MAC720926 MHW720922:MJY720926 MRS720922:MTU720926 NBO720922:NDQ720926 NLK720922:NNM720926 NVG720922:NXI720926 OFC720922:OHE720926 OOY720922:ORA720926 OYU720922:PAW720926 PIQ720922:PKS720926 PSM720922:PUO720926 QCI720922:QEK720926 QME720922:QOG720926 QWA720922:QYC720926 RFW720922:RHY720926 RPS720922:RRU720926 RZO720922:SBQ720926 SJK720922:SLM720926 STG720922:SVI720926 TDC720922:TFE720926 TMY720922:TPA720926 TWU720922:TYW720926 UGQ720922:UIS720926 UQM720922:USO720926 VAI720922:VCK720926 VKE720922:VMG720926 VUA720922:VWC720926 WDW720922:WFY720926 WNS720922:WPU720926 J786458:BL786462 LC786458:NE786462 UY786458:XA786462 AEU786458:AGW786462 AOQ786458:AQS786462 AYM786458:BAO786462 BII786458:BKK786462 BSE786458:BUG786462 CCA786458:CEC786462 CLW786458:CNY786462 CVS786458:CXU786462 DFO786458:DHQ786462 DPK786458:DRM786462 DZG786458:EBI786462 EJC786458:ELE786462 ESY786458:EVA786462 FCU786458:FEW786462 FMQ786458:FOS786462 FWM786458:FYO786462 GGI786458:GIK786462 GQE786458:GSG786462 HAA786458:HCC786462 HJW786458:HLY786462 HTS786458:HVU786462 IDO786458:IFQ786462 INK786458:IPM786462 IXG786458:IZI786462 JHC786458:JJE786462 JQY786458:JTA786462 KAU786458:KCW786462 KKQ786458:KMS786462 KUM786458:KWO786462 LEI786458:LGK786462 LOE786458:LQG786462 LYA786458:MAC786462 MHW786458:MJY786462 MRS786458:MTU786462 NBO786458:NDQ786462 NLK786458:NNM786462 NVG786458:NXI786462 OFC786458:OHE786462 OOY786458:ORA786462 OYU786458:PAW786462 PIQ786458:PKS786462 PSM786458:PUO786462 QCI786458:QEK786462 QME786458:QOG786462 QWA786458:QYC786462 RFW786458:RHY786462 RPS786458:RRU786462 RZO786458:SBQ786462 SJK786458:SLM786462 STG786458:SVI786462 TDC786458:TFE786462 TMY786458:TPA786462 TWU786458:TYW786462 UGQ786458:UIS786462 UQM786458:USO786462 VAI786458:VCK786462 VKE786458:VMG786462 VUA786458:VWC786462 WDW786458:WFY786462 WNS786458:WPU786462 J851994:BL851998 LC851994:NE851998 UY851994:XA851998 AEU851994:AGW851998 AOQ851994:AQS851998 AYM851994:BAO851998 BII851994:BKK851998 BSE851994:BUG851998 CCA851994:CEC851998 CLW851994:CNY851998 CVS851994:CXU851998 DFO851994:DHQ851998 DPK851994:DRM851998 DZG851994:EBI851998 EJC851994:ELE851998 ESY851994:EVA851998 FCU851994:FEW851998 FMQ851994:FOS851998 FWM851994:FYO851998 GGI851994:GIK851998 GQE851994:GSG851998 HAA851994:HCC851998 HJW851994:HLY851998 HTS851994:HVU851998 IDO851994:IFQ851998 INK851994:IPM851998 IXG851994:IZI851998 JHC851994:JJE851998 JQY851994:JTA851998 KAU851994:KCW851998 KKQ851994:KMS851998 KUM851994:KWO851998 LEI851994:LGK851998 LOE851994:LQG851998 LYA851994:MAC851998 MHW851994:MJY851998 MRS851994:MTU851998 NBO851994:NDQ851998 NLK851994:NNM851998 NVG851994:NXI851998 OFC851994:OHE851998 OOY851994:ORA851998 OYU851994:PAW851998 PIQ851994:PKS851998 PSM851994:PUO851998 QCI851994:QEK851998 QME851994:QOG851998 QWA851994:QYC851998 RFW851994:RHY851998 RPS851994:RRU851998 RZO851994:SBQ851998 SJK851994:SLM851998 STG851994:SVI851998 TDC851994:TFE851998 TMY851994:TPA851998 TWU851994:TYW851998 UGQ851994:UIS851998 UQM851994:USO851998 VAI851994:VCK851998 VKE851994:VMG851998 VUA851994:VWC851998 WDW851994:WFY851998 WNS851994:WPU851998 J917530:BL917534 LC917530:NE917534 UY917530:XA917534 AEU917530:AGW917534 AOQ917530:AQS917534 AYM917530:BAO917534 BII917530:BKK917534 BSE917530:BUG917534 CCA917530:CEC917534 CLW917530:CNY917534 CVS917530:CXU917534 DFO917530:DHQ917534 DPK917530:DRM917534 DZG917530:EBI917534 EJC917530:ELE917534 ESY917530:EVA917534 FCU917530:FEW917534 FMQ917530:FOS917534 FWM917530:FYO917534 GGI917530:GIK917534 GQE917530:GSG917534 HAA917530:HCC917534 HJW917530:HLY917534 HTS917530:HVU917534 IDO917530:IFQ917534 INK917530:IPM917534 IXG917530:IZI917534 JHC917530:JJE917534 JQY917530:JTA917534 KAU917530:KCW917534 KKQ917530:KMS917534 KUM917530:KWO917534 LEI917530:LGK917534 LOE917530:LQG917534 LYA917530:MAC917534 MHW917530:MJY917534 MRS917530:MTU917534 NBO917530:NDQ917534 NLK917530:NNM917534 NVG917530:NXI917534 OFC917530:OHE917534 OOY917530:ORA917534 OYU917530:PAW917534 PIQ917530:PKS917534 PSM917530:PUO917534 QCI917530:QEK917534 QME917530:QOG917534 QWA917530:QYC917534 RFW917530:RHY917534 RPS917530:RRU917534 RZO917530:SBQ917534 SJK917530:SLM917534 STG917530:SVI917534 TDC917530:TFE917534 TMY917530:TPA917534 TWU917530:TYW917534 UGQ917530:UIS917534 UQM917530:USO917534 VAI917530:VCK917534 VKE917530:VMG917534 VUA917530:VWC917534 WDW917530:WFY917534 WNS917530:WPU917534 J983066:BL983070 LC983066:NE983070 UY983066:XA983070 AEU983066:AGW983070 AOQ983066:AQS983070 AYM983066:BAO983070 BII983066:BKK983070 BSE983066:BUG983070 CCA983066:CEC983070 CLW983066:CNY983070 CVS983066:CXU983070 DFO983066:DHQ983070 DPK983066:DRM983070 DZG983066:EBI983070 EJC983066:ELE983070 ESY983066:EVA983070 FCU983066:FEW983070 FMQ983066:FOS983070 FWM983066:FYO983070 GGI983066:GIK983070 GQE983066:GSG983070 HAA983066:HCC983070 HJW983066:HLY983070 HTS983066:HVU983070 IDO983066:IFQ983070 INK983066:IPM983070 IXG983066:IZI983070 JHC983066:JJE983070 JQY983066:JTA983070 KAU983066:KCW983070 KKQ983066:KMS983070 KUM983066:KWO983070 LEI983066:LGK983070 LOE983066:LQG983070 LYA983066:MAC983070 MHW983066:MJY983070 MRS983066:MTU983070 NBO983066:NDQ983070 NLK983066:NNM983070 NVG983066:NXI983070 OFC983066:OHE983070 OOY983066:ORA983070 OYU983066:PAW983070 PIQ983066:PKS983070 PSM983066:PUO983070 QCI983066:QEK983070 QME983066:QOG983070 QWA983066:QYC983070 RFW983066:RHY983070 RPS983066:RRU983070 RZO983066:SBQ983070 SJK983066:SLM983070 STG983066:SVI983070 TDC983066:TFE983070 TMY983066:TPA983070 TWU983066:TYW983070 UGQ983066:UIS983070 UQM983066:USO983070 VAI983066:VCK983070 VKE983066:VMG983070 VUA983066:VWC983070 WDW983066:WFY983070 WNS983066:WPU983070 EO49 GY65:IQ74 QH49 AAD49 AJZ49 ATV49 BDR49 BNN49 BXJ49 CHF49 CRB49 DAX49 DKT49 DUP49 EEL49 EOH49 EYD49 FHZ49 FRV49 GBR49 GLN49 GVJ49 HFF49 HPB49 HYX49 IIT49 ISP49 JCL49 JMH49 JWD49 KFZ49 KPV49 KZR49 LJN49 LTJ49 MDF49 MNB49 MWX49 NGT49 NQP49 OAL49 OKH49 OUD49 PDZ49 PNV49 PXR49 QHN49 QRJ49 RBF49 RLB49 RUX49 SET49 SOP49 SYL49 TIH49 TSD49 UBZ49 ULV49 UVR49 VFN49 VPJ49 VZF49 WJB49 WSX49 EO65590 QH65590 AAD65590 AJZ65590 ATV65590 BDR65590 BNN65590 BXJ65590 CHF65590 CRB65590 DAX65590 DKT65590 DUP65590 EEL65590 EOH65590 EYD65590 FHZ65590 FRV65590 GBR65590 GLN65590 GVJ65590 HFF65590 HPB65590 HYX65590 IIT65590 ISP65590 JCL65590 JMH65590 JWD65590 KFZ65590 KPV65590 KZR65590 LJN65590 LTJ65590 MDF65590 MNB65590 MWX65590 NGT65590 NQP65590 OAL65590 OKH65590 OUD65590 PDZ65590 PNV65590 PXR65590 QHN65590 QRJ65590 RBF65590 RLB65590 RUX65590 SET65590 SOP65590 SYL65590 TIH65590 TSD65590 UBZ65590 ULV65590 UVR65590 VFN65590 VPJ65590 VZF65590 WJB65590 WSX65590 EO131126 QH131126 AAD131126 AJZ131126 ATV131126 BDR131126 BNN131126 BXJ131126 CHF131126 CRB131126 DAX131126 DKT131126 DUP131126 EEL131126 EOH131126 EYD131126 FHZ131126 FRV131126 GBR131126 GLN131126 GVJ131126 HFF131126 HPB131126 HYX131126 IIT131126 ISP131126 JCL131126 JMH131126 JWD131126 KFZ131126 KPV131126 KZR131126 LJN131126 LTJ131126 MDF131126 MNB131126 MWX131126 NGT131126 NQP131126 OAL131126 OKH131126 OUD131126 PDZ131126 PNV131126 PXR131126 QHN131126 QRJ131126 RBF131126 RLB131126 RUX131126 SET131126 SOP131126 SYL131126 TIH131126 TSD131126 UBZ131126 ULV131126 UVR131126 VFN131126 VPJ131126 VZF131126 WJB131126 WSX131126 EO196662 QH196662 AAD196662 AJZ196662 ATV196662 BDR196662 BNN196662 BXJ196662 CHF196662 CRB196662 DAX196662 DKT196662 DUP196662 EEL196662 EOH196662 EYD196662 FHZ196662 FRV196662 GBR196662 GLN196662 GVJ196662 HFF196662 HPB196662 HYX196662 IIT196662 ISP196662 JCL196662 JMH196662 JWD196662 KFZ196662 KPV196662 KZR196662 LJN196662 LTJ196662 MDF196662 MNB196662 MWX196662 NGT196662 NQP196662 OAL196662 OKH196662 OUD196662 PDZ196662 PNV196662 PXR196662 QHN196662 QRJ196662 RBF196662 RLB196662 RUX196662 SET196662 SOP196662 SYL196662 TIH196662 TSD196662 UBZ196662 ULV196662 UVR196662 VFN196662 VPJ196662 VZF196662 WJB196662 WSX196662 EO262198 QH262198 AAD262198 AJZ262198 ATV262198 BDR262198 BNN262198 BXJ262198 CHF262198 CRB262198 DAX262198 DKT262198 DUP262198 EEL262198 EOH262198 EYD262198 FHZ262198 FRV262198 GBR262198 GLN262198 GVJ262198 HFF262198 HPB262198 HYX262198 IIT262198 ISP262198 JCL262198 JMH262198 JWD262198 KFZ262198 KPV262198 KZR262198 LJN262198 LTJ262198 MDF262198 MNB262198 MWX262198 NGT262198 NQP262198 OAL262198 OKH262198 OUD262198 PDZ262198 PNV262198 PXR262198 QHN262198 QRJ262198 RBF262198 RLB262198 RUX262198 SET262198 SOP262198 SYL262198 TIH262198 TSD262198 UBZ262198 ULV262198 UVR262198 VFN262198 VPJ262198 VZF262198 WJB262198 WSX262198 EO327734 QH327734 AAD327734 AJZ327734 ATV327734 BDR327734 BNN327734 BXJ327734 CHF327734 CRB327734 DAX327734 DKT327734 DUP327734 EEL327734 EOH327734 EYD327734 FHZ327734 FRV327734 GBR327734 GLN327734 GVJ327734 HFF327734 HPB327734 HYX327734 IIT327734 ISP327734 JCL327734 JMH327734 JWD327734 KFZ327734 KPV327734 KZR327734 LJN327734 LTJ327734 MDF327734 MNB327734 MWX327734 NGT327734 NQP327734 OAL327734 OKH327734 OUD327734 PDZ327734 PNV327734 PXR327734 QHN327734 QRJ327734 RBF327734 RLB327734 RUX327734 SET327734 SOP327734 SYL327734 TIH327734 TSD327734 UBZ327734 ULV327734 UVR327734 VFN327734 VPJ327734 VZF327734 WJB327734 WSX327734 EO393270 QH393270 AAD393270 AJZ393270 ATV393270 BDR393270 BNN393270 BXJ393270 CHF393270 CRB393270 DAX393270 DKT393270 DUP393270 EEL393270 EOH393270 EYD393270 FHZ393270 FRV393270 GBR393270 GLN393270 GVJ393270 HFF393270 HPB393270 HYX393270 IIT393270 ISP393270 JCL393270 JMH393270 JWD393270 KFZ393270 KPV393270 KZR393270 LJN393270 LTJ393270 MDF393270 MNB393270 MWX393270 NGT393270 NQP393270 OAL393270 OKH393270 OUD393270 PDZ393270 PNV393270 PXR393270 QHN393270 QRJ393270 RBF393270 RLB393270 RUX393270 SET393270 SOP393270 SYL393270 TIH393270 TSD393270 UBZ393270 ULV393270 UVR393270 VFN393270 VPJ393270 VZF393270 WJB393270 WSX393270 EO458806 QH458806 AAD458806 AJZ458806 ATV458806 BDR458806 BNN458806 BXJ458806 CHF458806 CRB458806 DAX458806 DKT458806 DUP458806 EEL458806 EOH458806 EYD458806 FHZ458806 FRV458806 GBR458806 GLN458806 GVJ458806 HFF458806 HPB458806 HYX458806 IIT458806 ISP458806 JCL458806 JMH458806 JWD458806 KFZ458806 KPV458806 KZR458806 LJN458806 LTJ458806 MDF458806 MNB458806 MWX458806 NGT458806 NQP458806 OAL458806 OKH458806 OUD458806 PDZ458806 PNV458806 PXR458806 QHN458806 QRJ458806 RBF458806 RLB458806 RUX458806 SET458806 SOP458806 SYL458806 TIH458806 TSD458806 UBZ458806 ULV458806 UVR458806 VFN458806 VPJ458806 VZF458806 WJB458806 WSX458806 EO524342 QH524342 AAD524342 AJZ524342 ATV524342 BDR524342 BNN524342 BXJ524342 CHF524342 CRB524342 DAX524342 DKT524342 DUP524342 EEL524342 EOH524342 EYD524342 FHZ524342 FRV524342 GBR524342 GLN524342 GVJ524342 HFF524342 HPB524342 HYX524342 IIT524342 ISP524342 JCL524342 JMH524342 JWD524342 KFZ524342 KPV524342 KZR524342 LJN524342 LTJ524342 MDF524342 MNB524342 MWX524342 NGT524342 NQP524342 OAL524342 OKH524342 OUD524342 PDZ524342 PNV524342 PXR524342 QHN524342 QRJ524342 RBF524342 RLB524342 RUX524342 SET524342 SOP524342 SYL524342 TIH524342 TSD524342 UBZ524342 ULV524342 UVR524342 VFN524342 VPJ524342 VZF524342 WJB524342 WSX524342 EO589878 QH589878 AAD589878 AJZ589878 ATV589878 BDR589878 BNN589878 BXJ589878 CHF589878 CRB589878 DAX589878 DKT589878 DUP589878 EEL589878 EOH589878 EYD589878 FHZ589878 FRV589878 GBR589878 GLN589878 GVJ589878 HFF589878 HPB589878 HYX589878 IIT589878 ISP589878 JCL589878 JMH589878 JWD589878 KFZ589878 KPV589878 KZR589878 LJN589878 LTJ589878 MDF589878 MNB589878 MWX589878 NGT589878 NQP589878 OAL589878 OKH589878 OUD589878 PDZ589878 PNV589878 PXR589878 QHN589878 QRJ589878 RBF589878 RLB589878 RUX589878 SET589878 SOP589878 SYL589878 TIH589878 TSD589878 UBZ589878 ULV589878 UVR589878 VFN589878 VPJ589878 VZF589878 WJB589878 WSX589878 EO655414 QH655414 AAD655414 AJZ655414 ATV655414 BDR655414 BNN655414 BXJ655414 CHF655414 CRB655414 DAX655414 DKT655414 DUP655414 EEL655414 EOH655414 EYD655414 FHZ655414 FRV655414 GBR655414 GLN655414 GVJ655414 HFF655414 HPB655414 HYX655414 IIT655414 ISP655414 JCL655414 JMH655414 JWD655414 KFZ655414 KPV655414 KZR655414 LJN655414 LTJ655414 MDF655414 MNB655414 MWX655414 NGT655414 NQP655414 OAL655414 OKH655414 OUD655414 PDZ655414 PNV655414 PXR655414 QHN655414 QRJ655414 RBF655414 RLB655414 RUX655414 SET655414 SOP655414 SYL655414 TIH655414 TSD655414 UBZ655414 ULV655414 UVR655414 VFN655414 VPJ655414 VZF655414 WJB655414 WSX655414 EO720950 QH720950 AAD720950 AJZ720950 ATV720950 BDR720950 BNN720950 BXJ720950 CHF720950 CRB720950 DAX720950 DKT720950 DUP720950 EEL720950 EOH720950 EYD720950 FHZ720950 FRV720950 GBR720950 GLN720950 GVJ720950 HFF720950 HPB720950 HYX720950 IIT720950 ISP720950 JCL720950 JMH720950 JWD720950 KFZ720950 KPV720950 KZR720950 LJN720950 LTJ720950 MDF720950 MNB720950 MWX720950 NGT720950 NQP720950 OAL720950 OKH720950 OUD720950 PDZ720950 PNV720950 PXR720950 QHN720950 QRJ720950 RBF720950 RLB720950 RUX720950 SET720950 SOP720950 SYL720950 TIH720950 TSD720950 UBZ720950 ULV720950 UVR720950 VFN720950 VPJ720950 VZF720950 WJB720950 WSX720950 EO786486 QH786486 AAD786486 AJZ786486 ATV786486 BDR786486 BNN786486 BXJ786486 CHF786486 CRB786486 DAX786486 DKT786486 DUP786486 EEL786486 EOH786486 EYD786486 FHZ786486 FRV786486 GBR786486 GLN786486 GVJ786486 HFF786486 HPB786486 HYX786486 IIT786486 ISP786486 JCL786486 JMH786486 JWD786486 KFZ786486 KPV786486 KZR786486 LJN786486 LTJ786486 MDF786486 MNB786486 MWX786486 NGT786486 NQP786486 OAL786486 OKH786486 OUD786486 PDZ786486 PNV786486 PXR786486 QHN786486 QRJ786486 RBF786486 RLB786486 RUX786486 SET786486 SOP786486 SYL786486 TIH786486 TSD786486 UBZ786486 ULV786486 UVR786486 VFN786486 VPJ786486 VZF786486 WJB786486 WSX786486 EO852022 QH852022 AAD852022 AJZ852022 ATV852022 BDR852022 BNN852022 BXJ852022 CHF852022 CRB852022 DAX852022 DKT852022 DUP852022 EEL852022 EOH852022 EYD852022 FHZ852022 FRV852022 GBR852022 GLN852022 GVJ852022 HFF852022 HPB852022 HYX852022 IIT852022 ISP852022 JCL852022 JMH852022 JWD852022 KFZ852022 KPV852022 KZR852022 LJN852022 LTJ852022 MDF852022 MNB852022 MWX852022 NGT852022 NQP852022 OAL852022 OKH852022 OUD852022 PDZ852022 PNV852022 PXR852022 QHN852022 QRJ852022 RBF852022 RLB852022 RUX852022 SET852022 SOP852022 SYL852022 TIH852022 TSD852022 UBZ852022 ULV852022 UVR852022 VFN852022 VPJ852022 VZF852022 WJB852022 WSX852022 EO917558 QH917558 AAD917558 AJZ917558 ATV917558 BDR917558 BNN917558 BXJ917558 CHF917558 CRB917558 DAX917558 DKT917558 DUP917558 EEL917558 EOH917558 EYD917558 FHZ917558 FRV917558 GBR917558 GLN917558 GVJ917558 HFF917558 HPB917558 HYX917558 IIT917558 ISP917558 JCL917558 JMH917558 JWD917558 KFZ917558 KPV917558 KZR917558 LJN917558 LTJ917558 MDF917558 MNB917558 MWX917558 NGT917558 NQP917558 OAL917558 OKH917558 OUD917558 PDZ917558 PNV917558 PXR917558 QHN917558 QRJ917558 RBF917558 RLB917558 RUX917558 SET917558 SOP917558 SYL917558 TIH917558 TSD917558 UBZ917558 ULV917558 UVR917558 VFN917558 VPJ917558 VZF917558 WJB917558 WSX917558 EO983094 QH983094 AAD983094 AJZ983094 ATV983094 BDR983094 BNN983094 BXJ983094 CHF983094 CRB983094 DAX983094 DKT983094 DUP983094 EEL983094 EOH983094 EYD983094 FHZ983094 FRV983094 GBR983094 GLN983094 GVJ983094 HFF983094 HPB983094 HYX983094 IIT983094 ISP983094 JCL983094 JMH983094 JWD983094 KFZ983094 KPV983094 KZR983094 LJN983094 LTJ983094 MDF983094 MNB983094 MWX983094 NGT983094 NQP983094 OAL983094 OKH983094 OUD983094 PDZ983094 PNV983094 PXR983094 QHN983094 QRJ983094 RBF983094 RLB983094 RUX983094 SET983094 SOP983094 SYL983094 TIH983094 TSD983094 UBZ983094 ULV983094 UVR983094 VFN983094 VPJ983094 VZF983094 WJB983094 WSX983094 FG49:FP61 HD49:HM61 QZ49:RI61 AAV49:ABE61 AKR49:ALA61 AUN49:AUW61 BEJ49:BES61 BOF49:BOO61 BYB49:BYK61 CHX49:CIG61 CRT49:CSC61 DBP49:DBY61 DLL49:DLU61 DVH49:DVQ61 EFD49:EFM61 EOZ49:EPI61 EYV49:EZE61 FIR49:FJA61 FSN49:FSW61 GCJ49:GCS61 GMF49:GMO61 GWB49:GWK61 HFX49:HGG61 HPT49:HQC61 HZP49:HZY61 IJL49:IJU61 ITH49:ITQ61 JDD49:JDM61 JMZ49:JNI61 JWV49:JXE61 KGR49:KHA61 KQN49:KQW61 LAJ49:LAS61 LKF49:LKO61 LUB49:LUK61 MDX49:MEG61 MNT49:MOC61 MXP49:MXY61 NHL49:NHU61 NRH49:NRQ61 OBD49:OBM61 OKZ49:OLI61 OUV49:OVE61 PER49:PFA61 PON49:POW61 PYJ49:PYS61 QIF49:QIO61 QSB49:QSK61 RBX49:RCG61 RLT49:RMC61 RVP49:RVY61 SFL49:SFU61 SPH49:SPQ61 SZD49:SZM61 TIZ49:TJI61 TSV49:TTE61 UCR49:UDA61 UMN49:UMW61 UWJ49:UWS61 VGF49:VGO61 VQB49:VQK61 VZX49:WAG61 WJT49:WKC61 WTP49:WTY61 FG65590:FP65602 HD65590:HM65602 QZ65590:RI65602 AAV65590:ABE65602 AKR65590:ALA65602 AUN65590:AUW65602 BEJ65590:BES65602 BOF65590:BOO65602 BYB65590:BYK65602 CHX65590:CIG65602 CRT65590:CSC65602 DBP65590:DBY65602 DLL65590:DLU65602 DVH65590:DVQ65602 EFD65590:EFM65602 EOZ65590:EPI65602 EYV65590:EZE65602 FIR65590:FJA65602 FSN65590:FSW65602 GCJ65590:GCS65602 GMF65590:GMO65602 GWB65590:GWK65602 HFX65590:HGG65602 HPT65590:HQC65602 HZP65590:HZY65602 IJL65590:IJU65602 ITH65590:ITQ65602 JDD65590:JDM65602 JMZ65590:JNI65602 JWV65590:JXE65602 KGR65590:KHA65602 KQN65590:KQW65602 LAJ65590:LAS65602 LKF65590:LKO65602 LUB65590:LUK65602 MDX65590:MEG65602 MNT65590:MOC65602 MXP65590:MXY65602 NHL65590:NHU65602 NRH65590:NRQ65602 OBD65590:OBM65602 OKZ65590:OLI65602 OUV65590:OVE65602 PER65590:PFA65602 PON65590:POW65602 PYJ65590:PYS65602 QIF65590:QIO65602 QSB65590:QSK65602 RBX65590:RCG65602 RLT65590:RMC65602 RVP65590:RVY65602 SFL65590:SFU65602 SPH65590:SPQ65602 SZD65590:SZM65602 TIZ65590:TJI65602 TSV65590:TTE65602 UCR65590:UDA65602 UMN65590:UMW65602 UWJ65590:UWS65602 VGF65590:VGO65602 VQB65590:VQK65602 VZX65590:WAG65602 WJT65590:WKC65602 WTP65590:WTY65602 FG131126:FP131138 HD131126:HM131138 QZ131126:RI131138 AAV131126:ABE131138 AKR131126:ALA131138 AUN131126:AUW131138 BEJ131126:BES131138 BOF131126:BOO131138 BYB131126:BYK131138 CHX131126:CIG131138 CRT131126:CSC131138 DBP131126:DBY131138 DLL131126:DLU131138 DVH131126:DVQ131138 EFD131126:EFM131138 EOZ131126:EPI131138 EYV131126:EZE131138 FIR131126:FJA131138 FSN131126:FSW131138 GCJ131126:GCS131138 GMF131126:GMO131138 GWB131126:GWK131138 HFX131126:HGG131138 HPT131126:HQC131138 HZP131126:HZY131138 IJL131126:IJU131138 ITH131126:ITQ131138 JDD131126:JDM131138 JMZ131126:JNI131138 JWV131126:JXE131138 KGR131126:KHA131138 KQN131126:KQW131138 LAJ131126:LAS131138 LKF131126:LKO131138 LUB131126:LUK131138 MDX131126:MEG131138 MNT131126:MOC131138 MXP131126:MXY131138 NHL131126:NHU131138 NRH131126:NRQ131138 OBD131126:OBM131138 OKZ131126:OLI131138 OUV131126:OVE131138 PER131126:PFA131138 PON131126:POW131138 PYJ131126:PYS131138 QIF131126:QIO131138 QSB131126:QSK131138 RBX131126:RCG131138 RLT131126:RMC131138 RVP131126:RVY131138 SFL131126:SFU131138 SPH131126:SPQ131138 SZD131126:SZM131138 TIZ131126:TJI131138 TSV131126:TTE131138 UCR131126:UDA131138 UMN131126:UMW131138 UWJ131126:UWS131138 VGF131126:VGO131138 VQB131126:VQK131138 VZX131126:WAG131138 WJT131126:WKC131138 WTP131126:WTY131138 FG196662:FP196674 HD196662:HM196674 QZ196662:RI196674 AAV196662:ABE196674 AKR196662:ALA196674 AUN196662:AUW196674 BEJ196662:BES196674 BOF196662:BOO196674 BYB196662:BYK196674 CHX196662:CIG196674 CRT196662:CSC196674 DBP196662:DBY196674 DLL196662:DLU196674 DVH196662:DVQ196674 EFD196662:EFM196674 EOZ196662:EPI196674 EYV196662:EZE196674 FIR196662:FJA196674 FSN196662:FSW196674 GCJ196662:GCS196674 GMF196662:GMO196674 GWB196662:GWK196674 HFX196662:HGG196674 HPT196662:HQC196674 HZP196662:HZY196674 IJL196662:IJU196674 ITH196662:ITQ196674 JDD196662:JDM196674 JMZ196662:JNI196674 JWV196662:JXE196674 KGR196662:KHA196674 KQN196662:KQW196674 LAJ196662:LAS196674 LKF196662:LKO196674 LUB196662:LUK196674 MDX196662:MEG196674 MNT196662:MOC196674 MXP196662:MXY196674 NHL196662:NHU196674 NRH196662:NRQ196674 OBD196662:OBM196674 OKZ196662:OLI196674 OUV196662:OVE196674 PER196662:PFA196674 PON196662:POW196674 PYJ196662:PYS196674 QIF196662:QIO196674 QSB196662:QSK196674 RBX196662:RCG196674 RLT196662:RMC196674 RVP196662:RVY196674 SFL196662:SFU196674 SPH196662:SPQ196674 SZD196662:SZM196674 TIZ196662:TJI196674 TSV196662:TTE196674 UCR196662:UDA196674 UMN196662:UMW196674 UWJ196662:UWS196674 VGF196662:VGO196674 VQB196662:VQK196674 VZX196662:WAG196674 WJT196662:WKC196674 WTP196662:WTY196674 FG262198:FP262210 HD262198:HM262210 QZ262198:RI262210 AAV262198:ABE262210 AKR262198:ALA262210 AUN262198:AUW262210 BEJ262198:BES262210 BOF262198:BOO262210 BYB262198:BYK262210 CHX262198:CIG262210 CRT262198:CSC262210 DBP262198:DBY262210 DLL262198:DLU262210 DVH262198:DVQ262210 EFD262198:EFM262210 EOZ262198:EPI262210 EYV262198:EZE262210 FIR262198:FJA262210 FSN262198:FSW262210 GCJ262198:GCS262210 GMF262198:GMO262210 GWB262198:GWK262210 HFX262198:HGG262210 HPT262198:HQC262210 HZP262198:HZY262210 IJL262198:IJU262210 ITH262198:ITQ262210 JDD262198:JDM262210 JMZ262198:JNI262210 JWV262198:JXE262210 KGR262198:KHA262210 KQN262198:KQW262210 LAJ262198:LAS262210 LKF262198:LKO262210 LUB262198:LUK262210 MDX262198:MEG262210 MNT262198:MOC262210 MXP262198:MXY262210 NHL262198:NHU262210 NRH262198:NRQ262210 OBD262198:OBM262210 OKZ262198:OLI262210 OUV262198:OVE262210 PER262198:PFA262210 PON262198:POW262210 PYJ262198:PYS262210 QIF262198:QIO262210 QSB262198:QSK262210 RBX262198:RCG262210 RLT262198:RMC262210 RVP262198:RVY262210 SFL262198:SFU262210 SPH262198:SPQ262210 SZD262198:SZM262210 TIZ262198:TJI262210 TSV262198:TTE262210 UCR262198:UDA262210 UMN262198:UMW262210 UWJ262198:UWS262210 VGF262198:VGO262210 VQB262198:VQK262210 VZX262198:WAG262210 WJT262198:WKC262210 WTP262198:WTY262210 FG327734:FP327746 HD327734:HM327746 QZ327734:RI327746 AAV327734:ABE327746 AKR327734:ALA327746 AUN327734:AUW327746 BEJ327734:BES327746 BOF327734:BOO327746 BYB327734:BYK327746 CHX327734:CIG327746 CRT327734:CSC327746 DBP327734:DBY327746 DLL327734:DLU327746 DVH327734:DVQ327746 EFD327734:EFM327746 EOZ327734:EPI327746 EYV327734:EZE327746 FIR327734:FJA327746 FSN327734:FSW327746 GCJ327734:GCS327746 GMF327734:GMO327746 GWB327734:GWK327746 HFX327734:HGG327746 HPT327734:HQC327746 HZP327734:HZY327746 IJL327734:IJU327746 ITH327734:ITQ327746 JDD327734:JDM327746 JMZ327734:JNI327746 JWV327734:JXE327746 KGR327734:KHA327746 KQN327734:KQW327746 LAJ327734:LAS327746 LKF327734:LKO327746 LUB327734:LUK327746 MDX327734:MEG327746 MNT327734:MOC327746 MXP327734:MXY327746 NHL327734:NHU327746 NRH327734:NRQ327746 OBD327734:OBM327746 OKZ327734:OLI327746 OUV327734:OVE327746 PER327734:PFA327746 PON327734:POW327746 PYJ327734:PYS327746 QIF327734:QIO327746 QSB327734:QSK327746 RBX327734:RCG327746 RLT327734:RMC327746 RVP327734:RVY327746 SFL327734:SFU327746 SPH327734:SPQ327746 SZD327734:SZM327746 TIZ327734:TJI327746 TSV327734:TTE327746 UCR327734:UDA327746 UMN327734:UMW327746 UWJ327734:UWS327746 VGF327734:VGO327746 VQB327734:VQK327746 VZX327734:WAG327746 WJT327734:WKC327746 WTP327734:WTY327746 FG393270:FP393282 HD393270:HM393282 QZ393270:RI393282 AAV393270:ABE393282 AKR393270:ALA393282 AUN393270:AUW393282 BEJ393270:BES393282 BOF393270:BOO393282 BYB393270:BYK393282 CHX393270:CIG393282 CRT393270:CSC393282 DBP393270:DBY393282 DLL393270:DLU393282 DVH393270:DVQ393282 EFD393270:EFM393282 EOZ393270:EPI393282 EYV393270:EZE393282 FIR393270:FJA393282 FSN393270:FSW393282 GCJ393270:GCS393282 GMF393270:GMO393282 GWB393270:GWK393282 HFX393270:HGG393282 HPT393270:HQC393282 HZP393270:HZY393282 IJL393270:IJU393282 ITH393270:ITQ393282 JDD393270:JDM393282 JMZ393270:JNI393282 JWV393270:JXE393282 KGR393270:KHA393282 KQN393270:KQW393282 LAJ393270:LAS393282 LKF393270:LKO393282 LUB393270:LUK393282 MDX393270:MEG393282 MNT393270:MOC393282 MXP393270:MXY393282 NHL393270:NHU393282 NRH393270:NRQ393282 OBD393270:OBM393282 OKZ393270:OLI393282 OUV393270:OVE393282 PER393270:PFA393282 PON393270:POW393282 PYJ393270:PYS393282 QIF393270:QIO393282 QSB393270:QSK393282 RBX393270:RCG393282 RLT393270:RMC393282 RVP393270:RVY393282 SFL393270:SFU393282 SPH393270:SPQ393282 SZD393270:SZM393282 TIZ393270:TJI393282 TSV393270:TTE393282 UCR393270:UDA393282 UMN393270:UMW393282 UWJ393270:UWS393282 VGF393270:VGO393282 VQB393270:VQK393282 VZX393270:WAG393282 WJT393270:WKC393282 WTP393270:WTY393282 FG458806:FP458818 HD458806:HM458818 QZ458806:RI458818 AAV458806:ABE458818 AKR458806:ALA458818 AUN458806:AUW458818 BEJ458806:BES458818 BOF458806:BOO458818 BYB458806:BYK458818 CHX458806:CIG458818 CRT458806:CSC458818 DBP458806:DBY458818 DLL458806:DLU458818 DVH458806:DVQ458818 EFD458806:EFM458818 EOZ458806:EPI458818 EYV458806:EZE458818 FIR458806:FJA458818 FSN458806:FSW458818 GCJ458806:GCS458818 GMF458806:GMO458818 GWB458806:GWK458818 HFX458806:HGG458818 HPT458806:HQC458818 HZP458806:HZY458818 IJL458806:IJU458818 ITH458806:ITQ458818 JDD458806:JDM458818 JMZ458806:JNI458818 JWV458806:JXE458818 KGR458806:KHA458818 KQN458806:KQW458818 LAJ458806:LAS458818 LKF458806:LKO458818 LUB458806:LUK458818 MDX458806:MEG458818 MNT458806:MOC458818 MXP458806:MXY458818 NHL458806:NHU458818 NRH458806:NRQ458818 OBD458806:OBM458818 OKZ458806:OLI458818 OUV458806:OVE458818 PER458806:PFA458818 PON458806:POW458818 PYJ458806:PYS458818 QIF458806:QIO458818 QSB458806:QSK458818 RBX458806:RCG458818 RLT458806:RMC458818 RVP458806:RVY458818 SFL458806:SFU458818 SPH458806:SPQ458818 SZD458806:SZM458818 TIZ458806:TJI458818 TSV458806:TTE458818 UCR458806:UDA458818 UMN458806:UMW458818 UWJ458806:UWS458818 VGF458806:VGO458818 VQB458806:VQK458818 VZX458806:WAG458818 WJT458806:WKC458818 WTP458806:WTY458818 FG524342:FP524354 HD524342:HM524354 QZ524342:RI524354 AAV524342:ABE524354 AKR524342:ALA524354 AUN524342:AUW524354 BEJ524342:BES524354 BOF524342:BOO524354 BYB524342:BYK524354 CHX524342:CIG524354 CRT524342:CSC524354 DBP524342:DBY524354 DLL524342:DLU524354 DVH524342:DVQ524354 EFD524342:EFM524354 EOZ524342:EPI524354 EYV524342:EZE524354 FIR524342:FJA524354 FSN524342:FSW524354 GCJ524342:GCS524354 GMF524342:GMO524354 GWB524342:GWK524354 HFX524342:HGG524354 HPT524342:HQC524354 HZP524342:HZY524354 IJL524342:IJU524354 ITH524342:ITQ524354 JDD524342:JDM524354 JMZ524342:JNI524354 JWV524342:JXE524354 KGR524342:KHA524354 KQN524342:KQW524354 LAJ524342:LAS524354 LKF524342:LKO524354 LUB524342:LUK524354 MDX524342:MEG524354 MNT524342:MOC524354 MXP524342:MXY524354 NHL524342:NHU524354 NRH524342:NRQ524354 OBD524342:OBM524354 OKZ524342:OLI524354 OUV524342:OVE524354 PER524342:PFA524354 PON524342:POW524354 PYJ524342:PYS524354 QIF524342:QIO524354 QSB524342:QSK524354 RBX524342:RCG524354 RLT524342:RMC524354 RVP524342:RVY524354 SFL524342:SFU524354 SPH524342:SPQ524354 SZD524342:SZM524354 TIZ524342:TJI524354 TSV524342:TTE524354 UCR524342:UDA524354 UMN524342:UMW524354 UWJ524342:UWS524354 VGF524342:VGO524354 VQB524342:VQK524354 VZX524342:WAG524354 WJT524342:WKC524354 WTP524342:WTY524354 FG589878:FP589890 HD589878:HM589890 QZ589878:RI589890 AAV589878:ABE589890 AKR589878:ALA589890 AUN589878:AUW589890 BEJ589878:BES589890 BOF589878:BOO589890 BYB589878:BYK589890 CHX589878:CIG589890 CRT589878:CSC589890 DBP589878:DBY589890 DLL589878:DLU589890 DVH589878:DVQ589890 EFD589878:EFM589890 EOZ589878:EPI589890 EYV589878:EZE589890 FIR589878:FJA589890 FSN589878:FSW589890 GCJ589878:GCS589890 GMF589878:GMO589890 GWB589878:GWK589890 HFX589878:HGG589890 HPT589878:HQC589890 HZP589878:HZY589890 IJL589878:IJU589890 ITH589878:ITQ589890 JDD589878:JDM589890 JMZ589878:JNI589890 JWV589878:JXE589890 KGR589878:KHA589890 KQN589878:KQW589890 LAJ589878:LAS589890 LKF589878:LKO589890 LUB589878:LUK589890 MDX589878:MEG589890 MNT589878:MOC589890 MXP589878:MXY589890 NHL589878:NHU589890 NRH589878:NRQ589890 OBD589878:OBM589890 OKZ589878:OLI589890 OUV589878:OVE589890 PER589878:PFA589890 PON589878:POW589890 PYJ589878:PYS589890 QIF589878:QIO589890 QSB589878:QSK589890 RBX589878:RCG589890 RLT589878:RMC589890 RVP589878:RVY589890 SFL589878:SFU589890 SPH589878:SPQ589890 SZD589878:SZM589890 TIZ589878:TJI589890 TSV589878:TTE589890 UCR589878:UDA589890 UMN589878:UMW589890 UWJ589878:UWS589890 VGF589878:VGO589890 VQB589878:VQK589890 VZX589878:WAG589890 WJT589878:WKC589890 WTP589878:WTY589890 FG655414:FP655426 HD655414:HM655426 QZ655414:RI655426 AAV655414:ABE655426 AKR655414:ALA655426 AUN655414:AUW655426 BEJ655414:BES655426 BOF655414:BOO655426 BYB655414:BYK655426 CHX655414:CIG655426 CRT655414:CSC655426 DBP655414:DBY655426 DLL655414:DLU655426 DVH655414:DVQ655426 EFD655414:EFM655426 EOZ655414:EPI655426 EYV655414:EZE655426 FIR655414:FJA655426 FSN655414:FSW655426 GCJ655414:GCS655426 GMF655414:GMO655426 GWB655414:GWK655426 HFX655414:HGG655426 HPT655414:HQC655426 HZP655414:HZY655426 IJL655414:IJU655426 ITH655414:ITQ655426 JDD655414:JDM655426 JMZ655414:JNI655426 JWV655414:JXE655426 KGR655414:KHA655426 KQN655414:KQW655426 LAJ655414:LAS655426 LKF655414:LKO655426 LUB655414:LUK655426 MDX655414:MEG655426 MNT655414:MOC655426 MXP655414:MXY655426 NHL655414:NHU655426 NRH655414:NRQ655426 OBD655414:OBM655426 OKZ655414:OLI655426 OUV655414:OVE655426 PER655414:PFA655426 PON655414:POW655426 PYJ655414:PYS655426 QIF655414:QIO655426 QSB655414:QSK655426 RBX655414:RCG655426 RLT655414:RMC655426 RVP655414:RVY655426 SFL655414:SFU655426 SPH655414:SPQ655426 SZD655414:SZM655426 TIZ655414:TJI655426 TSV655414:TTE655426 UCR655414:UDA655426 UMN655414:UMW655426 UWJ655414:UWS655426 VGF655414:VGO655426 VQB655414:VQK655426 VZX655414:WAG655426 WJT655414:WKC655426 WTP655414:WTY655426 FG720950:FP720962 HD720950:HM720962 QZ720950:RI720962 AAV720950:ABE720962 AKR720950:ALA720962 AUN720950:AUW720962 BEJ720950:BES720962 BOF720950:BOO720962 BYB720950:BYK720962 CHX720950:CIG720962 CRT720950:CSC720962 DBP720950:DBY720962 DLL720950:DLU720962 DVH720950:DVQ720962 EFD720950:EFM720962 EOZ720950:EPI720962 EYV720950:EZE720962 FIR720950:FJA720962 FSN720950:FSW720962 GCJ720950:GCS720962 GMF720950:GMO720962 GWB720950:GWK720962 HFX720950:HGG720962 HPT720950:HQC720962 HZP720950:HZY720962 IJL720950:IJU720962 ITH720950:ITQ720962 JDD720950:JDM720962 JMZ720950:JNI720962 JWV720950:JXE720962 KGR720950:KHA720962 KQN720950:KQW720962 LAJ720950:LAS720962 LKF720950:LKO720962 LUB720950:LUK720962 MDX720950:MEG720962 MNT720950:MOC720962 MXP720950:MXY720962 NHL720950:NHU720962 NRH720950:NRQ720962 OBD720950:OBM720962 OKZ720950:OLI720962 OUV720950:OVE720962 PER720950:PFA720962 PON720950:POW720962 PYJ720950:PYS720962 QIF720950:QIO720962 QSB720950:QSK720962 RBX720950:RCG720962 RLT720950:RMC720962 RVP720950:RVY720962 SFL720950:SFU720962 SPH720950:SPQ720962 SZD720950:SZM720962 TIZ720950:TJI720962 TSV720950:TTE720962 UCR720950:UDA720962 UMN720950:UMW720962 UWJ720950:UWS720962 VGF720950:VGO720962 VQB720950:VQK720962 VZX720950:WAG720962 WJT720950:WKC720962 WTP720950:WTY720962 FG786486:FP786498 HD786486:HM786498 QZ786486:RI786498 AAV786486:ABE786498 AKR786486:ALA786498 AUN786486:AUW786498 BEJ786486:BES786498 BOF786486:BOO786498 BYB786486:BYK786498 CHX786486:CIG786498 CRT786486:CSC786498 DBP786486:DBY786498 DLL786486:DLU786498 DVH786486:DVQ786498 EFD786486:EFM786498 EOZ786486:EPI786498 EYV786486:EZE786498 FIR786486:FJA786498 FSN786486:FSW786498 GCJ786486:GCS786498 GMF786486:GMO786498 GWB786486:GWK786498 HFX786486:HGG786498 HPT786486:HQC786498 HZP786486:HZY786498 IJL786486:IJU786498 ITH786486:ITQ786498 JDD786486:JDM786498 JMZ786486:JNI786498 JWV786486:JXE786498 KGR786486:KHA786498 KQN786486:KQW786498 LAJ786486:LAS786498 LKF786486:LKO786498 LUB786486:LUK786498 MDX786486:MEG786498 MNT786486:MOC786498 MXP786486:MXY786498 NHL786486:NHU786498 NRH786486:NRQ786498 OBD786486:OBM786498 OKZ786486:OLI786498 OUV786486:OVE786498 PER786486:PFA786498 PON786486:POW786498 PYJ786486:PYS786498 QIF786486:QIO786498 QSB786486:QSK786498 RBX786486:RCG786498 RLT786486:RMC786498 RVP786486:RVY786498 SFL786486:SFU786498 SPH786486:SPQ786498 SZD786486:SZM786498 TIZ786486:TJI786498 TSV786486:TTE786498 UCR786486:UDA786498 UMN786486:UMW786498 UWJ786486:UWS786498 VGF786486:VGO786498 VQB786486:VQK786498 VZX786486:WAG786498 WJT786486:WKC786498 WTP786486:WTY786498 FG852022:FP852034 HD852022:HM852034 QZ852022:RI852034 AAV852022:ABE852034 AKR852022:ALA852034 AUN852022:AUW852034 BEJ852022:BES852034 BOF852022:BOO852034 BYB852022:BYK852034 CHX852022:CIG852034 CRT852022:CSC852034 DBP852022:DBY852034 DLL852022:DLU852034 DVH852022:DVQ852034 EFD852022:EFM852034 EOZ852022:EPI852034 EYV852022:EZE852034 FIR852022:FJA852034 FSN852022:FSW852034 GCJ852022:GCS852034 GMF852022:GMO852034 GWB852022:GWK852034 HFX852022:HGG852034 HPT852022:HQC852034 HZP852022:HZY852034 IJL852022:IJU852034 ITH852022:ITQ852034 JDD852022:JDM852034 JMZ852022:JNI852034 JWV852022:JXE852034 KGR852022:KHA852034 KQN852022:KQW852034 LAJ852022:LAS852034 LKF852022:LKO852034 LUB852022:LUK852034 MDX852022:MEG852034 MNT852022:MOC852034 MXP852022:MXY852034 NHL852022:NHU852034 NRH852022:NRQ852034 OBD852022:OBM852034 OKZ852022:OLI852034 OUV852022:OVE852034 PER852022:PFA852034 PON852022:POW852034 PYJ852022:PYS852034 QIF852022:QIO852034 QSB852022:QSK852034 RBX852022:RCG852034 RLT852022:RMC852034 RVP852022:RVY852034 SFL852022:SFU852034 SPH852022:SPQ852034 SZD852022:SZM852034 TIZ852022:TJI852034 TSV852022:TTE852034 UCR852022:UDA852034 UMN852022:UMW852034 UWJ852022:UWS852034 VGF852022:VGO852034 VQB852022:VQK852034 VZX852022:WAG852034 WJT852022:WKC852034 WTP852022:WTY852034 FG917558:FP917570 HD917558:HM917570 QZ917558:RI917570 AAV917558:ABE917570 AKR917558:ALA917570 AUN917558:AUW917570 BEJ917558:BES917570 BOF917558:BOO917570 BYB917558:BYK917570 CHX917558:CIG917570 CRT917558:CSC917570 DBP917558:DBY917570 DLL917558:DLU917570 DVH917558:DVQ917570 EFD917558:EFM917570 EOZ917558:EPI917570 EYV917558:EZE917570 FIR917558:FJA917570 FSN917558:FSW917570 GCJ917558:GCS917570 GMF917558:GMO917570 GWB917558:GWK917570 HFX917558:HGG917570 HPT917558:HQC917570 HZP917558:HZY917570 IJL917558:IJU917570 ITH917558:ITQ917570 JDD917558:JDM917570 JMZ917558:JNI917570 JWV917558:JXE917570 KGR917558:KHA917570 KQN917558:KQW917570 LAJ917558:LAS917570 LKF917558:LKO917570 LUB917558:LUK917570 MDX917558:MEG917570 MNT917558:MOC917570 MXP917558:MXY917570 NHL917558:NHU917570 NRH917558:NRQ917570 OBD917558:OBM917570 OKZ917558:OLI917570 OUV917558:OVE917570 PER917558:PFA917570 PON917558:POW917570 PYJ917558:PYS917570 QIF917558:QIO917570 QSB917558:QSK917570 RBX917558:RCG917570 RLT917558:RMC917570 RVP917558:RVY917570 SFL917558:SFU917570 SPH917558:SPQ917570 SZD917558:SZM917570 TIZ917558:TJI917570 TSV917558:TTE917570 UCR917558:UDA917570 UMN917558:UMW917570 UWJ917558:UWS917570 VGF917558:VGO917570 VQB917558:VQK917570 VZX917558:WAG917570 WJT917558:WKC917570 WTP917558:WTY917570 FG983094:FP983106 HD983094:HM983106 QZ983094:RI983106 AAV983094:ABE983106 AKR983094:ALA983106 AUN983094:AUW983106 BEJ983094:BES983106 BOF983094:BOO983106 BYB983094:BYK983106 CHX983094:CIG983106 CRT983094:CSC983106 DBP983094:DBY983106 DLL983094:DLU983106 DVH983094:DVQ983106 EFD983094:EFM983106 EOZ983094:EPI983106 EYV983094:EZE983106 FIR983094:FJA983106 FSN983094:FSW983106 GCJ983094:GCS983106 GMF983094:GMO983106 GWB983094:GWK983106 HFX983094:HGG983106 HPT983094:HQC983106 HZP983094:HZY983106 IJL983094:IJU983106 ITH983094:ITQ983106 JDD983094:JDM983106 JMZ983094:JNI983106 JWV983094:JXE983106 KGR983094:KHA983106 KQN983094:KQW983106 LAJ983094:LAS983106 LKF983094:LKO983106 LUB983094:LUK983106 MDX983094:MEG983106 MNT983094:MOC983106 MXP983094:MXY983106 NHL983094:NHU983106 NRH983094:NRQ983106 OBD983094:OBM983106 OKZ983094:OLI983106 OUV983094:OVE983106 PER983094:PFA983106 PON983094:POW983106 PYJ983094:PYS983106 QIF983094:QIO983106 QSB983094:QSK983106 RBX983094:RCG983106 RLT983094:RMC983106 RVP983094:RVY983106 SFL983094:SFU983106 SPH983094:SPQ983106 SZD983094:SZM983106 TIZ983094:TJI983106 TSV983094:TTE983106 UCR983094:UDA983106 UMN983094:UMW983106 UWJ983094:UWS983106 VGF983094:VGO983106 VQB983094:VQK983106 VZX983094:WAG983106 WJT983094:WKC983106 WTP983094:WTY983106 AN49:CC55 MG49:NV55 WC49:XR55 AFY49:AHN55 APU49:ARJ55 AZQ49:BBF55 BJM49:BLB55 BTI49:BUX55 CDE49:CET55 CNA49:COP55 CWW49:CYL55 DGS49:DIH55 DQO49:DSD55 EAK49:EBZ55 EKG49:ELV55 EUC49:EVR55 FDY49:FFN55 FNU49:FPJ55 FXQ49:FZF55 GHM49:GJB55 GRI49:GSX55 HBE49:HCT55 HLA49:HMP55 HUW49:HWL55 IES49:IGH55 IOO49:IQD55 IYK49:IZZ55 JIG49:JJV55 JSC49:JTR55 KBY49:KDN55 KLU49:KNJ55 KVQ49:KXF55 LFM49:LHB55 LPI49:LQX55 LZE49:MAT55 MJA49:MKP55 MSW49:MUL55 NCS49:NEH55 NMO49:NOD55 NWK49:NXZ55 OGG49:OHV55 OQC49:ORR55 OZY49:PBN55 PJU49:PLJ55 PTQ49:PVF55 QDM49:QFB55 QNI49:QOX55 QXE49:QYT55 RHA49:RIP55 RQW49:RSL55 SAS49:SCH55 SKO49:SMD55 SUK49:SVZ55 TEG49:TFV55 TOC49:TPR55 TXY49:TZN55 UHU49:UJJ55 URQ49:UTF55 VBM49:VDB55 VLI49:VMX55 VVE49:VWT55 WFA49:WGP55 WOW49:WQL55 AN65590:CC65596 MG65590:NV65596 WC65590:XR65596 AFY65590:AHN65596 APU65590:ARJ65596 AZQ65590:BBF65596 BJM65590:BLB65596 BTI65590:BUX65596 CDE65590:CET65596 CNA65590:COP65596 CWW65590:CYL65596 DGS65590:DIH65596 DQO65590:DSD65596 EAK65590:EBZ65596 EKG65590:ELV65596 EUC65590:EVR65596 FDY65590:FFN65596 FNU65590:FPJ65596 FXQ65590:FZF65596 GHM65590:GJB65596 GRI65590:GSX65596 HBE65590:HCT65596 HLA65590:HMP65596 HUW65590:HWL65596 IES65590:IGH65596 IOO65590:IQD65596 IYK65590:IZZ65596 JIG65590:JJV65596 JSC65590:JTR65596 KBY65590:KDN65596 KLU65590:KNJ65596 KVQ65590:KXF65596 LFM65590:LHB65596 LPI65590:LQX65596 LZE65590:MAT65596 MJA65590:MKP65596 MSW65590:MUL65596 NCS65590:NEH65596 NMO65590:NOD65596 NWK65590:NXZ65596 OGG65590:OHV65596 OQC65590:ORR65596 OZY65590:PBN65596 PJU65590:PLJ65596 PTQ65590:PVF65596 QDM65590:QFB65596 QNI65590:QOX65596 QXE65590:QYT65596 RHA65590:RIP65596 RQW65590:RSL65596 SAS65590:SCH65596 SKO65590:SMD65596 SUK65590:SVZ65596 TEG65590:TFV65596 TOC65590:TPR65596 TXY65590:TZN65596 UHU65590:UJJ65596 URQ65590:UTF65596 VBM65590:VDB65596 VLI65590:VMX65596 VVE65590:VWT65596 WFA65590:WGP65596 WOW65590:WQL65596 AN131126:CC131132 MG131126:NV131132 WC131126:XR131132 AFY131126:AHN131132 APU131126:ARJ131132 AZQ131126:BBF131132 BJM131126:BLB131132 BTI131126:BUX131132 CDE131126:CET131132 CNA131126:COP131132 CWW131126:CYL131132 DGS131126:DIH131132 DQO131126:DSD131132 EAK131126:EBZ131132 EKG131126:ELV131132 EUC131126:EVR131132 FDY131126:FFN131132 FNU131126:FPJ131132 FXQ131126:FZF131132 GHM131126:GJB131132 GRI131126:GSX131132 HBE131126:HCT131132 HLA131126:HMP131132 HUW131126:HWL131132 IES131126:IGH131132 IOO131126:IQD131132 IYK131126:IZZ131132 JIG131126:JJV131132 JSC131126:JTR131132 KBY131126:KDN131132 KLU131126:KNJ131132 KVQ131126:KXF131132 LFM131126:LHB131132 LPI131126:LQX131132 LZE131126:MAT131132 MJA131126:MKP131132 MSW131126:MUL131132 NCS131126:NEH131132 NMO131126:NOD131132 NWK131126:NXZ131132 OGG131126:OHV131132 OQC131126:ORR131132 OZY131126:PBN131132 PJU131126:PLJ131132 PTQ131126:PVF131132 QDM131126:QFB131132 QNI131126:QOX131132 QXE131126:QYT131132 RHA131126:RIP131132 RQW131126:RSL131132 SAS131126:SCH131132 SKO131126:SMD131132 SUK131126:SVZ131132 TEG131126:TFV131132 TOC131126:TPR131132 TXY131126:TZN131132 UHU131126:UJJ131132 URQ131126:UTF131132 VBM131126:VDB131132 VLI131126:VMX131132 VVE131126:VWT131132 WFA131126:WGP131132 WOW131126:WQL131132 AN196662:CC196668 MG196662:NV196668 WC196662:XR196668 AFY196662:AHN196668 APU196662:ARJ196668 AZQ196662:BBF196668 BJM196662:BLB196668 BTI196662:BUX196668 CDE196662:CET196668 CNA196662:COP196668 CWW196662:CYL196668 DGS196662:DIH196668 DQO196662:DSD196668 EAK196662:EBZ196668 EKG196662:ELV196668 EUC196662:EVR196668 FDY196662:FFN196668 FNU196662:FPJ196668 FXQ196662:FZF196668 GHM196662:GJB196668 GRI196662:GSX196668 HBE196662:HCT196668 HLA196662:HMP196668 HUW196662:HWL196668 IES196662:IGH196668 IOO196662:IQD196668 IYK196662:IZZ196668 JIG196662:JJV196668 JSC196662:JTR196668 KBY196662:KDN196668 KLU196662:KNJ196668 KVQ196662:KXF196668 LFM196662:LHB196668 LPI196662:LQX196668 LZE196662:MAT196668 MJA196662:MKP196668 MSW196662:MUL196668 NCS196662:NEH196668 NMO196662:NOD196668 NWK196662:NXZ196668 OGG196662:OHV196668 OQC196662:ORR196668 OZY196662:PBN196668 PJU196662:PLJ196668 PTQ196662:PVF196668 QDM196662:QFB196668 QNI196662:QOX196668 QXE196662:QYT196668 RHA196662:RIP196668 RQW196662:RSL196668 SAS196662:SCH196668 SKO196662:SMD196668 SUK196662:SVZ196668 TEG196662:TFV196668 TOC196662:TPR196668 TXY196662:TZN196668 UHU196662:UJJ196668 URQ196662:UTF196668 VBM196662:VDB196668 VLI196662:VMX196668 VVE196662:VWT196668 WFA196662:WGP196668 WOW196662:WQL196668 AN262198:CC262204 MG262198:NV262204 WC262198:XR262204 AFY262198:AHN262204 APU262198:ARJ262204 AZQ262198:BBF262204 BJM262198:BLB262204 BTI262198:BUX262204 CDE262198:CET262204 CNA262198:COP262204 CWW262198:CYL262204 DGS262198:DIH262204 DQO262198:DSD262204 EAK262198:EBZ262204 EKG262198:ELV262204 EUC262198:EVR262204 FDY262198:FFN262204 FNU262198:FPJ262204 FXQ262198:FZF262204 GHM262198:GJB262204 GRI262198:GSX262204 HBE262198:HCT262204 HLA262198:HMP262204 HUW262198:HWL262204 IES262198:IGH262204 IOO262198:IQD262204 IYK262198:IZZ262204 JIG262198:JJV262204 JSC262198:JTR262204 KBY262198:KDN262204 KLU262198:KNJ262204 KVQ262198:KXF262204 LFM262198:LHB262204 LPI262198:LQX262204 LZE262198:MAT262204 MJA262198:MKP262204 MSW262198:MUL262204 NCS262198:NEH262204 NMO262198:NOD262204 NWK262198:NXZ262204 OGG262198:OHV262204 OQC262198:ORR262204 OZY262198:PBN262204 PJU262198:PLJ262204 PTQ262198:PVF262204 QDM262198:QFB262204 QNI262198:QOX262204 QXE262198:QYT262204 RHA262198:RIP262204 RQW262198:RSL262204 SAS262198:SCH262204 SKO262198:SMD262204 SUK262198:SVZ262204 TEG262198:TFV262204 TOC262198:TPR262204 TXY262198:TZN262204 UHU262198:UJJ262204 URQ262198:UTF262204 VBM262198:VDB262204 VLI262198:VMX262204 VVE262198:VWT262204 WFA262198:WGP262204 WOW262198:WQL262204 AN327734:CC327740 MG327734:NV327740 WC327734:XR327740 AFY327734:AHN327740 APU327734:ARJ327740 AZQ327734:BBF327740 BJM327734:BLB327740 BTI327734:BUX327740 CDE327734:CET327740 CNA327734:COP327740 CWW327734:CYL327740 DGS327734:DIH327740 DQO327734:DSD327740 EAK327734:EBZ327740 EKG327734:ELV327740 EUC327734:EVR327740 FDY327734:FFN327740 FNU327734:FPJ327740 FXQ327734:FZF327740 GHM327734:GJB327740 GRI327734:GSX327740 HBE327734:HCT327740 HLA327734:HMP327740 HUW327734:HWL327740 IES327734:IGH327740 IOO327734:IQD327740 IYK327734:IZZ327740 JIG327734:JJV327740 JSC327734:JTR327740 KBY327734:KDN327740 KLU327734:KNJ327740 KVQ327734:KXF327740 LFM327734:LHB327740 LPI327734:LQX327740 LZE327734:MAT327740 MJA327734:MKP327740 MSW327734:MUL327740 NCS327734:NEH327740 NMO327734:NOD327740 NWK327734:NXZ327740 OGG327734:OHV327740 OQC327734:ORR327740 OZY327734:PBN327740 PJU327734:PLJ327740 PTQ327734:PVF327740 QDM327734:QFB327740 QNI327734:QOX327740 QXE327734:QYT327740 RHA327734:RIP327740 RQW327734:RSL327740 SAS327734:SCH327740 SKO327734:SMD327740 SUK327734:SVZ327740 TEG327734:TFV327740 TOC327734:TPR327740 TXY327734:TZN327740 UHU327734:UJJ327740 URQ327734:UTF327740 VBM327734:VDB327740 VLI327734:VMX327740 VVE327734:VWT327740 WFA327734:WGP327740 WOW327734:WQL327740 AN393270:CC393276 MG393270:NV393276 WC393270:XR393276 AFY393270:AHN393276 APU393270:ARJ393276 AZQ393270:BBF393276 BJM393270:BLB393276 BTI393270:BUX393276 CDE393270:CET393276 CNA393270:COP393276 CWW393270:CYL393276 DGS393270:DIH393276 DQO393270:DSD393276 EAK393270:EBZ393276 EKG393270:ELV393276 EUC393270:EVR393276 FDY393270:FFN393276 FNU393270:FPJ393276 FXQ393270:FZF393276 GHM393270:GJB393276 GRI393270:GSX393276 HBE393270:HCT393276 HLA393270:HMP393276 HUW393270:HWL393276 IES393270:IGH393276 IOO393270:IQD393276 IYK393270:IZZ393276 JIG393270:JJV393276 JSC393270:JTR393276 KBY393270:KDN393276 KLU393270:KNJ393276 KVQ393270:KXF393276 LFM393270:LHB393276 LPI393270:LQX393276 LZE393270:MAT393276 MJA393270:MKP393276 MSW393270:MUL393276 NCS393270:NEH393276 NMO393270:NOD393276 NWK393270:NXZ393276 OGG393270:OHV393276 OQC393270:ORR393276 OZY393270:PBN393276 PJU393270:PLJ393276 PTQ393270:PVF393276 QDM393270:QFB393276 QNI393270:QOX393276 QXE393270:QYT393276 RHA393270:RIP393276 RQW393270:RSL393276 SAS393270:SCH393276 SKO393270:SMD393276 SUK393270:SVZ393276 TEG393270:TFV393276 TOC393270:TPR393276 TXY393270:TZN393276 UHU393270:UJJ393276 URQ393270:UTF393276 VBM393270:VDB393276 VLI393270:VMX393276 VVE393270:VWT393276 WFA393270:WGP393276 WOW393270:WQL393276 AN458806:CC458812 MG458806:NV458812 WC458806:XR458812 AFY458806:AHN458812 APU458806:ARJ458812 AZQ458806:BBF458812 BJM458806:BLB458812 BTI458806:BUX458812 CDE458806:CET458812 CNA458806:COP458812 CWW458806:CYL458812 DGS458806:DIH458812 DQO458806:DSD458812 EAK458806:EBZ458812 EKG458806:ELV458812 EUC458806:EVR458812 FDY458806:FFN458812 FNU458806:FPJ458812 FXQ458806:FZF458812 GHM458806:GJB458812 GRI458806:GSX458812 HBE458806:HCT458812 HLA458806:HMP458812 HUW458806:HWL458812 IES458806:IGH458812 IOO458806:IQD458812 IYK458806:IZZ458812 JIG458806:JJV458812 JSC458806:JTR458812 KBY458806:KDN458812 KLU458806:KNJ458812 KVQ458806:KXF458812 LFM458806:LHB458812 LPI458806:LQX458812 LZE458806:MAT458812 MJA458806:MKP458812 MSW458806:MUL458812 NCS458806:NEH458812 NMO458806:NOD458812 NWK458806:NXZ458812 OGG458806:OHV458812 OQC458806:ORR458812 OZY458806:PBN458812 PJU458806:PLJ458812 PTQ458806:PVF458812 QDM458806:QFB458812 QNI458806:QOX458812 QXE458806:QYT458812 RHA458806:RIP458812 RQW458806:RSL458812 SAS458806:SCH458812 SKO458806:SMD458812 SUK458806:SVZ458812 TEG458806:TFV458812 TOC458806:TPR458812 TXY458806:TZN458812 UHU458806:UJJ458812 URQ458806:UTF458812 VBM458806:VDB458812 VLI458806:VMX458812 VVE458806:VWT458812 WFA458806:WGP458812 WOW458806:WQL458812 AN524342:CC524348 MG524342:NV524348 WC524342:XR524348 AFY524342:AHN524348 APU524342:ARJ524348 AZQ524342:BBF524348 BJM524342:BLB524348 BTI524342:BUX524348 CDE524342:CET524348 CNA524342:COP524348 CWW524342:CYL524348 DGS524342:DIH524348 DQO524342:DSD524348 EAK524342:EBZ524348 EKG524342:ELV524348 EUC524342:EVR524348 FDY524342:FFN524348 FNU524342:FPJ524348 FXQ524342:FZF524348 GHM524342:GJB524348 GRI524342:GSX524348 HBE524342:HCT524348 HLA524342:HMP524348 HUW524342:HWL524348 IES524342:IGH524348 IOO524342:IQD524348 IYK524342:IZZ524348 JIG524342:JJV524348 JSC524342:JTR524348 KBY524342:KDN524348 KLU524342:KNJ524348 KVQ524342:KXF524348 LFM524342:LHB524348 LPI524342:LQX524348 LZE524342:MAT524348 MJA524342:MKP524348 MSW524342:MUL524348 NCS524342:NEH524348 NMO524342:NOD524348 NWK524342:NXZ524348 OGG524342:OHV524348 OQC524342:ORR524348 OZY524342:PBN524348 PJU524342:PLJ524348 PTQ524342:PVF524348 QDM524342:QFB524348 QNI524342:QOX524348 QXE524342:QYT524348 RHA524342:RIP524348 RQW524342:RSL524348 SAS524342:SCH524348 SKO524342:SMD524348 SUK524342:SVZ524348 TEG524342:TFV524348 TOC524342:TPR524348 TXY524342:TZN524348 UHU524342:UJJ524348 URQ524342:UTF524348 VBM524342:VDB524348 VLI524342:VMX524348 VVE524342:VWT524348 WFA524342:WGP524348 WOW524342:WQL524348 AN589878:CC589884 MG589878:NV589884 WC589878:XR589884 AFY589878:AHN589884 APU589878:ARJ589884 AZQ589878:BBF589884 BJM589878:BLB589884 BTI589878:BUX589884 CDE589878:CET589884 CNA589878:COP589884 CWW589878:CYL589884 DGS589878:DIH589884 DQO589878:DSD589884 EAK589878:EBZ589884 EKG589878:ELV589884 EUC589878:EVR589884 FDY589878:FFN589884 FNU589878:FPJ589884 FXQ589878:FZF589884 GHM589878:GJB589884 GRI589878:GSX589884 HBE589878:HCT589884 HLA589878:HMP589884 HUW589878:HWL589884 IES589878:IGH589884 IOO589878:IQD589884 IYK589878:IZZ589884 JIG589878:JJV589884 JSC589878:JTR589884 KBY589878:KDN589884 KLU589878:KNJ589884 KVQ589878:KXF589884 LFM589878:LHB589884 LPI589878:LQX589884 LZE589878:MAT589884 MJA589878:MKP589884 MSW589878:MUL589884 NCS589878:NEH589884 NMO589878:NOD589884 NWK589878:NXZ589884 OGG589878:OHV589884 OQC589878:ORR589884 OZY589878:PBN589884 PJU589878:PLJ589884 PTQ589878:PVF589884 QDM589878:QFB589884 QNI589878:QOX589884 QXE589878:QYT589884 RHA589878:RIP589884 RQW589878:RSL589884 SAS589878:SCH589884 SKO589878:SMD589884 SUK589878:SVZ589884 TEG589878:TFV589884 TOC589878:TPR589884 TXY589878:TZN589884 UHU589878:UJJ589884 URQ589878:UTF589884 VBM589878:VDB589884 VLI589878:VMX589884 VVE589878:VWT589884 WFA589878:WGP589884 WOW589878:WQL589884 AN655414:CC655420 MG655414:NV655420 WC655414:XR655420 AFY655414:AHN655420 APU655414:ARJ655420 AZQ655414:BBF655420 BJM655414:BLB655420 BTI655414:BUX655420 CDE655414:CET655420 CNA655414:COP655420 CWW655414:CYL655420 DGS655414:DIH655420 DQO655414:DSD655420 EAK655414:EBZ655420 EKG655414:ELV655420 EUC655414:EVR655420 FDY655414:FFN655420 FNU655414:FPJ655420 FXQ655414:FZF655420 GHM655414:GJB655420 GRI655414:GSX655420 HBE655414:HCT655420 HLA655414:HMP655420 HUW655414:HWL655420 IES655414:IGH655420 IOO655414:IQD655420 IYK655414:IZZ655420 JIG655414:JJV655420 JSC655414:JTR655420 KBY655414:KDN655420 KLU655414:KNJ655420 KVQ655414:KXF655420 LFM655414:LHB655420 LPI655414:LQX655420 LZE655414:MAT655420 MJA655414:MKP655420 MSW655414:MUL655420 NCS655414:NEH655420 NMO655414:NOD655420 NWK655414:NXZ655420 OGG655414:OHV655420 OQC655414:ORR655420 OZY655414:PBN655420 PJU655414:PLJ655420 PTQ655414:PVF655420 QDM655414:QFB655420 QNI655414:QOX655420 QXE655414:QYT655420 RHA655414:RIP655420 RQW655414:RSL655420 SAS655414:SCH655420 SKO655414:SMD655420 SUK655414:SVZ655420 TEG655414:TFV655420 TOC655414:TPR655420 TXY655414:TZN655420 UHU655414:UJJ655420 URQ655414:UTF655420 VBM655414:VDB655420 VLI655414:VMX655420 VVE655414:VWT655420 WFA655414:WGP655420 WOW655414:WQL655420 AN720950:CC720956 MG720950:NV720956 WC720950:XR720956 AFY720950:AHN720956 APU720950:ARJ720956 AZQ720950:BBF720956 BJM720950:BLB720956 BTI720950:BUX720956 CDE720950:CET720956 CNA720950:COP720956 CWW720950:CYL720956 DGS720950:DIH720956 DQO720950:DSD720956 EAK720950:EBZ720956 EKG720950:ELV720956 EUC720950:EVR720956 FDY720950:FFN720956 FNU720950:FPJ720956 FXQ720950:FZF720956 GHM720950:GJB720956 GRI720950:GSX720956 HBE720950:HCT720956 HLA720950:HMP720956 HUW720950:HWL720956 IES720950:IGH720956 IOO720950:IQD720956 IYK720950:IZZ720956 JIG720950:JJV720956 JSC720950:JTR720956 KBY720950:KDN720956 KLU720950:KNJ720956 KVQ720950:KXF720956 LFM720950:LHB720956 LPI720950:LQX720956 LZE720950:MAT720956 MJA720950:MKP720956 MSW720950:MUL720956 NCS720950:NEH720956 NMO720950:NOD720956 NWK720950:NXZ720956 OGG720950:OHV720956 OQC720950:ORR720956 OZY720950:PBN720956 PJU720950:PLJ720956 PTQ720950:PVF720956 QDM720950:QFB720956 QNI720950:QOX720956 QXE720950:QYT720956 RHA720950:RIP720956 RQW720950:RSL720956 SAS720950:SCH720956 SKO720950:SMD720956 SUK720950:SVZ720956 TEG720950:TFV720956 TOC720950:TPR720956 TXY720950:TZN720956 UHU720950:UJJ720956 URQ720950:UTF720956 VBM720950:VDB720956 VLI720950:VMX720956 VVE720950:VWT720956 WFA720950:WGP720956 WOW720950:WQL720956 AN786486:CC786492 MG786486:NV786492 WC786486:XR786492 AFY786486:AHN786492 APU786486:ARJ786492 AZQ786486:BBF786492 BJM786486:BLB786492 BTI786486:BUX786492 CDE786486:CET786492 CNA786486:COP786492 CWW786486:CYL786492 DGS786486:DIH786492 DQO786486:DSD786492 EAK786486:EBZ786492 EKG786486:ELV786492 EUC786486:EVR786492 FDY786486:FFN786492 FNU786486:FPJ786492 FXQ786486:FZF786492 GHM786486:GJB786492 GRI786486:GSX786492 HBE786486:HCT786492 HLA786486:HMP786492 HUW786486:HWL786492 IES786486:IGH786492 IOO786486:IQD786492 IYK786486:IZZ786492 JIG786486:JJV786492 JSC786486:JTR786492 KBY786486:KDN786492 KLU786486:KNJ786492 KVQ786486:KXF786492 LFM786486:LHB786492 LPI786486:LQX786492 LZE786486:MAT786492 MJA786486:MKP786492 MSW786486:MUL786492 NCS786486:NEH786492 NMO786486:NOD786492 NWK786486:NXZ786492 OGG786486:OHV786492 OQC786486:ORR786492 OZY786486:PBN786492 PJU786486:PLJ786492 PTQ786486:PVF786492 QDM786486:QFB786492 QNI786486:QOX786492 QXE786486:QYT786492 RHA786486:RIP786492 RQW786486:RSL786492 SAS786486:SCH786492 SKO786486:SMD786492 SUK786486:SVZ786492 TEG786486:TFV786492 TOC786486:TPR786492 TXY786486:TZN786492 UHU786486:UJJ786492 URQ786486:UTF786492 VBM786486:VDB786492 VLI786486:VMX786492 VVE786486:VWT786492 WFA786486:WGP786492 WOW786486:WQL786492 AN852022:CC852028 MG852022:NV852028 WC852022:XR852028 AFY852022:AHN852028 APU852022:ARJ852028 AZQ852022:BBF852028 BJM852022:BLB852028 BTI852022:BUX852028 CDE852022:CET852028 CNA852022:COP852028 CWW852022:CYL852028 DGS852022:DIH852028 DQO852022:DSD852028 EAK852022:EBZ852028 EKG852022:ELV852028 EUC852022:EVR852028 FDY852022:FFN852028 FNU852022:FPJ852028 FXQ852022:FZF852028 GHM852022:GJB852028 GRI852022:GSX852028 HBE852022:HCT852028 HLA852022:HMP852028 HUW852022:HWL852028 IES852022:IGH852028 IOO852022:IQD852028 IYK852022:IZZ852028 JIG852022:JJV852028 JSC852022:JTR852028 KBY852022:KDN852028 KLU852022:KNJ852028 KVQ852022:KXF852028 LFM852022:LHB852028 LPI852022:LQX852028 LZE852022:MAT852028 MJA852022:MKP852028 MSW852022:MUL852028 NCS852022:NEH852028 NMO852022:NOD852028 NWK852022:NXZ852028 OGG852022:OHV852028 OQC852022:ORR852028 OZY852022:PBN852028 PJU852022:PLJ852028 PTQ852022:PVF852028 QDM852022:QFB852028 QNI852022:QOX852028 QXE852022:QYT852028 RHA852022:RIP852028 RQW852022:RSL852028 SAS852022:SCH852028 SKO852022:SMD852028 SUK852022:SVZ852028 TEG852022:TFV852028 TOC852022:TPR852028 TXY852022:TZN852028 UHU852022:UJJ852028 URQ852022:UTF852028 VBM852022:VDB852028 VLI852022:VMX852028 VVE852022:VWT852028 WFA852022:WGP852028 WOW852022:WQL852028 AN917558:CC917564 MG917558:NV917564 WC917558:XR917564 AFY917558:AHN917564 APU917558:ARJ917564 AZQ917558:BBF917564 BJM917558:BLB917564 BTI917558:BUX917564 CDE917558:CET917564 CNA917558:COP917564 CWW917558:CYL917564 DGS917558:DIH917564 DQO917558:DSD917564 EAK917558:EBZ917564 EKG917558:ELV917564 EUC917558:EVR917564 FDY917558:FFN917564 FNU917558:FPJ917564 FXQ917558:FZF917564 GHM917558:GJB917564 GRI917558:GSX917564 HBE917558:HCT917564 HLA917558:HMP917564 HUW917558:HWL917564 IES917558:IGH917564 IOO917558:IQD917564 IYK917558:IZZ917564 JIG917558:JJV917564 JSC917558:JTR917564 KBY917558:KDN917564 KLU917558:KNJ917564 KVQ917558:KXF917564 LFM917558:LHB917564 LPI917558:LQX917564 LZE917558:MAT917564 MJA917558:MKP917564 MSW917558:MUL917564 NCS917558:NEH917564 NMO917558:NOD917564 NWK917558:NXZ917564 OGG917558:OHV917564 OQC917558:ORR917564 OZY917558:PBN917564 PJU917558:PLJ917564 PTQ917558:PVF917564 QDM917558:QFB917564 QNI917558:QOX917564 QXE917558:QYT917564 RHA917558:RIP917564 RQW917558:RSL917564 SAS917558:SCH917564 SKO917558:SMD917564 SUK917558:SVZ917564 TEG917558:TFV917564 TOC917558:TPR917564 TXY917558:TZN917564 UHU917558:UJJ917564 URQ917558:UTF917564 VBM917558:VDB917564 VLI917558:VMX917564 VVE917558:VWT917564 WFA917558:WGP917564 WOW917558:WQL917564 AN983094:CC983100 MG983094:NV983100 WC983094:XR983100 AFY983094:AHN983100 APU983094:ARJ983100 AZQ983094:BBF983100 BJM983094:BLB983100 BTI983094:BUX983100 CDE983094:CET983100 CNA983094:COP983100 CWW983094:CYL983100 DGS983094:DIH983100 DQO983094:DSD983100 EAK983094:EBZ983100 EKG983094:ELV983100 EUC983094:EVR983100 FDY983094:FFN983100 FNU983094:FPJ983100 FXQ983094:FZF983100 GHM983094:GJB983100 GRI983094:GSX983100 HBE983094:HCT983100 HLA983094:HMP983100 HUW983094:HWL983100 IES983094:IGH983100 IOO983094:IQD983100 IYK983094:IZZ983100 JIG983094:JJV983100 JSC983094:JTR983100 KBY983094:KDN983100 KLU983094:KNJ983100 KVQ983094:KXF983100 LFM983094:LHB983100 LPI983094:LQX983100 LZE983094:MAT983100 MJA983094:MKP983100 MSW983094:MUL983100 NCS983094:NEH983100 NMO983094:NOD983100 NWK983094:NXZ983100 OGG983094:OHV983100 OQC983094:ORR983100 OZY983094:PBN983100 PJU983094:PLJ983100 PTQ983094:PVF983100 QDM983094:QFB983100 QNI983094:QOX983100 QXE983094:QYT983100 RHA983094:RIP983100 RQW983094:RSL983100 SAS983094:SCH983100 SKO983094:SMD983100 SUK983094:SVZ983100 TEG983094:TFV983100 TOC983094:TPR983100 TXY983094:TZN983100 UHU983094:UJJ983100 URQ983094:UTF983100 VBM983094:VDB983100 VLI983094:VMX983100 VVE983094:VWT983100 WFA983094:WGP983100 WOW983094:WQL983100 UUW983094:UVB983100 PU28 ZQ28 AJM28 ATI28 BDE28 BNA28 BWW28 CGS28 CQO28 DAK28 DKG28 DUC28 EDY28 ENU28 EXQ28 FHM28 FRI28 GBE28 GLA28 GUW28 HES28 HOO28 HYK28 IIG28 ISC28 JBY28 JLU28 JVQ28 KFM28 KPI28 KZE28 LJA28 LSW28 MCS28 MMO28 MWK28 NGG28 NQC28 NZY28 OJU28 OTQ28 PDM28 PNI28 PXE28 QHA28 QQW28 RAS28 RKO28 RUK28 SEG28 SOC28 SXY28 THU28 TRQ28 UBM28 ULI28 UVE28 VFA28 VOW28 VYS28 WIO28 WSK28 EB65569 PU65569 ZQ65569 AJM65569 ATI65569 BDE65569 BNA65569 BWW65569 CGS65569 CQO65569 DAK65569 DKG65569 DUC65569 EDY65569 ENU65569 EXQ65569 FHM65569 FRI65569 GBE65569 GLA65569 GUW65569 HES65569 HOO65569 HYK65569 IIG65569 ISC65569 JBY65569 JLU65569 JVQ65569 KFM65569 KPI65569 KZE65569 LJA65569 LSW65569 MCS65569 MMO65569 MWK65569 NGG65569 NQC65569 NZY65569 OJU65569 OTQ65569 PDM65569 PNI65569 PXE65569 QHA65569 QQW65569 RAS65569 RKO65569 RUK65569 SEG65569 SOC65569 SXY65569 THU65569 TRQ65569 UBM65569 ULI65569 UVE65569 VFA65569 VOW65569 VYS65569 WIO65569 WSK65569 EB131105 PU131105 ZQ131105 AJM131105 ATI131105 BDE131105 BNA131105 BWW131105 CGS131105 CQO131105 DAK131105 DKG131105 DUC131105 EDY131105 ENU131105 EXQ131105 FHM131105 FRI131105 GBE131105 GLA131105 GUW131105 HES131105 HOO131105 HYK131105 IIG131105 ISC131105 JBY131105 JLU131105 JVQ131105 KFM131105 KPI131105 KZE131105 LJA131105 LSW131105 MCS131105 MMO131105 MWK131105 NGG131105 NQC131105 NZY131105 OJU131105 OTQ131105 PDM131105 PNI131105 PXE131105 QHA131105 QQW131105 RAS131105 RKO131105 RUK131105 SEG131105 SOC131105 SXY131105 THU131105 TRQ131105 UBM131105 ULI131105 UVE131105 VFA131105 VOW131105 VYS131105 WIO131105 WSK131105 EB196641 PU196641 ZQ196641 AJM196641 ATI196641 BDE196641 BNA196641 BWW196641 CGS196641 CQO196641 DAK196641 DKG196641 DUC196641 EDY196641 ENU196641 EXQ196641 FHM196641 FRI196641 GBE196641 GLA196641 GUW196641 HES196641 HOO196641 HYK196641 IIG196641 ISC196641 JBY196641 JLU196641 JVQ196641 KFM196641 KPI196641 KZE196641 LJA196641 LSW196641 MCS196641 MMO196641 MWK196641 NGG196641 NQC196641 NZY196641 OJU196641 OTQ196641 PDM196641 PNI196641 PXE196641 QHA196641 QQW196641 RAS196641 RKO196641 RUK196641 SEG196641 SOC196641 SXY196641 THU196641 TRQ196641 UBM196641 ULI196641 UVE196641 VFA196641 VOW196641 VYS196641 WIO196641 WSK196641 EB262177 PU262177 ZQ262177 AJM262177 ATI262177 BDE262177 BNA262177 BWW262177 CGS262177 CQO262177 DAK262177 DKG262177 DUC262177 EDY262177 ENU262177 EXQ262177 FHM262177 FRI262177 GBE262177 GLA262177 GUW262177 HES262177 HOO262177 HYK262177 IIG262177 ISC262177 JBY262177 JLU262177 JVQ262177 KFM262177 KPI262177 KZE262177 LJA262177 LSW262177 MCS262177 MMO262177 MWK262177 NGG262177 NQC262177 NZY262177 OJU262177 OTQ262177 PDM262177 PNI262177 PXE262177 QHA262177 QQW262177 RAS262177 RKO262177 RUK262177 SEG262177 SOC262177 SXY262177 THU262177 TRQ262177 UBM262177 ULI262177 UVE262177 VFA262177 VOW262177 VYS262177 WIO262177 WSK262177 EB327713 PU327713 ZQ327713 AJM327713 ATI327713 BDE327713 BNA327713 BWW327713 CGS327713 CQO327713 DAK327713 DKG327713 DUC327713 EDY327713 ENU327713 EXQ327713 FHM327713 FRI327713 GBE327713 GLA327713 GUW327713 HES327713 HOO327713 HYK327713 IIG327713 ISC327713 JBY327713 JLU327713 JVQ327713 KFM327713 KPI327713 KZE327713 LJA327713 LSW327713 MCS327713 MMO327713 MWK327713 NGG327713 NQC327713 NZY327713 OJU327713 OTQ327713 PDM327713 PNI327713 PXE327713 QHA327713 QQW327713 RAS327713 RKO327713 RUK327713 SEG327713 SOC327713 SXY327713 THU327713 TRQ327713 UBM327713 ULI327713 UVE327713 VFA327713 VOW327713 VYS327713 WIO327713 WSK327713 EB393249 PU393249 ZQ393249 AJM393249 ATI393249 BDE393249 BNA393249 BWW393249 CGS393249 CQO393249 DAK393249 DKG393249 DUC393249 EDY393249 ENU393249 EXQ393249 FHM393249 FRI393249 GBE393249 GLA393249 GUW393249 HES393249 HOO393249 HYK393249 IIG393249 ISC393249 JBY393249 JLU393249 JVQ393249 KFM393249 KPI393249 KZE393249 LJA393249 LSW393249 MCS393249 MMO393249 MWK393249 NGG393249 NQC393249 NZY393249 OJU393249 OTQ393249 PDM393249 PNI393249 PXE393249 QHA393249 QQW393249 RAS393249 RKO393249 RUK393249 SEG393249 SOC393249 SXY393249 THU393249 TRQ393249 UBM393249 ULI393249 UVE393249 VFA393249 VOW393249 VYS393249 WIO393249 WSK393249 EB458785 PU458785 ZQ458785 AJM458785 ATI458785 BDE458785 BNA458785 BWW458785 CGS458785 CQO458785 DAK458785 DKG458785 DUC458785 EDY458785 ENU458785 EXQ458785 FHM458785 FRI458785 GBE458785 GLA458785 GUW458785 HES458785 HOO458785 HYK458785 IIG458785 ISC458785 JBY458785 JLU458785 JVQ458785 KFM458785 KPI458785 KZE458785 LJA458785 LSW458785 MCS458785 MMO458785 MWK458785 NGG458785 NQC458785 NZY458785 OJU458785 OTQ458785 PDM458785 PNI458785 PXE458785 QHA458785 QQW458785 RAS458785 RKO458785 RUK458785 SEG458785 SOC458785 SXY458785 THU458785 TRQ458785 UBM458785 ULI458785 UVE458785 VFA458785 VOW458785 VYS458785 WIO458785 WSK458785 EB524321 PU524321 ZQ524321 AJM524321 ATI524321 BDE524321 BNA524321 BWW524321 CGS524321 CQO524321 DAK524321 DKG524321 DUC524321 EDY524321 ENU524321 EXQ524321 FHM524321 FRI524321 GBE524321 GLA524321 GUW524321 HES524321 HOO524321 HYK524321 IIG524321 ISC524321 JBY524321 JLU524321 JVQ524321 KFM524321 KPI524321 KZE524321 LJA524321 LSW524321 MCS524321 MMO524321 MWK524321 NGG524321 NQC524321 NZY524321 OJU524321 OTQ524321 PDM524321 PNI524321 PXE524321 QHA524321 QQW524321 RAS524321 RKO524321 RUK524321 SEG524321 SOC524321 SXY524321 THU524321 TRQ524321 UBM524321 ULI524321 UVE524321 VFA524321 VOW524321 VYS524321 WIO524321 WSK524321 EB589857 PU589857 ZQ589857 AJM589857 ATI589857 BDE589857 BNA589857 BWW589857 CGS589857 CQO589857 DAK589857 DKG589857 DUC589857 EDY589857 ENU589857 EXQ589857 FHM589857 FRI589857 GBE589857 GLA589857 GUW589857 HES589857 HOO589857 HYK589857 IIG589857 ISC589857 JBY589857 JLU589857 JVQ589857 KFM589857 KPI589857 KZE589857 LJA589857 LSW589857 MCS589857 MMO589857 MWK589857 NGG589857 NQC589857 NZY589857 OJU589857 OTQ589857 PDM589857 PNI589857 PXE589857 QHA589857 QQW589857 RAS589857 RKO589857 RUK589857 SEG589857 SOC589857 SXY589857 THU589857 TRQ589857 UBM589857 ULI589857 UVE589857 VFA589857 VOW589857 VYS589857 WIO589857 WSK589857 EB655393 PU655393 ZQ655393 AJM655393 ATI655393 BDE655393 BNA655393 BWW655393 CGS655393 CQO655393 DAK655393 DKG655393 DUC655393 EDY655393 ENU655393 EXQ655393 FHM655393 FRI655393 GBE655393 GLA655393 GUW655393 HES655393 HOO655393 HYK655393 IIG655393 ISC655393 JBY655393 JLU655393 JVQ655393 KFM655393 KPI655393 KZE655393 LJA655393 LSW655393 MCS655393 MMO655393 MWK655393 NGG655393 NQC655393 NZY655393 OJU655393 OTQ655393 PDM655393 PNI655393 PXE655393 QHA655393 QQW655393 RAS655393 RKO655393 RUK655393 SEG655393 SOC655393 SXY655393 THU655393 TRQ655393 UBM655393 ULI655393 UVE655393 VFA655393 VOW655393 VYS655393 WIO655393 WSK655393 EB720929 PU720929 ZQ720929 AJM720929 ATI720929 BDE720929 BNA720929 BWW720929 CGS720929 CQO720929 DAK720929 DKG720929 DUC720929 EDY720929 ENU720929 EXQ720929 FHM720929 FRI720929 GBE720929 GLA720929 GUW720929 HES720929 HOO720929 HYK720929 IIG720929 ISC720929 JBY720929 JLU720929 JVQ720929 KFM720929 KPI720929 KZE720929 LJA720929 LSW720929 MCS720929 MMO720929 MWK720929 NGG720929 NQC720929 NZY720929 OJU720929 OTQ720929 PDM720929 PNI720929 PXE720929 QHA720929 QQW720929 RAS720929 RKO720929 RUK720929 SEG720929 SOC720929 SXY720929 THU720929 TRQ720929 UBM720929 ULI720929 UVE720929 VFA720929 VOW720929 VYS720929 WIO720929 WSK720929 EB786465 PU786465 ZQ786465 AJM786465 ATI786465 BDE786465 BNA786465 BWW786465 CGS786465 CQO786465 DAK786465 DKG786465 DUC786465 EDY786465 ENU786465 EXQ786465 FHM786465 FRI786465 GBE786465 GLA786465 GUW786465 HES786465 HOO786465 HYK786465 IIG786465 ISC786465 JBY786465 JLU786465 JVQ786465 KFM786465 KPI786465 KZE786465 LJA786465 LSW786465 MCS786465 MMO786465 MWK786465 NGG786465 NQC786465 NZY786465 OJU786465 OTQ786465 PDM786465 PNI786465 PXE786465 QHA786465 QQW786465 RAS786465 RKO786465 RUK786465 SEG786465 SOC786465 SXY786465 THU786465 TRQ786465 UBM786465 ULI786465 UVE786465 VFA786465 VOW786465 VYS786465 WIO786465 WSK786465 EB852001 PU852001 ZQ852001 AJM852001 ATI852001 BDE852001 BNA852001 BWW852001 CGS852001 CQO852001 DAK852001 DKG852001 DUC852001 EDY852001 ENU852001 EXQ852001 FHM852001 FRI852001 GBE852001 GLA852001 GUW852001 HES852001 HOO852001 HYK852001 IIG852001 ISC852001 JBY852001 JLU852001 JVQ852001 KFM852001 KPI852001 KZE852001 LJA852001 LSW852001 MCS852001 MMO852001 MWK852001 NGG852001 NQC852001 NZY852001 OJU852001 OTQ852001 PDM852001 PNI852001 PXE852001 QHA852001 QQW852001 RAS852001 RKO852001 RUK852001 SEG852001 SOC852001 SXY852001 THU852001 TRQ852001 UBM852001 ULI852001 UVE852001 VFA852001 VOW852001 VYS852001 WIO852001 WSK852001 EB917537 PU917537 ZQ917537 AJM917537 ATI917537 BDE917537 BNA917537 BWW917537 CGS917537 CQO917537 DAK917537 DKG917537 DUC917537 EDY917537 ENU917537 EXQ917537 FHM917537 FRI917537 GBE917537 GLA917537 GUW917537 HES917537 HOO917537 HYK917537 IIG917537 ISC917537 JBY917537 JLU917537 JVQ917537 KFM917537 KPI917537 KZE917537 LJA917537 LSW917537 MCS917537 MMO917537 MWK917537 NGG917537 NQC917537 NZY917537 OJU917537 OTQ917537 PDM917537 PNI917537 PXE917537 QHA917537 QQW917537 RAS917537 RKO917537 RUK917537 SEG917537 SOC917537 SXY917537 THU917537 TRQ917537 UBM917537 ULI917537 UVE917537 VFA917537 VOW917537 VYS917537 WIO917537 WSK917537 EB983073 PU983073 ZQ983073 AJM983073 ATI983073 BDE983073 BNA983073 BWW983073 CGS983073 CQO983073 DAK983073 DKG983073 DUC983073 EDY983073 ENU983073 EXQ983073 FHM983073 FRI983073 GBE983073 GLA983073 GUW983073 HES983073 HOO983073 HYK983073 IIG983073 ISC983073 JBY983073 JLU983073 JVQ983073 KFM983073 KPI983073 KZE983073 LJA983073 LSW983073 MCS983073 MMO983073 MWK983073 NGG983073 NQC983073 NZY983073 OJU983073 OTQ983073 PDM983073 PNI983073 PXE983073 QHA983073 QQW983073 RAS983073 RKO983073 RUK983073 SEG983073 SOC983073 SXY983073 THU983073 TRQ983073 UBM983073 ULI983073 UVE983073 VFA983073 VOW983073 VYS983073 WIO983073 WSK983073 AN128 MG128 WC128 AFY128 APU128 AZQ128 BJM128 BTI128 CDE128 CNA128 CWW128 DGS128 DQO128 EAK128 EKG128 EUC128 FDY128 FNU128 FXQ128 GHM128 GRI128 HBE128 HLA128 HUW128 IES128 IOO128 IYK128 JIG128 JSC128 KBY128 KLU128 KVQ128 LFM128 LPI128 LZE128 MJA128 MSW128 NCS128 NMO128 NWK128 OGG128 OQC128 OZY128 PJU128 PTQ128 QDM128 QNI128 QXE128 RHA128 RQW128 SAS128 SKO128 SUK128 TEG128 TOC128 TXY128 UHU128 URQ128 VBM128 VLI128 VVE128 WFA128 WOW128 AN65664 MG65664 WC65664 AFY65664 APU65664 AZQ65664 BJM65664 BTI65664 CDE65664 CNA65664 CWW65664 DGS65664 DQO65664 EAK65664 EKG65664 EUC65664 FDY65664 FNU65664 FXQ65664 GHM65664 GRI65664 HBE65664 HLA65664 HUW65664 IES65664 IOO65664 IYK65664 JIG65664 JSC65664 KBY65664 KLU65664 KVQ65664 LFM65664 LPI65664 LZE65664 MJA65664 MSW65664 NCS65664 NMO65664 NWK65664 OGG65664 OQC65664 OZY65664 PJU65664 PTQ65664 QDM65664 QNI65664 QXE65664 RHA65664 RQW65664 SAS65664 SKO65664 SUK65664 TEG65664 TOC65664 TXY65664 UHU65664 URQ65664 VBM65664 VLI65664 VVE65664 WFA65664 WOW65664 AN131200 MG131200 WC131200 AFY131200 APU131200 AZQ131200 BJM131200 BTI131200 CDE131200 CNA131200 CWW131200 DGS131200 DQO131200 EAK131200 EKG131200 EUC131200 FDY131200 FNU131200 FXQ131200 GHM131200 GRI131200 HBE131200 HLA131200 HUW131200 IES131200 IOO131200 IYK131200 JIG131200 JSC131200 KBY131200 KLU131200 KVQ131200 LFM131200 LPI131200 LZE131200 MJA131200 MSW131200 NCS131200 NMO131200 NWK131200 OGG131200 OQC131200 OZY131200 PJU131200 PTQ131200 QDM131200 QNI131200 QXE131200 RHA131200 RQW131200 SAS131200 SKO131200 SUK131200 TEG131200 TOC131200 TXY131200 UHU131200 URQ131200 VBM131200 VLI131200 VVE131200 WFA131200 WOW131200 AN196736 MG196736 WC196736 AFY196736 APU196736 AZQ196736 BJM196736 BTI196736 CDE196736 CNA196736 CWW196736 DGS196736 DQO196736 EAK196736 EKG196736 EUC196736 FDY196736 FNU196736 FXQ196736 GHM196736 GRI196736 HBE196736 HLA196736 HUW196736 IES196736 IOO196736 IYK196736 JIG196736 JSC196736 KBY196736 KLU196736 KVQ196736 LFM196736 LPI196736 LZE196736 MJA196736 MSW196736 NCS196736 NMO196736 NWK196736 OGG196736 OQC196736 OZY196736 PJU196736 PTQ196736 QDM196736 QNI196736 QXE196736 RHA196736 RQW196736 SAS196736 SKO196736 SUK196736 TEG196736 TOC196736 TXY196736 UHU196736 URQ196736 VBM196736 VLI196736 VVE196736 WFA196736 WOW196736 AN262272 MG262272 WC262272 AFY262272 APU262272 AZQ262272 BJM262272 BTI262272 CDE262272 CNA262272 CWW262272 DGS262272 DQO262272 EAK262272 EKG262272 EUC262272 FDY262272 FNU262272 FXQ262272 GHM262272 GRI262272 HBE262272 HLA262272 HUW262272 IES262272 IOO262272 IYK262272 JIG262272 JSC262272 KBY262272 KLU262272 KVQ262272 LFM262272 LPI262272 LZE262272 MJA262272 MSW262272 NCS262272 NMO262272 NWK262272 OGG262272 OQC262272 OZY262272 PJU262272 PTQ262272 QDM262272 QNI262272 QXE262272 RHA262272 RQW262272 SAS262272 SKO262272 SUK262272 TEG262272 TOC262272 TXY262272 UHU262272 URQ262272 VBM262272 VLI262272 VVE262272 WFA262272 WOW262272 AN327808 MG327808 WC327808 AFY327808 APU327808 AZQ327808 BJM327808 BTI327808 CDE327808 CNA327808 CWW327808 DGS327808 DQO327808 EAK327808 EKG327808 EUC327808 FDY327808 FNU327808 FXQ327808 GHM327808 GRI327808 HBE327808 HLA327808 HUW327808 IES327808 IOO327808 IYK327808 JIG327808 JSC327808 KBY327808 KLU327808 KVQ327808 LFM327808 LPI327808 LZE327808 MJA327808 MSW327808 NCS327808 NMO327808 NWK327808 OGG327808 OQC327808 OZY327808 PJU327808 PTQ327808 QDM327808 QNI327808 QXE327808 RHA327808 RQW327808 SAS327808 SKO327808 SUK327808 TEG327808 TOC327808 TXY327808 UHU327808 URQ327808 VBM327808 VLI327808 VVE327808 WFA327808 WOW327808 AN393344 MG393344 WC393344 AFY393344 APU393344 AZQ393344 BJM393344 BTI393344 CDE393344 CNA393344 CWW393344 DGS393344 DQO393344 EAK393344 EKG393344 EUC393344 FDY393344 FNU393344 FXQ393344 GHM393344 GRI393344 HBE393344 HLA393344 HUW393344 IES393344 IOO393344 IYK393344 JIG393344 JSC393344 KBY393344 KLU393344 KVQ393344 LFM393344 LPI393344 LZE393344 MJA393344 MSW393344 NCS393344 NMO393344 NWK393344 OGG393344 OQC393344 OZY393344 PJU393344 PTQ393344 QDM393344 QNI393344 QXE393344 RHA393344 RQW393344 SAS393344 SKO393344 SUK393344 TEG393344 TOC393344 TXY393344 UHU393344 URQ393344 VBM393344 VLI393344 VVE393344 WFA393344 WOW393344 AN458880 MG458880 WC458880 AFY458880 APU458880 AZQ458880 BJM458880 BTI458880 CDE458880 CNA458880 CWW458880 DGS458880 DQO458880 EAK458880 EKG458880 EUC458880 FDY458880 FNU458880 FXQ458880 GHM458880 GRI458880 HBE458880 HLA458880 HUW458880 IES458880 IOO458880 IYK458880 JIG458880 JSC458880 KBY458880 KLU458880 KVQ458880 LFM458880 LPI458880 LZE458880 MJA458880 MSW458880 NCS458880 NMO458880 NWK458880 OGG458880 OQC458880 OZY458880 PJU458880 PTQ458880 QDM458880 QNI458880 QXE458880 RHA458880 RQW458880 SAS458880 SKO458880 SUK458880 TEG458880 TOC458880 TXY458880 UHU458880 URQ458880 VBM458880 VLI458880 VVE458880 WFA458880 WOW458880 AN524416 MG524416 WC524416 AFY524416 APU524416 AZQ524416 BJM524416 BTI524416 CDE524416 CNA524416 CWW524416 DGS524416 DQO524416 EAK524416 EKG524416 EUC524416 FDY524416 FNU524416 FXQ524416 GHM524416 GRI524416 HBE524416 HLA524416 HUW524416 IES524416 IOO524416 IYK524416 JIG524416 JSC524416 KBY524416 KLU524416 KVQ524416 LFM524416 LPI524416 LZE524416 MJA524416 MSW524416 NCS524416 NMO524416 NWK524416 OGG524416 OQC524416 OZY524416 PJU524416 PTQ524416 QDM524416 QNI524416 QXE524416 RHA524416 RQW524416 SAS524416 SKO524416 SUK524416 TEG524416 TOC524416 TXY524416 UHU524416 URQ524416 VBM524416 VLI524416 VVE524416 WFA524416 WOW524416 AN589952 MG589952 WC589952 AFY589952 APU589952 AZQ589952 BJM589952 BTI589952 CDE589952 CNA589952 CWW589952 DGS589952 DQO589952 EAK589952 EKG589952 EUC589952 FDY589952 FNU589952 FXQ589952 GHM589952 GRI589952 HBE589952 HLA589952 HUW589952 IES589952 IOO589952 IYK589952 JIG589952 JSC589952 KBY589952 KLU589952 KVQ589952 LFM589952 LPI589952 LZE589952 MJA589952 MSW589952 NCS589952 NMO589952 NWK589952 OGG589952 OQC589952 OZY589952 PJU589952 PTQ589952 QDM589952 QNI589952 QXE589952 RHA589952 RQW589952 SAS589952 SKO589952 SUK589952 TEG589952 TOC589952 TXY589952 UHU589952 URQ589952 VBM589952 VLI589952 VVE589952 WFA589952 WOW589952 AN655488 MG655488 WC655488 AFY655488 APU655488 AZQ655488 BJM655488 BTI655488 CDE655488 CNA655488 CWW655488 DGS655488 DQO655488 EAK655488 EKG655488 EUC655488 FDY655488 FNU655488 FXQ655488 GHM655488 GRI655488 HBE655488 HLA655488 HUW655488 IES655488 IOO655488 IYK655488 JIG655488 JSC655488 KBY655488 KLU655488 KVQ655488 LFM655488 LPI655488 LZE655488 MJA655488 MSW655488 NCS655488 NMO655488 NWK655488 OGG655488 OQC655488 OZY655488 PJU655488 PTQ655488 QDM655488 QNI655488 QXE655488 RHA655488 RQW655488 SAS655488 SKO655488 SUK655488 TEG655488 TOC655488 TXY655488 UHU655488 URQ655488 VBM655488 VLI655488 VVE655488 WFA655488 WOW655488 AN721024 MG721024 WC721024 AFY721024 APU721024 AZQ721024 BJM721024 BTI721024 CDE721024 CNA721024 CWW721024 DGS721024 DQO721024 EAK721024 EKG721024 EUC721024 FDY721024 FNU721024 FXQ721024 GHM721024 GRI721024 HBE721024 HLA721024 HUW721024 IES721024 IOO721024 IYK721024 JIG721024 JSC721024 KBY721024 KLU721024 KVQ721024 LFM721024 LPI721024 LZE721024 MJA721024 MSW721024 NCS721024 NMO721024 NWK721024 OGG721024 OQC721024 OZY721024 PJU721024 PTQ721024 QDM721024 QNI721024 QXE721024 RHA721024 RQW721024 SAS721024 SKO721024 SUK721024 TEG721024 TOC721024 TXY721024 UHU721024 URQ721024 VBM721024 VLI721024 VVE721024 WFA721024 WOW721024 AN786560 MG786560 WC786560 AFY786560 APU786560 AZQ786560 BJM786560 BTI786560 CDE786560 CNA786560 CWW786560 DGS786560 DQO786560 EAK786560 EKG786560 EUC786560 FDY786560 FNU786560 FXQ786560 GHM786560 GRI786560 HBE786560 HLA786560 HUW786560 IES786560 IOO786560 IYK786560 JIG786560 JSC786560 KBY786560 KLU786560 KVQ786560 LFM786560 LPI786560 LZE786560 MJA786560 MSW786560 NCS786560 NMO786560 NWK786560 OGG786560 OQC786560 OZY786560 PJU786560 PTQ786560 QDM786560 QNI786560 QXE786560 RHA786560 RQW786560 SAS786560 SKO786560 SUK786560 TEG786560 TOC786560 TXY786560 UHU786560 URQ786560 VBM786560 VLI786560 VVE786560 WFA786560 WOW786560 AN852096 MG852096 WC852096 AFY852096 APU852096 AZQ852096 BJM852096 BTI852096 CDE852096 CNA852096 CWW852096 DGS852096 DQO852096 EAK852096 EKG852096 EUC852096 FDY852096 FNU852096 FXQ852096 GHM852096 GRI852096 HBE852096 HLA852096 HUW852096 IES852096 IOO852096 IYK852096 JIG852096 JSC852096 KBY852096 KLU852096 KVQ852096 LFM852096 LPI852096 LZE852096 MJA852096 MSW852096 NCS852096 NMO852096 NWK852096 OGG852096 OQC852096 OZY852096 PJU852096 PTQ852096 QDM852096 QNI852096 QXE852096 RHA852096 RQW852096 SAS852096 SKO852096 SUK852096 TEG852096 TOC852096 TXY852096 UHU852096 URQ852096 VBM852096 VLI852096 VVE852096 WFA852096 WOW852096 AN917632 MG917632 WC917632 AFY917632 APU917632 AZQ917632 BJM917632 BTI917632 CDE917632 CNA917632 CWW917632 DGS917632 DQO917632 EAK917632 EKG917632 EUC917632 FDY917632 FNU917632 FXQ917632 GHM917632 GRI917632 HBE917632 HLA917632 HUW917632 IES917632 IOO917632 IYK917632 JIG917632 JSC917632 KBY917632 KLU917632 KVQ917632 LFM917632 LPI917632 LZE917632 MJA917632 MSW917632 NCS917632 NMO917632 NWK917632 OGG917632 OQC917632 OZY917632 PJU917632 PTQ917632 QDM917632 QNI917632 QXE917632 RHA917632 RQW917632 SAS917632 SKO917632 SUK917632 TEG917632 TOC917632 TXY917632 UHU917632 URQ917632 VBM917632 VLI917632 VVE917632 WFA917632 WOW917632 AN983168 MG983168 WC983168 AFY983168 APU983168 AZQ983168 BJM983168 BTI983168 CDE983168 CNA983168 CWW983168 DGS983168 DQO983168 EAK983168 EKG983168 EUC983168 FDY983168 FNU983168 FXQ983168 GHM983168 GRI983168 HBE983168 HLA983168 HUW983168 IES983168 IOO983168 IYK983168 JIG983168 JSC983168 KBY983168 KLU983168 KVQ983168 LFM983168 LPI983168 LZE983168 MJA983168 MSW983168 NCS983168 NMO983168 NWK983168 OGG983168 OQC983168 OZY983168 PJU983168 PTQ983168 QDM983168 QNI983168 QXE983168 RHA983168 RQW983168 SAS983168 SKO983168 SUK983168 TEG983168 TOC983168 TXY983168 UHU983168 URQ983168 VBM983168 VLI983168 VVE983168 WFA983168 WOW983168 AN132:CA135 MG132:NT135 WC132:XP135 AFY132:AHL135 APU132:ARH135 AZQ132:BBD135 BJM132:BKZ135 BTI132:BUV135 CDE132:CER135 CNA132:CON135 CWW132:CYJ135 DGS132:DIF135 DQO132:DSB135 EAK132:EBX135 EKG132:ELT135 EUC132:EVP135 FDY132:FFL135 FNU132:FPH135 FXQ132:FZD135 GHM132:GIZ135 GRI132:GSV135 HBE132:HCR135 HLA132:HMN135 HUW132:HWJ135 IES132:IGF135 IOO132:IQB135 IYK132:IZX135 JIG132:JJT135 JSC132:JTP135 KBY132:KDL135 KLU132:KNH135 KVQ132:KXD135 LFM132:LGZ135 LPI132:LQV135 LZE132:MAR135 MJA132:MKN135 MSW132:MUJ135 NCS132:NEF135 NMO132:NOB135 NWK132:NXX135 OGG132:OHT135 OQC132:ORP135 OZY132:PBL135 PJU132:PLH135 PTQ132:PVD135 QDM132:QEZ135 QNI132:QOV135 QXE132:QYR135 RHA132:RIN135 RQW132:RSJ135 SAS132:SCF135 SKO132:SMB135 SUK132:SVX135 TEG132:TFT135 TOC132:TPP135 TXY132:TZL135 UHU132:UJH135 URQ132:UTD135 VBM132:VCZ135 VLI132:VMV135 VVE132:VWR135 WFA132:WGN135 WOW132:WQJ135 AN65668:CA65671 MG65668:NT65671 WC65668:XP65671 AFY65668:AHL65671 APU65668:ARH65671 AZQ65668:BBD65671 BJM65668:BKZ65671 BTI65668:BUV65671 CDE65668:CER65671 CNA65668:CON65671 CWW65668:CYJ65671 DGS65668:DIF65671 DQO65668:DSB65671 EAK65668:EBX65671 EKG65668:ELT65671 EUC65668:EVP65671 FDY65668:FFL65671 FNU65668:FPH65671 FXQ65668:FZD65671 GHM65668:GIZ65671 GRI65668:GSV65671 HBE65668:HCR65671 HLA65668:HMN65671 HUW65668:HWJ65671 IES65668:IGF65671 IOO65668:IQB65671 IYK65668:IZX65671 JIG65668:JJT65671 JSC65668:JTP65671 KBY65668:KDL65671 KLU65668:KNH65671 KVQ65668:KXD65671 LFM65668:LGZ65671 LPI65668:LQV65671 LZE65668:MAR65671 MJA65668:MKN65671 MSW65668:MUJ65671 NCS65668:NEF65671 NMO65668:NOB65671 NWK65668:NXX65671 OGG65668:OHT65671 OQC65668:ORP65671 OZY65668:PBL65671 PJU65668:PLH65671 PTQ65668:PVD65671 QDM65668:QEZ65671 QNI65668:QOV65671 QXE65668:QYR65671 RHA65668:RIN65671 RQW65668:RSJ65671 SAS65668:SCF65671 SKO65668:SMB65671 SUK65668:SVX65671 TEG65668:TFT65671 TOC65668:TPP65671 TXY65668:TZL65671 UHU65668:UJH65671 URQ65668:UTD65671 VBM65668:VCZ65671 VLI65668:VMV65671 VVE65668:VWR65671 WFA65668:WGN65671 WOW65668:WQJ65671 AN131204:CA131207 MG131204:NT131207 WC131204:XP131207 AFY131204:AHL131207 APU131204:ARH131207 AZQ131204:BBD131207 BJM131204:BKZ131207 BTI131204:BUV131207 CDE131204:CER131207 CNA131204:CON131207 CWW131204:CYJ131207 DGS131204:DIF131207 DQO131204:DSB131207 EAK131204:EBX131207 EKG131204:ELT131207 EUC131204:EVP131207 FDY131204:FFL131207 FNU131204:FPH131207 FXQ131204:FZD131207 GHM131204:GIZ131207 GRI131204:GSV131207 HBE131204:HCR131207 HLA131204:HMN131207 HUW131204:HWJ131207 IES131204:IGF131207 IOO131204:IQB131207 IYK131204:IZX131207 JIG131204:JJT131207 JSC131204:JTP131207 KBY131204:KDL131207 KLU131204:KNH131207 KVQ131204:KXD131207 LFM131204:LGZ131207 LPI131204:LQV131207 LZE131204:MAR131207 MJA131204:MKN131207 MSW131204:MUJ131207 NCS131204:NEF131207 NMO131204:NOB131207 NWK131204:NXX131207 OGG131204:OHT131207 OQC131204:ORP131207 OZY131204:PBL131207 PJU131204:PLH131207 PTQ131204:PVD131207 QDM131204:QEZ131207 QNI131204:QOV131207 QXE131204:QYR131207 RHA131204:RIN131207 RQW131204:RSJ131207 SAS131204:SCF131207 SKO131204:SMB131207 SUK131204:SVX131207 TEG131204:TFT131207 TOC131204:TPP131207 TXY131204:TZL131207 UHU131204:UJH131207 URQ131204:UTD131207 VBM131204:VCZ131207 VLI131204:VMV131207 VVE131204:VWR131207 WFA131204:WGN131207 WOW131204:WQJ131207 AN196740:CA196743 MG196740:NT196743 WC196740:XP196743 AFY196740:AHL196743 APU196740:ARH196743 AZQ196740:BBD196743 BJM196740:BKZ196743 BTI196740:BUV196743 CDE196740:CER196743 CNA196740:CON196743 CWW196740:CYJ196743 DGS196740:DIF196743 DQO196740:DSB196743 EAK196740:EBX196743 EKG196740:ELT196743 EUC196740:EVP196743 FDY196740:FFL196743 FNU196740:FPH196743 FXQ196740:FZD196743 GHM196740:GIZ196743 GRI196740:GSV196743 HBE196740:HCR196743 HLA196740:HMN196743 HUW196740:HWJ196743 IES196740:IGF196743 IOO196740:IQB196743 IYK196740:IZX196743 JIG196740:JJT196743 JSC196740:JTP196743 KBY196740:KDL196743 KLU196740:KNH196743 KVQ196740:KXD196743 LFM196740:LGZ196743 LPI196740:LQV196743 LZE196740:MAR196743 MJA196740:MKN196743 MSW196740:MUJ196743 NCS196740:NEF196743 NMO196740:NOB196743 NWK196740:NXX196743 OGG196740:OHT196743 OQC196740:ORP196743 OZY196740:PBL196743 PJU196740:PLH196743 PTQ196740:PVD196743 QDM196740:QEZ196743 QNI196740:QOV196743 QXE196740:QYR196743 RHA196740:RIN196743 RQW196740:RSJ196743 SAS196740:SCF196743 SKO196740:SMB196743 SUK196740:SVX196743 TEG196740:TFT196743 TOC196740:TPP196743 TXY196740:TZL196743 UHU196740:UJH196743 URQ196740:UTD196743 VBM196740:VCZ196743 VLI196740:VMV196743 VVE196740:VWR196743 WFA196740:WGN196743 WOW196740:WQJ196743 AN262276:CA262279 MG262276:NT262279 WC262276:XP262279 AFY262276:AHL262279 APU262276:ARH262279 AZQ262276:BBD262279 BJM262276:BKZ262279 BTI262276:BUV262279 CDE262276:CER262279 CNA262276:CON262279 CWW262276:CYJ262279 DGS262276:DIF262279 DQO262276:DSB262279 EAK262276:EBX262279 EKG262276:ELT262279 EUC262276:EVP262279 FDY262276:FFL262279 FNU262276:FPH262279 FXQ262276:FZD262279 GHM262276:GIZ262279 GRI262276:GSV262279 HBE262276:HCR262279 HLA262276:HMN262279 HUW262276:HWJ262279 IES262276:IGF262279 IOO262276:IQB262279 IYK262276:IZX262279 JIG262276:JJT262279 JSC262276:JTP262279 KBY262276:KDL262279 KLU262276:KNH262279 KVQ262276:KXD262279 LFM262276:LGZ262279 LPI262276:LQV262279 LZE262276:MAR262279 MJA262276:MKN262279 MSW262276:MUJ262279 NCS262276:NEF262279 NMO262276:NOB262279 NWK262276:NXX262279 OGG262276:OHT262279 OQC262276:ORP262279 OZY262276:PBL262279 PJU262276:PLH262279 PTQ262276:PVD262279 QDM262276:QEZ262279 QNI262276:QOV262279 QXE262276:QYR262279 RHA262276:RIN262279 RQW262276:RSJ262279 SAS262276:SCF262279 SKO262276:SMB262279 SUK262276:SVX262279 TEG262276:TFT262279 TOC262276:TPP262279 TXY262276:TZL262279 UHU262276:UJH262279 URQ262276:UTD262279 VBM262276:VCZ262279 VLI262276:VMV262279 VVE262276:VWR262279 WFA262276:WGN262279 WOW262276:WQJ262279 AN327812:CA327815 MG327812:NT327815 WC327812:XP327815 AFY327812:AHL327815 APU327812:ARH327815 AZQ327812:BBD327815 BJM327812:BKZ327815 BTI327812:BUV327815 CDE327812:CER327815 CNA327812:CON327815 CWW327812:CYJ327815 DGS327812:DIF327815 DQO327812:DSB327815 EAK327812:EBX327815 EKG327812:ELT327815 EUC327812:EVP327815 FDY327812:FFL327815 FNU327812:FPH327815 FXQ327812:FZD327815 GHM327812:GIZ327815 GRI327812:GSV327815 HBE327812:HCR327815 HLA327812:HMN327815 HUW327812:HWJ327815 IES327812:IGF327815 IOO327812:IQB327815 IYK327812:IZX327815 JIG327812:JJT327815 JSC327812:JTP327815 KBY327812:KDL327815 KLU327812:KNH327815 KVQ327812:KXD327815 LFM327812:LGZ327815 LPI327812:LQV327815 LZE327812:MAR327815 MJA327812:MKN327815 MSW327812:MUJ327815 NCS327812:NEF327815 NMO327812:NOB327815 NWK327812:NXX327815 OGG327812:OHT327815 OQC327812:ORP327815 OZY327812:PBL327815 PJU327812:PLH327815 PTQ327812:PVD327815 QDM327812:QEZ327815 QNI327812:QOV327815 QXE327812:QYR327815 RHA327812:RIN327815 RQW327812:RSJ327815 SAS327812:SCF327815 SKO327812:SMB327815 SUK327812:SVX327815 TEG327812:TFT327815 TOC327812:TPP327815 TXY327812:TZL327815 UHU327812:UJH327815 URQ327812:UTD327815 VBM327812:VCZ327815 VLI327812:VMV327815 VVE327812:VWR327815 WFA327812:WGN327815 WOW327812:WQJ327815 AN393348:CA393351 MG393348:NT393351 WC393348:XP393351 AFY393348:AHL393351 APU393348:ARH393351 AZQ393348:BBD393351 BJM393348:BKZ393351 BTI393348:BUV393351 CDE393348:CER393351 CNA393348:CON393351 CWW393348:CYJ393351 DGS393348:DIF393351 DQO393348:DSB393351 EAK393348:EBX393351 EKG393348:ELT393351 EUC393348:EVP393351 FDY393348:FFL393351 FNU393348:FPH393351 FXQ393348:FZD393351 GHM393348:GIZ393351 GRI393348:GSV393351 HBE393348:HCR393351 HLA393348:HMN393351 HUW393348:HWJ393351 IES393348:IGF393351 IOO393348:IQB393351 IYK393348:IZX393351 JIG393348:JJT393351 JSC393348:JTP393351 KBY393348:KDL393351 KLU393348:KNH393351 KVQ393348:KXD393351 LFM393348:LGZ393351 LPI393348:LQV393351 LZE393348:MAR393351 MJA393348:MKN393351 MSW393348:MUJ393351 NCS393348:NEF393351 NMO393348:NOB393351 NWK393348:NXX393351 OGG393348:OHT393351 OQC393348:ORP393351 OZY393348:PBL393351 PJU393348:PLH393351 PTQ393348:PVD393351 QDM393348:QEZ393351 QNI393348:QOV393351 QXE393348:QYR393351 RHA393348:RIN393351 RQW393348:RSJ393351 SAS393348:SCF393351 SKO393348:SMB393351 SUK393348:SVX393351 TEG393348:TFT393351 TOC393348:TPP393351 TXY393348:TZL393351 UHU393348:UJH393351 URQ393348:UTD393351 VBM393348:VCZ393351 VLI393348:VMV393351 VVE393348:VWR393351 WFA393348:WGN393351 WOW393348:WQJ393351 AN458884:CA458887 MG458884:NT458887 WC458884:XP458887 AFY458884:AHL458887 APU458884:ARH458887 AZQ458884:BBD458887 BJM458884:BKZ458887 BTI458884:BUV458887 CDE458884:CER458887 CNA458884:CON458887 CWW458884:CYJ458887 DGS458884:DIF458887 DQO458884:DSB458887 EAK458884:EBX458887 EKG458884:ELT458887 EUC458884:EVP458887 FDY458884:FFL458887 FNU458884:FPH458887 FXQ458884:FZD458887 GHM458884:GIZ458887 GRI458884:GSV458887 HBE458884:HCR458887 HLA458884:HMN458887 HUW458884:HWJ458887 IES458884:IGF458887 IOO458884:IQB458887 IYK458884:IZX458887 JIG458884:JJT458887 JSC458884:JTP458887 KBY458884:KDL458887 KLU458884:KNH458887 KVQ458884:KXD458887 LFM458884:LGZ458887 LPI458884:LQV458887 LZE458884:MAR458887 MJA458884:MKN458887 MSW458884:MUJ458887 NCS458884:NEF458887 NMO458884:NOB458887 NWK458884:NXX458887 OGG458884:OHT458887 OQC458884:ORP458887 OZY458884:PBL458887 PJU458884:PLH458887 PTQ458884:PVD458887 QDM458884:QEZ458887 QNI458884:QOV458887 QXE458884:QYR458887 RHA458884:RIN458887 RQW458884:RSJ458887 SAS458884:SCF458887 SKO458884:SMB458887 SUK458884:SVX458887 TEG458884:TFT458887 TOC458884:TPP458887 TXY458884:TZL458887 UHU458884:UJH458887 URQ458884:UTD458887 VBM458884:VCZ458887 VLI458884:VMV458887 VVE458884:VWR458887 WFA458884:WGN458887 WOW458884:WQJ458887 AN524420:CA524423 MG524420:NT524423 WC524420:XP524423 AFY524420:AHL524423 APU524420:ARH524423 AZQ524420:BBD524423 BJM524420:BKZ524423 BTI524420:BUV524423 CDE524420:CER524423 CNA524420:CON524423 CWW524420:CYJ524423 DGS524420:DIF524423 DQO524420:DSB524423 EAK524420:EBX524423 EKG524420:ELT524423 EUC524420:EVP524423 FDY524420:FFL524423 FNU524420:FPH524423 FXQ524420:FZD524423 GHM524420:GIZ524423 GRI524420:GSV524423 HBE524420:HCR524423 HLA524420:HMN524423 HUW524420:HWJ524423 IES524420:IGF524423 IOO524420:IQB524423 IYK524420:IZX524423 JIG524420:JJT524423 JSC524420:JTP524423 KBY524420:KDL524423 KLU524420:KNH524423 KVQ524420:KXD524423 LFM524420:LGZ524423 LPI524420:LQV524423 LZE524420:MAR524423 MJA524420:MKN524423 MSW524420:MUJ524423 NCS524420:NEF524423 NMO524420:NOB524423 NWK524420:NXX524423 OGG524420:OHT524423 OQC524420:ORP524423 OZY524420:PBL524423 PJU524420:PLH524423 PTQ524420:PVD524423 QDM524420:QEZ524423 QNI524420:QOV524423 QXE524420:QYR524423 RHA524420:RIN524423 RQW524420:RSJ524423 SAS524420:SCF524423 SKO524420:SMB524423 SUK524420:SVX524423 TEG524420:TFT524423 TOC524420:TPP524423 TXY524420:TZL524423 UHU524420:UJH524423 URQ524420:UTD524423 VBM524420:VCZ524423 VLI524420:VMV524423 VVE524420:VWR524423 WFA524420:WGN524423 WOW524420:WQJ524423 AN589956:CA589959 MG589956:NT589959 WC589956:XP589959 AFY589956:AHL589959 APU589956:ARH589959 AZQ589956:BBD589959 BJM589956:BKZ589959 BTI589956:BUV589959 CDE589956:CER589959 CNA589956:CON589959 CWW589956:CYJ589959 DGS589956:DIF589959 DQO589956:DSB589959 EAK589956:EBX589959 EKG589956:ELT589959 EUC589956:EVP589959 FDY589956:FFL589959 FNU589956:FPH589959 FXQ589956:FZD589959 GHM589956:GIZ589959 GRI589956:GSV589959 HBE589956:HCR589959 HLA589956:HMN589959 HUW589956:HWJ589959 IES589956:IGF589959 IOO589956:IQB589959 IYK589956:IZX589959 JIG589956:JJT589959 JSC589956:JTP589959 KBY589956:KDL589959 KLU589956:KNH589959 KVQ589956:KXD589959 LFM589956:LGZ589959 LPI589956:LQV589959 LZE589956:MAR589959 MJA589956:MKN589959 MSW589956:MUJ589959 NCS589956:NEF589959 NMO589956:NOB589959 NWK589956:NXX589959 OGG589956:OHT589959 OQC589956:ORP589959 OZY589956:PBL589959 PJU589956:PLH589959 PTQ589956:PVD589959 QDM589956:QEZ589959 QNI589956:QOV589959 QXE589956:QYR589959 RHA589956:RIN589959 RQW589956:RSJ589959 SAS589956:SCF589959 SKO589956:SMB589959 SUK589956:SVX589959 TEG589956:TFT589959 TOC589956:TPP589959 TXY589956:TZL589959 UHU589956:UJH589959 URQ589956:UTD589959 VBM589956:VCZ589959 VLI589956:VMV589959 VVE589956:VWR589959 WFA589956:WGN589959 WOW589956:WQJ589959 AN655492:CA655495 MG655492:NT655495 WC655492:XP655495 AFY655492:AHL655495 APU655492:ARH655495 AZQ655492:BBD655495 BJM655492:BKZ655495 BTI655492:BUV655495 CDE655492:CER655495 CNA655492:CON655495 CWW655492:CYJ655495 DGS655492:DIF655495 DQO655492:DSB655495 EAK655492:EBX655495 EKG655492:ELT655495 EUC655492:EVP655495 FDY655492:FFL655495 FNU655492:FPH655495 FXQ655492:FZD655495 GHM655492:GIZ655495 GRI655492:GSV655495 HBE655492:HCR655495 HLA655492:HMN655495 HUW655492:HWJ655495 IES655492:IGF655495 IOO655492:IQB655495 IYK655492:IZX655495 JIG655492:JJT655495 JSC655492:JTP655495 KBY655492:KDL655495 KLU655492:KNH655495 KVQ655492:KXD655495 LFM655492:LGZ655495 LPI655492:LQV655495 LZE655492:MAR655495 MJA655492:MKN655495 MSW655492:MUJ655495 NCS655492:NEF655495 NMO655492:NOB655495 NWK655492:NXX655495 OGG655492:OHT655495 OQC655492:ORP655495 OZY655492:PBL655495 PJU655492:PLH655495 PTQ655492:PVD655495 QDM655492:QEZ655495 QNI655492:QOV655495 QXE655492:QYR655495 RHA655492:RIN655495 RQW655492:RSJ655495 SAS655492:SCF655495 SKO655492:SMB655495 SUK655492:SVX655495 TEG655492:TFT655495 TOC655492:TPP655495 TXY655492:TZL655495 UHU655492:UJH655495 URQ655492:UTD655495 VBM655492:VCZ655495 VLI655492:VMV655495 VVE655492:VWR655495 WFA655492:WGN655495 WOW655492:WQJ655495 AN721028:CA721031 MG721028:NT721031 WC721028:XP721031 AFY721028:AHL721031 APU721028:ARH721031 AZQ721028:BBD721031 BJM721028:BKZ721031 BTI721028:BUV721031 CDE721028:CER721031 CNA721028:CON721031 CWW721028:CYJ721031 DGS721028:DIF721031 DQO721028:DSB721031 EAK721028:EBX721031 EKG721028:ELT721031 EUC721028:EVP721031 FDY721028:FFL721031 FNU721028:FPH721031 FXQ721028:FZD721031 GHM721028:GIZ721031 GRI721028:GSV721031 HBE721028:HCR721031 HLA721028:HMN721031 HUW721028:HWJ721031 IES721028:IGF721031 IOO721028:IQB721031 IYK721028:IZX721031 JIG721028:JJT721031 JSC721028:JTP721031 KBY721028:KDL721031 KLU721028:KNH721031 KVQ721028:KXD721031 LFM721028:LGZ721031 LPI721028:LQV721031 LZE721028:MAR721031 MJA721028:MKN721031 MSW721028:MUJ721031 NCS721028:NEF721031 NMO721028:NOB721031 NWK721028:NXX721031 OGG721028:OHT721031 OQC721028:ORP721031 OZY721028:PBL721031 PJU721028:PLH721031 PTQ721028:PVD721031 QDM721028:QEZ721031 QNI721028:QOV721031 QXE721028:QYR721031 RHA721028:RIN721031 RQW721028:RSJ721031 SAS721028:SCF721031 SKO721028:SMB721031 SUK721028:SVX721031 TEG721028:TFT721031 TOC721028:TPP721031 TXY721028:TZL721031 UHU721028:UJH721031 URQ721028:UTD721031 VBM721028:VCZ721031 VLI721028:VMV721031 VVE721028:VWR721031 WFA721028:WGN721031 WOW721028:WQJ721031 AN786564:CA786567 MG786564:NT786567 WC786564:XP786567 AFY786564:AHL786567 APU786564:ARH786567 AZQ786564:BBD786567 BJM786564:BKZ786567 BTI786564:BUV786567 CDE786564:CER786567 CNA786564:CON786567 CWW786564:CYJ786567 DGS786564:DIF786567 DQO786564:DSB786567 EAK786564:EBX786567 EKG786564:ELT786567 EUC786564:EVP786567 FDY786564:FFL786567 FNU786564:FPH786567 FXQ786564:FZD786567 GHM786564:GIZ786567 GRI786564:GSV786567 HBE786564:HCR786567 HLA786564:HMN786567 HUW786564:HWJ786567 IES786564:IGF786567 IOO786564:IQB786567 IYK786564:IZX786567 JIG786564:JJT786567 JSC786564:JTP786567 KBY786564:KDL786567 KLU786564:KNH786567 KVQ786564:KXD786567 LFM786564:LGZ786567 LPI786564:LQV786567 LZE786564:MAR786567 MJA786564:MKN786567 MSW786564:MUJ786567 NCS786564:NEF786567 NMO786564:NOB786567 NWK786564:NXX786567 OGG786564:OHT786567 OQC786564:ORP786567 OZY786564:PBL786567 PJU786564:PLH786567 PTQ786564:PVD786567 QDM786564:QEZ786567 QNI786564:QOV786567 QXE786564:QYR786567 RHA786564:RIN786567 RQW786564:RSJ786567 SAS786564:SCF786567 SKO786564:SMB786567 SUK786564:SVX786567 TEG786564:TFT786567 TOC786564:TPP786567 TXY786564:TZL786567 UHU786564:UJH786567 URQ786564:UTD786567 VBM786564:VCZ786567 VLI786564:VMV786567 VVE786564:VWR786567 WFA786564:WGN786567 WOW786564:WQJ786567 AN852100:CA852103 MG852100:NT852103 WC852100:XP852103 AFY852100:AHL852103 APU852100:ARH852103 AZQ852100:BBD852103 BJM852100:BKZ852103 BTI852100:BUV852103 CDE852100:CER852103 CNA852100:CON852103 CWW852100:CYJ852103 DGS852100:DIF852103 DQO852100:DSB852103 EAK852100:EBX852103 EKG852100:ELT852103 EUC852100:EVP852103 FDY852100:FFL852103 FNU852100:FPH852103 FXQ852100:FZD852103 GHM852100:GIZ852103 GRI852100:GSV852103 HBE852100:HCR852103 HLA852100:HMN852103 HUW852100:HWJ852103 IES852100:IGF852103 IOO852100:IQB852103 IYK852100:IZX852103 JIG852100:JJT852103 JSC852100:JTP852103 KBY852100:KDL852103 KLU852100:KNH852103 KVQ852100:KXD852103 LFM852100:LGZ852103 LPI852100:LQV852103 LZE852100:MAR852103 MJA852100:MKN852103 MSW852100:MUJ852103 NCS852100:NEF852103 NMO852100:NOB852103 NWK852100:NXX852103 OGG852100:OHT852103 OQC852100:ORP852103 OZY852100:PBL852103 PJU852100:PLH852103 PTQ852100:PVD852103 QDM852100:QEZ852103 QNI852100:QOV852103 QXE852100:QYR852103 RHA852100:RIN852103 RQW852100:RSJ852103 SAS852100:SCF852103 SKO852100:SMB852103 SUK852100:SVX852103 TEG852100:TFT852103 TOC852100:TPP852103 TXY852100:TZL852103 UHU852100:UJH852103 URQ852100:UTD852103 VBM852100:VCZ852103 VLI852100:VMV852103 VVE852100:VWR852103 WFA852100:WGN852103 WOW852100:WQJ852103 AN917636:CA917639 MG917636:NT917639 WC917636:XP917639 AFY917636:AHL917639 APU917636:ARH917639 AZQ917636:BBD917639 BJM917636:BKZ917639 BTI917636:BUV917639 CDE917636:CER917639 CNA917636:CON917639 CWW917636:CYJ917639 DGS917636:DIF917639 DQO917636:DSB917639 EAK917636:EBX917639 EKG917636:ELT917639 EUC917636:EVP917639 FDY917636:FFL917639 FNU917636:FPH917639 FXQ917636:FZD917639 GHM917636:GIZ917639 GRI917636:GSV917639 HBE917636:HCR917639 HLA917636:HMN917639 HUW917636:HWJ917639 IES917636:IGF917639 IOO917636:IQB917639 IYK917636:IZX917639 JIG917636:JJT917639 JSC917636:JTP917639 KBY917636:KDL917639 KLU917636:KNH917639 KVQ917636:KXD917639 LFM917636:LGZ917639 LPI917636:LQV917639 LZE917636:MAR917639 MJA917636:MKN917639 MSW917636:MUJ917639 NCS917636:NEF917639 NMO917636:NOB917639 NWK917636:NXX917639 OGG917636:OHT917639 OQC917636:ORP917639 OZY917636:PBL917639 PJU917636:PLH917639 PTQ917636:PVD917639 QDM917636:QEZ917639 QNI917636:QOV917639 QXE917636:QYR917639 RHA917636:RIN917639 RQW917636:RSJ917639 SAS917636:SCF917639 SKO917636:SMB917639 SUK917636:SVX917639 TEG917636:TFT917639 TOC917636:TPP917639 TXY917636:TZL917639 UHU917636:UJH917639 URQ917636:UTD917639 VBM917636:VCZ917639 VLI917636:VMV917639 VVE917636:VWR917639 WFA917636:WGN917639 WOW917636:WQJ917639 AN983172:CA983175 MG983172:NT983175 WC983172:XP983175 AFY983172:AHL983175 APU983172:ARH983175 AZQ983172:BBD983175 BJM983172:BKZ983175 BTI983172:BUV983175 CDE983172:CER983175 CNA983172:CON983175 CWW983172:CYJ983175 DGS983172:DIF983175 DQO983172:DSB983175 EAK983172:EBX983175 EKG983172:ELT983175 EUC983172:EVP983175 FDY983172:FFL983175 FNU983172:FPH983175 FXQ983172:FZD983175 GHM983172:GIZ983175 GRI983172:GSV983175 HBE983172:HCR983175 HLA983172:HMN983175 HUW983172:HWJ983175 IES983172:IGF983175 IOO983172:IQB983175 IYK983172:IZX983175 JIG983172:JJT983175 JSC983172:JTP983175 KBY983172:KDL983175 KLU983172:KNH983175 KVQ983172:KXD983175 LFM983172:LGZ983175 LPI983172:LQV983175 LZE983172:MAR983175 MJA983172:MKN983175 MSW983172:MUJ983175 NCS983172:NEF983175 NMO983172:NOB983175 NWK983172:NXX983175 OGG983172:OHT983175 OQC983172:ORP983175 OZY983172:PBL983175 PJU983172:PLH983175 PTQ983172:PVD983175 QDM983172:QEZ983175 QNI983172:QOV983175 QXE983172:QYR983175 RHA983172:RIN983175 RQW983172:RSJ983175 SAS983172:SCF983175 SKO983172:SMB983175 SUK983172:SVX983175 TEG983172:TFT983175 TOC983172:TPP983175 TXY983172:TZL983175 UHU983172:UJH983175 URQ983172:UTD983175 VBM983172:VCZ983175 VLI983172:VMV983175 VVE983172:VWR983175 WFA983172:WGN983175 WOW983172:WQJ983175 QP21 AAL21 AKH21 AUD21 BDZ21 BNV21 BXR21 CHN21 CRJ21 DBF21 DLB21 DUX21 EET21 EOP21 EYL21 FIH21 FSD21 GBZ21 GLV21 GVR21 HFN21 HPJ21 HZF21 IJB21 ISX21 JCT21 JMP21 JWL21 KGH21 KQD21 KZZ21 LJV21 LTR21 MDN21 MNJ21 MXF21 NHB21 NQX21 OAT21 OKP21 OUL21 PEH21 POD21 PXZ21 QHV21 QRR21 RBN21 RLJ21 RVF21 SFB21 SOX21 SYT21 TIP21 TSL21 UCH21 UMD21 UVZ21 VFV21 VPR21 VZN21 WJJ21 WTF21 EW65562 QP65562 AAL65562 AKH65562 AUD65562 BDZ65562 BNV65562 BXR65562 CHN65562 CRJ65562 DBF65562 DLB65562 DUX65562 EET65562 EOP65562 EYL65562 FIH65562 FSD65562 GBZ65562 GLV65562 GVR65562 HFN65562 HPJ65562 HZF65562 IJB65562 ISX65562 JCT65562 JMP65562 JWL65562 KGH65562 KQD65562 KZZ65562 LJV65562 LTR65562 MDN65562 MNJ65562 MXF65562 NHB65562 NQX65562 OAT65562 OKP65562 OUL65562 PEH65562 POD65562 PXZ65562 QHV65562 QRR65562 RBN65562 RLJ65562 RVF65562 SFB65562 SOX65562 SYT65562 TIP65562 TSL65562 UCH65562 UMD65562 UVZ65562 VFV65562 VPR65562 VZN65562 WJJ65562 WTF65562 EW131098 QP131098 AAL131098 AKH131098 AUD131098 BDZ131098 BNV131098 BXR131098 CHN131098 CRJ131098 DBF131098 DLB131098 DUX131098 EET131098 EOP131098 EYL131098 FIH131098 FSD131098 GBZ131098 GLV131098 GVR131098 HFN131098 HPJ131098 HZF131098 IJB131098 ISX131098 JCT131098 JMP131098 JWL131098 KGH131098 KQD131098 KZZ131098 LJV131098 LTR131098 MDN131098 MNJ131098 MXF131098 NHB131098 NQX131098 OAT131098 OKP131098 OUL131098 PEH131098 POD131098 PXZ131098 QHV131098 QRR131098 RBN131098 RLJ131098 RVF131098 SFB131098 SOX131098 SYT131098 TIP131098 TSL131098 UCH131098 UMD131098 UVZ131098 VFV131098 VPR131098 VZN131098 WJJ131098 WTF131098 EW196634 QP196634 AAL196634 AKH196634 AUD196634 BDZ196634 BNV196634 BXR196634 CHN196634 CRJ196634 DBF196634 DLB196634 DUX196634 EET196634 EOP196634 EYL196634 FIH196634 FSD196634 GBZ196634 GLV196634 GVR196634 HFN196634 HPJ196634 HZF196634 IJB196634 ISX196634 JCT196634 JMP196634 JWL196634 KGH196634 KQD196634 KZZ196634 LJV196634 LTR196634 MDN196634 MNJ196634 MXF196634 NHB196634 NQX196634 OAT196634 OKP196634 OUL196634 PEH196634 POD196634 PXZ196634 QHV196634 QRR196634 RBN196634 RLJ196634 RVF196634 SFB196634 SOX196634 SYT196634 TIP196634 TSL196634 UCH196634 UMD196634 UVZ196634 VFV196634 VPR196634 VZN196634 WJJ196634 WTF196634 EW262170 QP262170 AAL262170 AKH262170 AUD262170 BDZ262170 BNV262170 BXR262170 CHN262170 CRJ262170 DBF262170 DLB262170 DUX262170 EET262170 EOP262170 EYL262170 FIH262170 FSD262170 GBZ262170 GLV262170 GVR262170 HFN262170 HPJ262170 HZF262170 IJB262170 ISX262170 JCT262170 JMP262170 JWL262170 KGH262170 KQD262170 KZZ262170 LJV262170 LTR262170 MDN262170 MNJ262170 MXF262170 NHB262170 NQX262170 OAT262170 OKP262170 OUL262170 PEH262170 POD262170 PXZ262170 QHV262170 QRR262170 RBN262170 RLJ262170 RVF262170 SFB262170 SOX262170 SYT262170 TIP262170 TSL262170 UCH262170 UMD262170 UVZ262170 VFV262170 VPR262170 VZN262170 WJJ262170 WTF262170 EW327706 QP327706 AAL327706 AKH327706 AUD327706 BDZ327706 BNV327706 BXR327706 CHN327706 CRJ327706 DBF327706 DLB327706 DUX327706 EET327706 EOP327706 EYL327706 FIH327706 FSD327706 GBZ327706 GLV327706 GVR327706 HFN327706 HPJ327706 HZF327706 IJB327706 ISX327706 JCT327706 JMP327706 JWL327706 KGH327706 KQD327706 KZZ327706 LJV327706 LTR327706 MDN327706 MNJ327706 MXF327706 NHB327706 NQX327706 OAT327706 OKP327706 OUL327706 PEH327706 POD327706 PXZ327706 QHV327706 QRR327706 RBN327706 RLJ327706 RVF327706 SFB327706 SOX327706 SYT327706 TIP327706 TSL327706 UCH327706 UMD327706 UVZ327706 VFV327706 VPR327706 VZN327706 WJJ327706 WTF327706 EW393242 QP393242 AAL393242 AKH393242 AUD393242 BDZ393242 BNV393242 BXR393242 CHN393242 CRJ393242 DBF393242 DLB393242 DUX393242 EET393242 EOP393242 EYL393242 FIH393242 FSD393242 GBZ393242 GLV393242 GVR393242 HFN393242 HPJ393242 HZF393242 IJB393242 ISX393242 JCT393242 JMP393242 JWL393242 KGH393242 KQD393242 KZZ393242 LJV393242 LTR393242 MDN393242 MNJ393242 MXF393242 NHB393242 NQX393242 OAT393242 OKP393242 OUL393242 PEH393242 POD393242 PXZ393242 QHV393242 QRR393242 RBN393242 RLJ393242 RVF393242 SFB393242 SOX393242 SYT393242 TIP393242 TSL393242 UCH393242 UMD393242 UVZ393242 VFV393242 VPR393242 VZN393242 WJJ393242 WTF393242 EW458778 QP458778 AAL458778 AKH458778 AUD458778 BDZ458778 BNV458778 BXR458778 CHN458778 CRJ458778 DBF458778 DLB458778 DUX458778 EET458778 EOP458778 EYL458778 FIH458778 FSD458778 GBZ458778 GLV458778 GVR458778 HFN458778 HPJ458778 HZF458778 IJB458778 ISX458778 JCT458778 JMP458778 JWL458778 KGH458778 KQD458778 KZZ458778 LJV458778 LTR458778 MDN458778 MNJ458778 MXF458778 NHB458778 NQX458778 OAT458778 OKP458778 OUL458778 PEH458778 POD458778 PXZ458778 QHV458778 QRR458778 RBN458778 RLJ458778 RVF458778 SFB458778 SOX458778 SYT458778 TIP458778 TSL458778 UCH458778 UMD458778 UVZ458778 VFV458778 VPR458778 VZN458778 WJJ458778 WTF458778 EW524314 QP524314 AAL524314 AKH524314 AUD524314 BDZ524314 BNV524314 BXR524314 CHN524314 CRJ524314 DBF524314 DLB524314 DUX524314 EET524314 EOP524314 EYL524314 FIH524314 FSD524314 GBZ524314 GLV524314 GVR524314 HFN524314 HPJ524314 HZF524314 IJB524314 ISX524314 JCT524314 JMP524314 JWL524314 KGH524314 KQD524314 KZZ524314 LJV524314 LTR524314 MDN524314 MNJ524314 MXF524314 NHB524314 NQX524314 OAT524314 OKP524314 OUL524314 PEH524314 POD524314 PXZ524314 QHV524314 QRR524314 RBN524314 RLJ524314 RVF524314 SFB524314 SOX524314 SYT524314 TIP524314 TSL524314 UCH524314 UMD524314 UVZ524314 VFV524314 VPR524314 VZN524314 WJJ524314 WTF524314 EW589850 QP589850 AAL589850 AKH589850 AUD589850 BDZ589850 BNV589850 BXR589850 CHN589850 CRJ589850 DBF589850 DLB589850 DUX589850 EET589850 EOP589850 EYL589850 FIH589850 FSD589850 GBZ589850 GLV589850 GVR589850 HFN589850 HPJ589850 HZF589850 IJB589850 ISX589850 JCT589850 JMP589850 JWL589850 KGH589850 KQD589850 KZZ589850 LJV589850 LTR589850 MDN589850 MNJ589850 MXF589850 NHB589850 NQX589850 OAT589850 OKP589850 OUL589850 PEH589850 POD589850 PXZ589850 QHV589850 QRR589850 RBN589850 RLJ589850 RVF589850 SFB589850 SOX589850 SYT589850 TIP589850 TSL589850 UCH589850 UMD589850 UVZ589850 VFV589850 VPR589850 VZN589850 WJJ589850 WTF589850 EW655386 QP655386 AAL655386 AKH655386 AUD655386 BDZ655386 BNV655386 BXR655386 CHN655386 CRJ655386 DBF655386 DLB655386 DUX655386 EET655386 EOP655386 EYL655386 FIH655386 FSD655386 GBZ655386 GLV655386 GVR655386 HFN655386 HPJ655386 HZF655386 IJB655386 ISX655386 JCT655386 JMP655386 JWL655386 KGH655386 KQD655386 KZZ655386 LJV655386 LTR655386 MDN655386 MNJ655386 MXF655386 NHB655386 NQX655386 OAT655386 OKP655386 OUL655386 PEH655386 POD655386 PXZ655386 QHV655386 QRR655386 RBN655386 RLJ655386 RVF655386 SFB655386 SOX655386 SYT655386 TIP655386 TSL655386 UCH655386 UMD655386 UVZ655386 VFV655386 VPR655386 VZN655386 WJJ655386 WTF655386 EW720922 QP720922 AAL720922 AKH720922 AUD720922 BDZ720922 BNV720922 BXR720922 CHN720922 CRJ720922 DBF720922 DLB720922 DUX720922 EET720922 EOP720922 EYL720922 FIH720922 FSD720922 GBZ720922 GLV720922 GVR720922 HFN720922 HPJ720922 HZF720922 IJB720922 ISX720922 JCT720922 JMP720922 JWL720922 KGH720922 KQD720922 KZZ720922 LJV720922 LTR720922 MDN720922 MNJ720922 MXF720922 NHB720922 NQX720922 OAT720922 OKP720922 OUL720922 PEH720922 POD720922 PXZ720922 QHV720922 QRR720922 RBN720922 RLJ720922 RVF720922 SFB720922 SOX720922 SYT720922 TIP720922 TSL720922 UCH720922 UMD720922 UVZ720922 VFV720922 VPR720922 VZN720922 WJJ720922 WTF720922 EW786458 QP786458 AAL786458 AKH786458 AUD786458 BDZ786458 BNV786458 BXR786458 CHN786458 CRJ786458 DBF786458 DLB786458 DUX786458 EET786458 EOP786458 EYL786458 FIH786458 FSD786458 GBZ786458 GLV786458 GVR786458 HFN786458 HPJ786458 HZF786458 IJB786458 ISX786458 JCT786458 JMP786458 JWL786458 KGH786458 KQD786458 KZZ786458 LJV786458 LTR786458 MDN786458 MNJ786458 MXF786458 NHB786458 NQX786458 OAT786458 OKP786458 OUL786458 PEH786458 POD786458 PXZ786458 QHV786458 QRR786458 RBN786458 RLJ786458 RVF786458 SFB786458 SOX786458 SYT786458 TIP786458 TSL786458 UCH786458 UMD786458 UVZ786458 VFV786458 VPR786458 VZN786458 WJJ786458 WTF786458 EW851994 QP851994 AAL851994 AKH851994 AUD851994 BDZ851994 BNV851994 BXR851994 CHN851994 CRJ851994 DBF851994 DLB851994 DUX851994 EET851994 EOP851994 EYL851994 FIH851994 FSD851994 GBZ851994 GLV851994 GVR851994 HFN851994 HPJ851994 HZF851994 IJB851994 ISX851994 JCT851994 JMP851994 JWL851994 KGH851994 KQD851994 KZZ851994 LJV851994 LTR851994 MDN851994 MNJ851994 MXF851994 NHB851994 NQX851994 OAT851994 OKP851994 OUL851994 PEH851994 POD851994 PXZ851994 QHV851994 QRR851994 RBN851994 RLJ851994 RVF851994 SFB851994 SOX851994 SYT851994 TIP851994 TSL851994 UCH851994 UMD851994 UVZ851994 VFV851994 VPR851994 VZN851994 WJJ851994 WTF851994 EW917530 QP917530 AAL917530 AKH917530 AUD917530 BDZ917530 BNV917530 BXR917530 CHN917530 CRJ917530 DBF917530 DLB917530 DUX917530 EET917530 EOP917530 EYL917530 FIH917530 FSD917530 GBZ917530 GLV917530 GVR917530 HFN917530 HPJ917530 HZF917530 IJB917530 ISX917530 JCT917530 JMP917530 JWL917530 KGH917530 KQD917530 KZZ917530 LJV917530 LTR917530 MDN917530 MNJ917530 MXF917530 NHB917530 NQX917530 OAT917530 OKP917530 OUL917530 PEH917530 POD917530 PXZ917530 QHV917530 QRR917530 RBN917530 RLJ917530 RVF917530 SFB917530 SOX917530 SYT917530 TIP917530 TSL917530 UCH917530 UMD917530 UVZ917530 VFV917530 VPR917530 VZN917530 WJJ917530 WTF917530 EW983066 QP983066 AAL983066 AKH983066 AUD983066 BDZ983066 BNV983066 BXR983066 CHN983066 CRJ983066 DBF983066 DLB983066 DUX983066 EET983066 EOP983066 EYL983066 FIH983066 FSD983066 GBZ983066 GLV983066 GVR983066 HFN983066 HPJ983066 HZF983066 IJB983066 ISX983066 JCT983066 JMP983066 JWL983066 KGH983066 KQD983066 KZZ983066 LJV983066 LTR983066 MDN983066 MNJ983066 MXF983066 NHB983066 NQX983066 OAT983066 OKP983066 OUL983066 PEH983066 POD983066 PXZ983066 QHV983066 QRR983066 RBN983066 RLJ983066 RVF983066 SFB983066 SOX983066 SYT983066 TIP983066 TSL983066 UCH983066 UMD983066 UVZ983066 VFV983066 VPR983066 VZN983066 WJJ983066 WTF983066 VES983094:VEX983100 QK28 AAG28 AKC28 ATY28 BDU28 BNQ28 BXM28 CHI28 CRE28 DBA28 DKW28 DUS28 EEO28 EOK28 EYG28 FIC28 FRY28 GBU28 GLQ28 GVM28 HFI28 HPE28 HZA28 IIW28 ISS28 JCO28 JMK28 JWG28 KGC28 KPY28 KZU28 LJQ28 LTM28 MDI28 MNE28 MXA28 NGW28 NQS28 OAO28 OKK28 OUG28 PEC28 PNY28 PXU28 QHQ28 QRM28 RBI28 RLE28 RVA28 SEW28 SOS28 SYO28 TIK28 TSG28 UCC28 ULY28 UVU28 VFQ28 VPM28 VZI28 WJE28 WTA28 ER65569 QK65569 AAG65569 AKC65569 ATY65569 BDU65569 BNQ65569 BXM65569 CHI65569 CRE65569 DBA65569 DKW65569 DUS65569 EEO65569 EOK65569 EYG65569 FIC65569 FRY65569 GBU65569 GLQ65569 GVM65569 HFI65569 HPE65569 HZA65569 IIW65569 ISS65569 JCO65569 JMK65569 JWG65569 KGC65569 KPY65569 KZU65569 LJQ65569 LTM65569 MDI65569 MNE65569 MXA65569 NGW65569 NQS65569 OAO65569 OKK65569 OUG65569 PEC65569 PNY65569 PXU65569 QHQ65569 QRM65569 RBI65569 RLE65569 RVA65569 SEW65569 SOS65569 SYO65569 TIK65569 TSG65569 UCC65569 ULY65569 UVU65569 VFQ65569 VPM65569 VZI65569 WJE65569 WTA65569 ER131105 QK131105 AAG131105 AKC131105 ATY131105 BDU131105 BNQ131105 BXM131105 CHI131105 CRE131105 DBA131105 DKW131105 DUS131105 EEO131105 EOK131105 EYG131105 FIC131105 FRY131105 GBU131105 GLQ131105 GVM131105 HFI131105 HPE131105 HZA131105 IIW131105 ISS131105 JCO131105 JMK131105 JWG131105 KGC131105 KPY131105 KZU131105 LJQ131105 LTM131105 MDI131105 MNE131105 MXA131105 NGW131105 NQS131105 OAO131105 OKK131105 OUG131105 PEC131105 PNY131105 PXU131105 QHQ131105 QRM131105 RBI131105 RLE131105 RVA131105 SEW131105 SOS131105 SYO131105 TIK131105 TSG131105 UCC131105 ULY131105 UVU131105 VFQ131105 VPM131105 VZI131105 WJE131105 WTA131105 ER196641 QK196641 AAG196641 AKC196641 ATY196641 BDU196641 BNQ196641 BXM196641 CHI196641 CRE196641 DBA196641 DKW196641 DUS196641 EEO196641 EOK196641 EYG196641 FIC196641 FRY196641 GBU196641 GLQ196641 GVM196641 HFI196641 HPE196641 HZA196641 IIW196641 ISS196641 JCO196641 JMK196641 JWG196641 KGC196641 KPY196641 KZU196641 LJQ196641 LTM196641 MDI196641 MNE196641 MXA196641 NGW196641 NQS196641 OAO196641 OKK196641 OUG196641 PEC196641 PNY196641 PXU196641 QHQ196641 QRM196641 RBI196641 RLE196641 RVA196641 SEW196641 SOS196641 SYO196641 TIK196641 TSG196641 UCC196641 ULY196641 UVU196641 VFQ196641 VPM196641 VZI196641 WJE196641 WTA196641 ER262177 QK262177 AAG262177 AKC262177 ATY262177 BDU262177 BNQ262177 BXM262177 CHI262177 CRE262177 DBA262177 DKW262177 DUS262177 EEO262177 EOK262177 EYG262177 FIC262177 FRY262177 GBU262177 GLQ262177 GVM262177 HFI262177 HPE262177 HZA262177 IIW262177 ISS262177 JCO262177 JMK262177 JWG262177 KGC262177 KPY262177 KZU262177 LJQ262177 LTM262177 MDI262177 MNE262177 MXA262177 NGW262177 NQS262177 OAO262177 OKK262177 OUG262177 PEC262177 PNY262177 PXU262177 QHQ262177 QRM262177 RBI262177 RLE262177 RVA262177 SEW262177 SOS262177 SYO262177 TIK262177 TSG262177 UCC262177 ULY262177 UVU262177 VFQ262177 VPM262177 VZI262177 WJE262177 WTA262177 ER327713 QK327713 AAG327713 AKC327713 ATY327713 BDU327713 BNQ327713 BXM327713 CHI327713 CRE327713 DBA327713 DKW327713 DUS327713 EEO327713 EOK327713 EYG327713 FIC327713 FRY327713 GBU327713 GLQ327713 GVM327713 HFI327713 HPE327713 HZA327713 IIW327713 ISS327713 JCO327713 JMK327713 JWG327713 KGC327713 KPY327713 KZU327713 LJQ327713 LTM327713 MDI327713 MNE327713 MXA327713 NGW327713 NQS327713 OAO327713 OKK327713 OUG327713 PEC327713 PNY327713 PXU327713 QHQ327713 QRM327713 RBI327713 RLE327713 RVA327713 SEW327713 SOS327713 SYO327713 TIK327713 TSG327713 UCC327713 ULY327713 UVU327713 VFQ327713 VPM327713 VZI327713 WJE327713 WTA327713 ER393249 QK393249 AAG393249 AKC393249 ATY393249 BDU393249 BNQ393249 BXM393249 CHI393249 CRE393249 DBA393249 DKW393249 DUS393249 EEO393249 EOK393249 EYG393249 FIC393249 FRY393249 GBU393249 GLQ393249 GVM393249 HFI393249 HPE393249 HZA393249 IIW393249 ISS393249 JCO393249 JMK393249 JWG393249 KGC393249 KPY393249 KZU393249 LJQ393249 LTM393249 MDI393249 MNE393249 MXA393249 NGW393249 NQS393249 OAO393249 OKK393249 OUG393249 PEC393249 PNY393249 PXU393249 QHQ393249 QRM393249 RBI393249 RLE393249 RVA393249 SEW393249 SOS393249 SYO393249 TIK393249 TSG393249 UCC393249 ULY393249 UVU393249 VFQ393249 VPM393249 VZI393249 WJE393249 WTA393249 ER458785 QK458785 AAG458785 AKC458785 ATY458785 BDU458785 BNQ458785 BXM458785 CHI458785 CRE458785 DBA458785 DKW458785 DUS458785 EEO458785 EOK458785 EYG458785 FIC458785 FRY458785 GBU458785 GLQ458785 GVM458785 HFI458785 HPE458785 HZA458785 IIW458785 ISS458785 JCO458785 JMK458785 JWG458785 KGC458785 KPY458785 KZU458785 LJQ458785 LTM458785 MDI458785 MNE458785 MXA458785 NGW458785 NQS458785 OAO458785 OKK458785 OUG458785 PEC458785 PNY458785 PXU458785 QHQ458785 QRM458785 RBI458785 RLE458785 RVA458785 SEW458785 SOS458785 SYO458785 TIK458785 TSG458785 UCC458785 ULY458785 UVU458785 VFQ458785 VPM458785 VZI458785 WJE458785 WTA458785 ER524321 QK524321 AAG524321 AKC524321 ATY524321 BDU524321 BNQ524321 BXM524321 CHI524321 CRE524321 DBA524321 DKW524321 DUS524321 EEO524321 EOK524321 EYG524321 FIC524321 FRY524321 GBU524321 GLQ524321 GVM524321 HFI524321 HPE524321 HZA524321 IIW524321 ISS524321 JCO524321 JMK524321 JWG524321 KGC524321 KPY524321 KZU524321 LJQ524321 LTM524321 MDI524321 MNE524321 MXA524321 NGW524321 NQS524321 OAO524321 OKK524321 OUG524321 PEC524321 PNY524321 PXU524321 QHQ524321 QRM524321 RBI524321 RLE524321 RVA524321 SEW524321 SOS524321 SYO524321 TIK524321 TSG524321 UCC524321 ULY524321 UVU524321 VFQ524321 VPM524321 VZI524321 WJE524321 WTA524321 ER589857 QK589857 AAG589857 AKC589857 ATY589857 BDU589857 BNQ589857 BXM589857 CHI589857 CRE589857 DBA589857 DKW589857 DUS589857 EEO589857 EOK589857 EYG589857 FIC589857 FRY589857 GBU589857 GLQ589857 GVM589857 HFI589857 HPE589857 HZA589857 IIW589857 ISS589857 JCO589857 JMK589857 JWG589857 KGC589857 KPY589857 KZU589857 LJQ589857 LTM589857 MDI589857 MNE589857 MXA589857 NGW589857 NQS589857 OAO589857 OKK589857 OUG589857 PEC589857 PNY589857 PXU589857 QHQ589857 QRM589857 RBI589857 RLE589857 RVA589857 SEW589857 SOS589857 SYO589857 TIK589857 TSG589857 UCC589857 ULY589857 UVU589857 VFQ589857 VPM589857 VZI589857 WJE589857 WTA589857 ER655393 QK655393 AAG655393 AKC655393 ATY655393 BDU655393 BNQ655393 BXM655393 CHI655393 CRE655393 DBA655393 DKW655393 DUS655393 EEO655393 EOK655393 EYG655393 FIC655393 FRY655393 GBU655393 GLQ655393 GVM655393 HFI655393 HPE655393 HZA655393 IIW655393 ISS655393 JCO655393 JMK655393 JWG655393 KGC655393 KPY655393 KZU655393 LJQ655393 LTM655393 MDI655393 MNE655393 MXA655393 NGW655393 NQS655393 OAO655393 OKK655393 OUG655393 PEC655393 PNY655393 PXU655393 QHQ655393 QRM655393 RBI655393 RLE655393 RVA655393 SEW655393 SOS655393 SYO655393 TIK655393 TSG655393 UCC655393 ULY655393 UVU655393 VFQ655393 VPM655393 VZI655393 WJE655393 WTA655393 ER720929 QK720929 AAG720929 AKC720929 ATY720929 BDU720929 BNQ720929 BXM720929 CHI720929 CRE720929 DBA720929 DKW720929 DUS720929 EEO720929 EOK720929 EYG720929 FIC720929 FRY720929 GBU720929 GLQ720929 GVM720929 HFI720929 HPE720929 HZA720929 IIW720929 ISS720929 JCO720929 JMK720929 JWG720929 KGC720929 KPY720929 KZU720929 LJQ720929 LTM720929 MDI720929 MNE720929 MXA720929 NGW720929 NQS720929 OAO720929 OKK720929 OUG720929 PEC720929 PNY720929 PXU720929 QHQ720929 QRM720929 RBI720929 RLE720929 RVA720929 SEW720929 SOS720929 SYO720929 TIK720929 TSG720929 UCC720929 ULY720929 UVU720929 VFQ720929 VPM720929 VZI720929 WJE720929 WTA720929 ER786465 QK786465 AAG786465 AKC786465 ATY786465 BDU786465 BNQ786465 BXM786465 CHI786465 CRE786465 DBA786465 DKW786465 DUS786465 EEO786465 EOK786465 EYG786465 FIC786465 FRY786465 GBU786465 GLQ786465 GVM786465 HFI786465 HPE786465 HZA786465 IIW786465 ISS786465 JCO786465 JMK786465 JWG786465 KGC786465 KPY786465 KZU786465 LJQ786465 LTM786465 MDI786465 MNE786465 MXA786465 NGW786465 NQS786465 OAO786465 OKK786465 OUG786465 PEC786465 PNY786465 PXU786465 QHQ786465 QRM786465 RBI786465 RLE786465 RVA786465 SEW786465 SOS786465 SYO786465 TIK786465 TSG786465 UCC786465 ULY786465 UVU786465 VFQ786465 VPM786465 VZI786465 WJE786465 WTA786465 ER852001 QK852001 AAG852001 AKC852001 ATY852001 BDU852001 BNQ852001 BXM852001 CHI852001 CRE852001 DBA852001 DKW852001 DUS852001 EEO852001 EOK852001 EYG852001 FIC852001 FRY852001 GBU852001 GLQ852001 GVM852001 HFI852001 HPE852001 HZA852001 IIW852001 ISS852001 JCO852001 JMK852001 JWG852001 KGC852001 KPY852001 KZU852001 LJQ852001 LTM852001 MDI852001 MNE852001 MXA852001 NGW852001 NQS852001 OAO852001 OKK852001 OUG852001 PEC852001 PNY852001 PXU852001 QHQ852001 QRM852001 RBI852001 RLE852001 RVA852001 SEW852001 SOS852001 SYO852001 TIK852001 TSG852001 UCC852001 ULY852001 UVU852001 VFQ852001 VPM852001 VZI852001 WJE852001 WTA852001 ER917537 QK917537 AAG917537 AKC917537 ATY917537 BDU917537 BNQ917537 BXM917537 CHI917537 CRE917537 DBA917537 DKW917537 DUS917537 EEO917537 EOK917537 EYG917537 FIC917537 FRY917537 GBU917537 GLQ917537 GVM917537 HFI917537 HPE917537 HZA917537 IIW917537 ISS917537 JCO917537 JMK917537 JWG917537 KGC917537 KPY917537 KZU917537 LJQ917537 LTM917537 MDI917537 MNE917537 MXA917537 NGW917537 NQS917537 OAO917537 OKK917537 OUG917537 PEC917537 PNY917537 PXU917537 QHQ917537 QRM917537 RBI917537 RLE917537 RVA917537 SEW917537 SOS917537 SYO917537 TIK917537 TSG917537 UCC917537 ULY917537 UVU917537 VFQ917537 VPM917537 VZI917537 WJE917537 WTA917537 ER983073 QK983073 AAG983073 AKC983073 ATY983073 BDU983073 BNQ983073 BXM983073 CHI983073 CRE983073 DBA983073 DKW983073 DUS983073 EEO983073 EOK983073 EYG983073 FIC983073 FRY983073 GBU983073 GLQ983073 GVM983073 HFI983073 HPE983073 HZA983073 IIW983073 ISS983073 JCO983073 JMK983073 JWG983073 KGC983073 KPY983073 KZU983073 LJQ983073 LTM983073 MDI983073 MNE983073 MXA983073 NGW983073 NQS983073 OAO983073 OKK983073 OUG983073 PEC983073 PNY983073 PXU983073 QHQ983073 QRM983073 RBI983073 RLE983073 RVA983073 SEW983073 SOS983073 SYO983073 TIK983073 TSG983073 UCC983073 ULY983073 UVU983073 VFQ983073 VPM983073 VZI983073 WJE983073 WTA983073 BF65:GT74 SDY983094:SED983100 MY65:SM74 WU65:ACI74 AGQ65:AME74 AQM65:AWA74 BAI65:BFW74 BKE65:BPS74 BUA65:BZO74 CDW65:CJK74 CNS65:CTG74 CXO65:DDC74 DHK65:DMY74 DRG65:DWU74 EBC65:EGQ74 EKY65:EQM74 EUU65:FAI74 FEQ65:FKE74 FOM65:FUA74 FYI65:GDW74 GIE65:GNS74 GSA65:GXO74 HBW65:HHK74 HLS65:HRG74 HVO65:IBC74 IFK65:IKY74 IPG65:IUU74 IZC65:JEQ74 JIY65:JOM74 JSU65:JYI74 KCQ65:KIE74 KMM65:KSA74 KWI65:LBW74 LGE65:LLS74 LQA65:LVO74 LZW65:MFK74 MJS65:MPG74 MTO65:MZC74 NDK65:NIY74 NNG65:NSU74 NXC65:OCQ74 OGY65:OMM74 OQU65:OWI74 PAQ65:PGE74 PKM65:PQA74 PUI65:PZW74 QEE65:QJS74 QOA65:QTO74 QXW65:RDK74 RHS65:RNG74 RRO65:RXC74 SBK65:SGY74 SLG65:SQU74 SVC65:TAQ74 TEY65:TKM74 TOU65:TUI74 TYQ65:UEE74 UIM65:UOA74 USI65:UXW74 VCE65:VHS74 VMA65:VRO74 VVW65:WBK74 WFS65:WLG74 WPO65:WVC74 BF65606:GT65615 MY65606:SM65615 WU65606:ACI65615 AGQ65606:AME65615 AQM65606:AWA65615 BAI65606:BFW65615 BKE65606:BPS65615 BUA65606:BZO65615 CDW65606:CJK65615 CNS65606:CTG65615 CXO65606:DDC65615 DHK65606:DMY65615 DRG65606:DWU65615 EBC65606:EGQ65615 EKY65606:EQM65615 EUU65606:FAI65615 FEQ65606:FKE65615 FOM65606:FUA65615 FYI65606:GDW65615 GIE65606:GNS65615 GSA65606:GXO65615 HBW65606:HHK65615 HLS65606:HRG65615 HVO65606:IBC65615 IFK65606:IKY65615 IPG65606:IUU65615 IZC65606:JEQ65615 JIY65606:JOM65615 JSU65606:JYI65615 KCQ65606:KIE65615 KMM65606:KSA65615 KWI65606:LBW65615 LGE65606:LLS65615 LQA65606:LVO65615 LZW65606:MFK65615 MJS65606:MPG65615 MTO65606:MZC65615 NDK65606:NIY65615 NNG65606:NSU65615 NXC65606:OCQ65615 OGY65606:OMM65615 OQU65606:OWI65615 PAQ65606:PGE65615 PKM65606:PQA65615 PUI65606:PZW65615 QEE65606:QJS65615 QOA65606:QTO65615 QXW65606:RDK65615 RHS65606:RNG65615 RRO65606:RXC65615 SBK65606:SGY65615 SLG65606:SQU65615 SVC65606:TAQ65615 TEY65606:TKM65615 TOU65606:TUI65615 TYQ65606:UEE65615 UIM65606:UOA65615 USI65606:UXW65615 VCE65606:VHS65615 VMA65606:VRO65615 VVW65606:WBK65615 WFS65606:WLG65615 WPO65606:WVC65615 BF131142:GT131151 MY131142:SM131151 WU131142:ACI131151 AGQ131142:AME131151 AQM131142:AWA131151 BAI131142:BFW131151 BKE131142:BPS131151 BUA131142:BZO131151 CDW131142:CJK131151 CNS131142:CTG131151 CXO131142:DDC131151 DHK131142:DMY131151 DRG131142:DWU131151 EBC131142:EGQ131151 EKY131142:EQM131151 EUU131142:FAI131151 FEQ131142:FKE131151 FOM131142:FUA131151 FYI131142:GDW131151 GIE131142:GNS131151 GSA131142:GXO131151 HBW131142:HHK131151 HLS131142:HRG131151 HVO131142:IBC131151 IFK131142:IKY131151 IPG131142:IUU131151 IZC131142:JEQ131151 JIY131142:JOM131151 JSU131142:JYI131151 KCQ131142:KIE131151 KMM131142:KSA131151 KWI131142:LBW131151 LGE131142:LLS131151 LQA131142:LVO131151 LZW131142:MFK131151 MJS131142:MPG131151 MTO131142:MZC131151 NDK131142:NIY131151 NNG131142:NSU131151 NXC131142:OCQ131151 OGY131142:OMM131151 OQU131142:OWI131151 PAQ131142:PGE131151 PKM131142:PQA131151 PUI131142:PZW131151 QEE131142:QJS131151 QOA131142:QTO131151 QXW131142:RDK131151 RHS131142:RNG131151 RRO131142:RXC131151 SBK131142:SGY131151 SLG131142:SQU131151 SVC131142:TAQ131151 TEY131142:TKM131151 TOU131142:TUI131151 TYQ131142:UEE131151 UIM131142:UOA131151 USI131142:UXW131151 VCE131142:VHS131151 VMA131142:VRO131151 VVW131142:WBK131151 WFS131142:WLG131151 WPO131142:WVC131151 BF196678:GT196687 MY196678:SM196687 WU196678:ACI196687 AGQ196678:AME196687 AQM196678:AWA196687 BAI196678:BFW196687 BKE196678:BPS196687 BUA196678:BZO196687 CDW196678:CJK196687 CNS196678:CTG196687 CXO196678:DDC196687 DHK196678:DMY196687 DRG196678:DWU196687 EBC196678:EGQ196687 EKY196678:EQM196687 EUU196678:FAI196687 FEQ196678:FKE196687 FOM196678:FUA196687 FYI196678:GDW196687 GIE196678:GNS196687 GSA196678:GXO196687 HBW196678:HHK196687 HLS196678:HRG196687 HVO196678:IBC196687 IFK196678:IKY196687 IPG196678:IUU196687 IZC196678:JEQ196687 JIY196678:JOM196687 JSU196678:JYI196687 KCQ196678:KIE196687 KMM196678:KSA196687 KWI196678:LBW196687 LGE196678:LLS196687 LQA196678:LVO196687 LZW196678:MFK196687 MJS196678:MPG196687 MTO196678:MZC196687 NDK196678:NIY196687 NNG196678:NSU196687 NXC196678:OCQ196687 OGY196678:OMM196687 OQU196678:OWI196687 PAQ196678:PGE196687 PKM196678:PQA196687 PUI196678:PZW196687 QEE196678:QJS196687 QOA196678:QTO196687 QXW196678:RDK196687 RHS196678:RNG196687 RRO196678:RXC196687 SBK196678:SGY196687 SLG196678:SQU196687 SVC196678:TAQ196687 TEY196678:TKM196687 TOU196678:TUI196687 TYQ196678:UEE196687 UIM196678:UOA196687 USI196678:UXW196687 VCE196678:VHS196687 VMA196678:VRO196687 VVW196678:WBK196687 WFS196678:WLG196687 WPO196678:WVC196687 BF262214:GT262223 MY262214:SM262223 WU262214:ACI262223 AGQ262214:AME262223 AQM262214:AWA262223 BAI262214:BFW262223 BKE262214:BPS262223 BUA262214:BZO262223 CDW262214:CJK262223 CNS262214:CTG262223 CXO262214:DDC262223 DHK262214:DMY262223 DRG262214:DWU262223 EBC262214:EGQ262223 EKY262214:EQM262223 EUU262214:FAI262223 FEQ262214:FKE262223 FOM262214:FUA262223 FYI262214:GDW262223 GIE262214:GNS262223 GSA262214:GXO262223 HBW262214:HHK262223 HLS262214:HRG262223 HVO262214:IBC262223 IFK262214:IKY262223 IPG262214:IUU262223 IZC262214:JEQ262223 JIY262214:JOM262223 JSU262214:JYI262223 KCQ262214:KIE262223 KMM262214:KSA262223 KWI262214:LBW262223 LGE262214:LLS262223 LQA262214:LVO262223 LZW262214:MFK262223 MJS262214:MPG262223 MTO262214:MZC262223 NDK262214:NIY262223 NNG262214:NSU262223 NXC262214:OCQ262223 OGY262214:OMM262223 OQU262214:OWI262223 PAQ262214:PGE262223 PKM262214:PQA262223 PUI262214:PZW262223 QEE262214:QJS262223 QOA262214:QTO262223 QXW262214:RDK262223 RHS262214:RNG262223 RRO262214:RXC262223 SBK262214:SGY262223 SLG262214:SQU262223 SVC262214:TAQ262223 TEY262214:TKM262223 TOU262214:TUI262223 TYQ262214:UEE262223 UIM262214:UOA262223 USI262214:UXW262223 VCE262214:VHS262223 VMA262214:VRO262223 VVW262214:WBK262223 WFS262214:WLG262223 WPO262214:WVC262223 BF327750:GT327759 MY327750:SM327759 WU327750:ACI327759 AGQ327750:AME327759 AQM327750:AWA327759 BAI327750:BFW327759 BKE327750:BPS327759 BUA327750:BZO327759 CDW327750:CJK327759 CNS327750:CTG327759 CXO327750:DDC327759 DHK327750:DMY327759 DRG327750:DWU327759 EBC327750:EGQ327759 EKY327750:EQM327759 EUU327750:FAI327759 FEQ327750:FKE327759 FOM327750:FUA327759 FYI327750:GDW327759 GIE327750:GNS327759 GSA327750:GXO327759 HBW327750:HHK327759 HLS327750:HRG327759 HVO327750:IBC327759 IFK327750:IKY327759 IPG327750:IUU327759 IZC327750:JEQ327759 JIY327750:JOM327759 JSU327750:JYI327759 KCQ327750:KIE327759 KMM327750:KSA327759 KWI327750:LBW327759 LGE327750:LLS327759 LQA327750:LVO327759 LZW327750:MFK327759 MJS327750:MPG327759 MTO327750:MZC327759 NDK327750:NIY327759 NNG327750:NSU327759 NXC327750:OCQ327759 OGY327750:OMM327759 OQU327750:OWI327759 PAQ327750:PGE327759 PKM327750:PQA327759 PUI327750:PZW327759 QEE327750:QJS327759 QOA327750:QTO327759 QXW327750:RDK327759 RHS327750:RNG327759 RRO327750:RXC327759 SBK327750:SGY327759 SLG327750:SQU327759 SVC327750:TAQ327759 TEY327750:TKM327759 TOU327750:TUI327759 TYQ327750:UEE327759 UIM327750:UOA327759 USI327750:UXW327759 VCE327750:VHS327759 VMA327750:VRO327759 VVW327750:WBK327759 WFS327750:WLG327759 WPO327750:WVC327759 BF393286:GT393295 MY393286:SM393295 WU393286:ACI393295 AGQ393286:AME393295 AQM393286:AWA393295 BAI393286:BFW393295 BKE393286:BPS393295 BUA393286:BZO393295 CDW393286:CJK393295 CNS393286:CTG393295 CXO393286:DDC393295 DHK393286:DMY393295 DRG393286:DWU393295 EBC393286:EGQ393295 EKY393286:EQM393295 EUU393286:FAI393295 FEQ393286:FKE393295 FOM393286:FUA393295 FYI393286:GDW393295 GIE393286:GNS393295 GSA393286:GXO393295 HBW393286:HHK393295 HLS393286:HRG393295 HVO393286:IBC393295 IFK393286:IKY393295 IPG393286:IUU393295 IZC393286:JEQ393295 JIY393286:JOM393295 JSU393286:JYI393295 KCQ393286:KIE393295 KMM393286:KSA393295 KWI393286:LBW393295 LGE393286:LLS393295 LQA393286:LVO393295 LZW393286:MFK393295 MJS393286:MPG393295 MTO393286:MZC393295 NDK393286:NIY393295 NNG393286:NSU393295 NXC393286:OCQ393295 OGY393286:OMM393295 OQU393286:OWI393295 PAQ393286:PGE393295 PKM393286:PQA393295 PUI393286:PZW393295 QEE393286:QJS393295 QOA393286:QTO393295 QXW393286:RDK393295 RHS393286:RNG393295 RRO393286:RXC393295 SBK393286:SGY393295 SLG393286:SQU393295 SVC393286:TAQ393295 TEY393286:TKM393295 TOU393286:TUI393295 TYQ393286:UEE393295 UIM393286:UOA393295 USI393286:UXW393295 VCE393286:VHS393295 VMA393286:VRO393295 VVW393286:WBK393295 WFS393286:WLG393295 WPO393286:WVC393295 BF458822:GT458831 MY458822:SM458831 WU458822:ACI458831 AGQ458822:AME458831 AQM458822:AWA458831 BAI458822:BFW458831 BKE458822:BPS458831 BUA458822:BZO458831 CDW458822:CJK458831 CNS458822:CTG458831 CXO458822:DDC458831 DHK458822:DMY458831 DRG458822:DWU458831 EBC458822:EGQ458831 EKY458822:EQM458831 EUU458822:FAI458831 FEQ458822:FKE458831 FOM458822:FUA458831 FYI458822:GDW458831 GIE458822:GNS458831 GSA458822:GXO458831 HBW458822:HHK458831 HLS458822:HRG458831 HVO458822:IBC458831 IFK458822:IKY458831 IPG458822:IUU458831 IZC458822:JEQ458831 JIY458822:JOM458831 JSU458822:JYI458831 KCQ458822:KIE458831 KMM458822:KSA458831 KWI458822:LBW458831 LGE458822:LLS458831 LQA458822:LVO458831 LZW458822:MFK458831 MJS458822:MPG458831 MTO458822:MZC458831 NDK458822:NIY458831 NNG458822:NSU458831 NXC458822:OCQ458831 OGY458822:OMM458831 OQU458822:OWI458831 PAQ458822:PGE458831 PKM458822:PQA458831 PUI458822:PZW458831 QEE458822:QJS458831 QOA458822:QTO458831 QXW458822:RDK458831 RHS458822:RNG458831 RRO458822:RXC458831 SBK458822:SGY458831 SLG458822:SQU458831 SVC458822:TAQ458831 TEY458822:TKM458831 TOU458822:TUI458831 TYQ458822:UEE458831 UIM458822:UOA458831 USI458822:UXW458831 VCE458822:VHS458831 VMA458822:VRO458831 VVW458822:WBK458831 WFS458822:WLG458831 WPO458822:WVC458831 BF524358:GT524367 MY524358:SM524367 WU524358:ACI524367 AGQ524358:AME524367 AQM524358:AWA524367 BAI524358:BFW524367 BKE524358:BPS524367 BUA524358:BZO524367 CDW524358:CJK524367 CNS524358:CTG524367 CXO524358:DDC524367 DHK524358:DMY524367 DRG524358:DWU524367 EBC524358:EGQ524367 EKY524358:EQM524367 EUU524358:FAI524367 FEQ524358:FKE524367 FOM524358:FUA524367 FYI524358:GDW524367 GIE524358:GNS524367 GSA524358:GXO524367 HBW524358:HHK524367 HLS524358:HRG524367 HVO524358:IBC524367 IFK524358:IKY524367 IPG524358:IUU524367 IZC524358:JEQ524367 JIY524358:JOM524367 JSU524358:JYI524367 KCQ524358:KIE524367 KMM524358:KSA524367 KWI524358:LBW524367 LGE524358:LLS524367 LQA524358:LVO524367 LZW524358:MFK524367 MJS524358:MPG524367 MTO524358:MZC524367 NDK524358:NIY524367 NNG524358:NSU524367 NXC524358:OCQ524367 OGY524358:OMM524367 OQU524358:OWI524367 PAQ524358:PGE524367 PKM524358:PQA524367 PUI524358:PZW524367 QEE524358:QJS524367 QOA524358:QTO524367 QXW524358:RDK524367 RHS524358:RNG524367 RRO524358:RXC524367 SBK524358:SGY524367 SLG524358:SQU524367 SVC524358:TAQ524367 TEY524358:TKM524367 TOU524358:TUI524367 TYQ524358:UEE524367 UIM524358:UOA524367 USI524358:UXW524367 VCE524358:VHS524367 VMA524358:VRO524367 VVW524358:WBK524367 WFS524358:WLG524367 WPO524358:WVC524367 BF589894:GT589903 MY589894:SM589903 WU589894:ACI589903 AGQ589894:AME589903 AQM589894:AWA589903 BAI589894:BFW589903 BKE589894:BPS589903 BUA589894:BZO589903 CDW589894:CJK589903 CNS589894:CTG589903 CXO589894:DDC589903 DHK589894:DMY589903 DRG589894:DWU589903 EBC589894:EGQ589903 EKY589894:EQM589903 EUU589894:FAI589903 FEQ589894:FKE589903 FOM589894:FUA589903 FYI589894:GDW589903 GIE589894:GNS589903 GSA589894:GXO589903 HBW589894:HHK589903 HLS589894:HRG589903 HVO589894:IBC589903 IFK589894:IKY589903 IPG589894:IUU589903 IZC589894:JEQ589903 JIY589894:JOM589903 JSU589894:JYI589903 KCQ589894:KIE589903 KMM589894:KSA589903 KWI589894:LBW589903 LGE589894:LLS589903 LQA589894:LVO589903 LZW589894:MFK589903 MJS589894:MPG589903 MTO589894:MZC589903 NDK589894:NIY589903 NNG589894:NSU589903 NXC589894:OCQ589903 OGY589894:OMM589903 OQU589894:OWI589903 PAQ589894:PGE589903 PKM589894:PQA589903 PUI589894:PZW589903 QEE589894:QJS589903 QOA589894:QTO589903 QXW589894:RDK589903 RHS589894:RNG589903 RRO589894:RXC589903 SBK589894:SGY589903 SLG589894:SQU589903 SVC589894:TAQ589903 TEY589894:TKM589903 TOU589894:TUI589903 TYQ589894:UEE589903 UIM589894:UOA589903 USI589894:UXW589903 VCE589894:VHS589903 VMA589894:VRO589903 VVW589894:WBK589903 WFS589894:WLG589903 WPO589894:WVC589903 BF655430:GT655439 MY655430:SM655439 WU655430:ACI655439 AGQ655430:AME655439 AQM655430:AWA655439 BAI655430:BFW655439 BKE655430:BPS655439 BUA655430:BZO655439 CDW655430:CJK655439 CNS655430:CTG655439 CXO655430:DDC655439 DHK655430:DMY655439 DRG655430:DWU655439 EBC655430:EGQ655439 EKY655430:EQM655439 EUU655430:FAI655439 FEQ655430:FKE655439 FOM655430:FUA655439 FYI655430:GDW655439 GIE655430:GNS655439 GSA655430:GXO655439 HBW655430:HHK655439 HLS655430:HRG655439 HVO655430:IBC655439 IFK655430:IKY655439 IPG655430:IUU655439 IZC655430:JEQ655439 JIY655430:JOM655439 JSU655430:JYI655439 KCQ655430:KIE655439 KMM655430:KSA655439 KWI655430:LBW655439 LGE655430:LLS655439 LQA655430:LVO655439 LZW655430:MFK655439 MJS655430:MPG655439 MTO655430:MZC655439 NDK655430:NIY655439 NNG655430:NSU655439 NXC655430:OCQ655439 OGY655430:OMM655439 OQU655430:OWI655439 PAQ655430:PGE655439 PKM655430:PQA655439 PUI655430:PZW655439 QEE655430:QJS655439 QOA655430:QTO655439 QXW655430:RDK655439 RHS655430:RNG655439 RRO655430:RXC655439 SBK655430:SGY655439 SLG655430:SQU655439 SVC655430:TAQ655439 TEY655430:TKM655439 TOU655430:TUI655439 TYQ655430:UEE655439 UIM655430:UOA655439 USI655430:UXW655439 VCE655430:VHS655439 VMA655430:VRO655439 VVW655430:WBK655439 WFS655430:WLG655439 WPO655430:WVC655439 BF720966:GT720975 MY720966:SM720975 WU720966:ACI720975 AGQ720966:AME720975 AQM720966:AWA720975 BAI720966:BFW720975 BKE720966:BPS720975 BUA720966:BZO720975 CDW720966:CJK720975 CNS720966:CTG720975 CXO720966:DDC720975 DHK720966:DMY720975 DRG720966:DWU720975 EBC720966:EGQ720975 EKY720966:EQM720975 EUU720966:FAI720975 FEQ720966:FKE720975 FOM720966:FUA720975 FYI720966:GDW720975 GIE720966:GNS720975 GSA720966:GXO720975 HBW720966:HHK720975 HLS720966:HRG720975 HVO720966:IBC720975 IFK720966:IKY720975 IPG720966:IUU720975 IZC720966:JEQ720975 JIY720966:JOM720975 JSU720966:JYI720975 KCQ720966:KIE720975 KMM720966:KSA720975 KWI720966:LBW720975 LGE720966:LLS720975 LQA720966:LVO720975 LZW720966:MFK720975 MJS720966:MPG720975 MTO720966:MZC720975 NDK720966:NIY720975 NNG720966:NSU720975 NXC720966:OCQ720975 OGY720966:OMM720975 OQU720966:OWI720975 PAQ720966:PGE720975 PKM720966:PQA720975 PUI720966:PZW720975 QEE720966:QJS720975 QOA720966:QTO720975 QXW720966:RDK720975 RHS720966:RNG720975 RRO720966:RXC720975 SBK720966:SGY720975 SLG720966:SQU720975 SVC720966:TAQ720975 TEY720966:TKM720975 TOU720966:TUI720975 TYQ720966:UEE720975 UIM720966:UOA720975 USI720966:UXW720975 VCE720966:VHS720975 VMA720966:VRO720975 VVW720966:WBK720975 WFS720966:WLG720975 WPO720966:WVC720975 BF786502:GT786511 MY786502:SM786511 WU786502:ACI786511 AGQ786502:AME786511 AQM786502:AWA786511 BAI786502:BFW786511 BKE786502:BPS786511 BUA786502:BZO786511 CDW786502:CJK786511 CNS786502:CTG786511 CXO786502:DDC786511 DHK786502:DMY786511 DRG786502:DWU786511 EBC786502:EGQ786511 EKY786502:EQM786511 EUU786502:FAI786511 FEQ786502:FKE786511 FOM786502:FUA786511 FYI786502:GDW786511 GIE786502:GNS786511 GSA786502:GXO786511 HBW786502:HHK786511 HLS786502:HRG786511 HVO786502:IBC786511 IFK786502:IKY786511 IPG786502:IUU786511 IZC786502:JEQ786511 JIY786502:JOM786511 JSU786502:JYI786511 KCQ786502:KIE786511 KMM786502:KSA786511 KWI786502:LBW786511 LGE786502:LLS786511 LQA786502:LVO786511 LZW786502:MFK786511 MJS786502:MPG786511 MTO786502:MZC786511 NDK786502:NIY786511 NNG786502:NSU786511 NXC786502:OCQ786511 OGY786502:OMM786511 OQU786502:OWI786511 PAQ786502:PGE786511 PKM786502:PQA786511 PUI786502:PZW786511 QEE786502:QJS786511 QOA786502:QTO786511 QXW786502:RDK786511 RHS786502:RNG786511 RRO786502:RXC786511 SBK786502:SGY786511 SLG786502:SQU786511 SVC786502:TAQ786511 TEY786502:TKM786511 TOU786502:TUI786511 TYQ786502:UEE786511 UIM786502:UOA786511 USI786502:UXW786511 VCE786502:VHS786511 VMA786502:VRO786511 VVW786502:WBK786511 WFS786502:WLG786511 WPO786502:WVC786511 BF852038:GT852047 MY852038:SM852047 WU852038:ACI852047 AGQ852038:AME852047 AQM852038:AWA852047 BAI852038:BFW852047 BKE852038:BPS852047 BUA852038:BZO852047 CDW852038:CJK852047 CNS852038:CTG852047 CXO852038:DDC852047 DHK852038:DMY852047 DRG852038:DWU852047 EBC852038:EGQ852047 EKY852038:EQM852047 EUU852038:FAI852047 FEQ852038:FKE852047 FOM852038:FUA852047 FYI852038:GDW852047 GIE852038:GNS852047 GSA852038:GXO852047 HBW852038:HHK852047 HLS852038:HRG852047 HVO852038:IBC852047 IFK852038:IKY852047 IPG852038:IUU852047 IZC852038:JEQ852047 JIY852038:JOM852047 JSU852038:JYI852047 KCQ852038:KIE852047 KMM852038:KSA852047 KWI852038:LBW852047 LGE852038:LLS852047 LQA852038:LVO852047 LZW852038:MFK852047 MJS852038:MPG852047 MTO852038:MZC852047 NDK852038:NIY852047 NNG852038:NSU852047 NXC852038:OCQ852047 OGY852038:OMM852047 OQU852038:OWI852047 PAQ852038:PGE852047 PKM852038:PQA852047 PUI852038:PZW852047 QEE852038:QJS852047 QOA852038:QTO852047 QXW852038:RDK852047 RHS852038:RNG852047 RRO852038:RXC852047 SBK852038:SGY852047 SLG852038:SQU852047 SVC852038:TAQ852047 TEY852038:TKM852047 TOU852038:TUI852047 TYQ852038:UEE852047 UIM852038:UOA852047 USI852038:UXW852047 VCE852038:VHS852047 VMA852038:VRO852047 VVW852038:WBK852047 WFS852038:WLG852047 WPO852038:WVC852047 BF917574:GT917583 MY917574:SM917583 WU917574:ACI917583 AGQ917574:AME917583 AQM917574:AWA917583 BAI917574:BFW917583 BKE917574:BPS917583 BUA917574:BZO917583 CDW917574:CJK917583 CNS917574:CTG917583 CXO917574:DDC917583 DHK917574:DMY917583 DRG917574:DWU917583 EBC917574:EGQ917583 EKY917574:EQM917583 EUU917574:FAI917583 FEQ917574:FKE917583 FOM917574:FUA917583 FYI917574:GDW917583 GIE917574:GNS917583 GSA917574:GXO917583 HBW917574:HHK917583 HLS917574:HRG917583 HVO917574:IBC917583 IFK917574:IKY917583 IPG917574:IUU917583 IZC917574:JEQ917583 JIY917574:JOM917583 JSU917574:JYI917583 KCQ917574:KIE917583 KMM917574:KSA917583 KWI917574:LBW917583 LGE917574:LLS917583 LQA917574:LVO917583 LZW917574:MFK917583 MJS917574:MPG917583 MTO917574:MZC917583 NDK917574:NIY917583 NNG917574:NSU917583 NXC917574:OCQ917583 OGY917574:OMM917583 OQU917574:OWI917583 PAQ917574:PGE917583 PKM917574:PQA917583 PUI917574:PZW917583 QEE917574:QJS917583 QOA917574:QTO917583 QXW917574:RDK917583 RHS917574:RNG917583 RRO917574:RXC917583 SBK917574:SGY917583 SLG917574:SQU917583 SVC917574:TAQ917583 TEY917574:TKM917583 TOU917574:TUI917583 TYQ917574:UEE917583 UIM917574:UOA917583 USI917574:UXW917583 VCE917574:VHS917583 VMA917574:VRO917583 VVW917574:WBK917583 WFS917574:WLG917583 WPO917574:WVC917583 BF983110:GT983119 MY983110:SM983119 WU983110:ACI983119 AGQ983110:AME983119 AQM983110:AWA983119 BAI983110:BFW983119 BKE983110:BPS983119 BUA983110:BZO983119 CDW983110:CJK983119 CNS983110:CTG983119 CXO983110:DDC983119 DHK983110:DMY983119 DRG983110:DWU983119 EBC983110:EGQ983119 EKY983110:EQM983119 EUU983110:FAI983119 FEQ983110:FKE983119 FOM983110:FUA983119 FYI983110:GDW983119 GIE983110:GNS983119 GSA983110:GXO983119 HBW983110:HHK983119 HLS983110:HRG983119 HVO983110:IBC983119 IFK983110:IKY983119 IPG983110:IUU983119 IZC983110:JEQ983119 JIY983110:JOM983119 JSU983110:JYI983119 KCQ983110:KIE983119 KMM983110:KSA983119 KWI983110:LBW983119 LGE983110:LLS983119 LQA983110:LVO983119 LZW983110:MFK983119 MJS983110:MPG983119 MTO983110:MZC983119 NDK983110:NIY983119 NNG983110:NSU983119 NXC983110:OCQ983119 OGY983110:OMM983119 OQU983110:OWI983119 PAQ983110:PGE983119 PKM983110:PQA983119 PUI983110:PZW983119 QEE983110:QJS983119 QOA983110:QTO983119 QXW983110:RDK983119 RHS983110:RNG983119 RRO983110:RXC983119 SBK983110:SGY983119 SLG983110:SQU983119 SVC983110:TAQ983119 TEY983110:TKM983119 TOU983110:TUI983119 TYQ983110:UEE983119 UIM983110:UOA983119 USI983110:UXW983119 VCE983110:VHS983119 VMA983110:VRO983119 VVW983110:WBK983119 WFS983110:WLG983119 WPO983110:WVC983119 VOO983094:VOT983100 NW17 XS17 AHO17 ARK17 BBG17 BLC17 BUY17 CEU17 COQ17 CYM17 DII17 DSE17 ECA17 ELW17 EVS17 FFO17 FPK17 FZG17 GJC17 GSY17 HCU17 HMQ17 HWM17 IGI17 IQE17 JAA17 JJW17 JTS17 KDO17 KNK17 KXG17 LHC17 LQY17 MAU17 MKQ17 MUM17 NEI17 NOE17 NYA17 OHW17 ORS17 PBO17 PLK17 PVG17 QFC17 QOY17 QYU17 RIQ17 RSM17 SCI17 SME17 SWA17 TFW17 TPS17 TZO17 UJK17 UTG17 VDC17 VMY17 VWU17 WGQ17 WQM17 CD65558 NW65558 XS65558 AHO65558 ARK65558 BBG65558 BLC65558 BUY65558 CEU65558 COQ65558 CYM65558 DII65558 DSE65558 ECA65558 ELW65558 EVS65558 FFO65558 FPK65558 FZG65558 GJC65558 GSY65558 HCU65558 HMQ65558 HWM65558 IGI65558 IQE65558 JAA65558 JJW65558 JTS65558 KDO65558 KNK65558 KXG65558 LHC65558 LQY65558 MAU65558 MKQ65558 MUM65558 NEI65558 NOE65558 NYA65558 OHW65558 ORS65558 PBO65558 PLK65558 PVG65558 QFC65558 QOY65558 QYU65558 RIQ65558 RSM65558 SCI65558 SME65558 SWA65558 TFW65558 TPS65558 TZO65558 UJK65558 UTG65558 VDC65558 VMY65558 VWU65558 WGQ65558 WQM65558 CD131094 NW131094 XS131094 AHO131094 ARK131094 BBG131094 BLC131094 BUY131094 CEU131094 COQ131094 CYM131094 DII131094 DSE131094 ECA131094 ELW131094 EVS131094 FFO131094 FPK131094 FZG131094 GJC131094 GSY131094 HCU131094 HMQ131094 HWM131094 IGI131094 IQE131094 JAA131094 JJW131094 JTS131094 KDO131094 KNK131094 KXG131094 LHC131094 LQY131094 MAU131094 MKQ131094 MUM131094 NEI131094 NOE131094 NYA131094 OHW131094 ORS131094 PBO131094 PLK131094 PVG131094 QFC131094 QOY131094 QYU131094 RIQ131094 RSM131094 SCI131094 SME131094 SWA131094 TFW131094 TPS131094 TZO131094 UJK131094 UTG131094 VDC131094 VMY131094 VWU131094 WGQ131094 WQM131094 CD196630 NW196630 XS196630 AHO196630 ARK196630 BBG196630 BLC196630 BUY196630 CEU196630 COQ196630 CYM196630 DII196630 DSE196630 ECA196630 ELW196630 EVS196630 FFO196630 FPK196630 FZG196630 GJC196630 GSY196630 HCU196630 HMQ196630 HWM196630 IGI196630 IQE196630 JAA196630 JJW196630 JTS196630 KDO196630 KNK196630 KXG196630 LHC196630 LQY196630 MAU196630 MKQ196630 MUM196630 NEI196630 NOE196630 NYA196630 OHW196630 ORS196630 PBO196630 PLK196630 PVG196630 QFC196630 QOY196630 QYU196630 RIQ196630 RSM196630 SCI196630 SME196630 SWA196630 TFW196630 TPS196630 TZO196630 UJK196630 UTG196630 VDC196630 VMY196630 VWU196630 WGQ196630 WQM196630 CD262166 NW262166 XS262166 AHO262166 ARK262166 BBG262166 BLC262166 BUY262166 CEU262166 COQ262166 CYM262166 DII262166 DSE262166 ECA262166 ELW262166 EVS262166 FFO262166 FPK262166 FZG262166 GJC262166 GSY262166 HCU262166 HMQ262166 HWM262166 IGI262166 IQE262166 JAA262166 JJW262166 JTS262166 KDO262166 KNK262166 KXG262166 LHC262166 LQY262166 MAU262166 MKQ262166 MUM262166 NEI262166 NOE262166 NYA262166 OHW262166 ORS262166 PBO262166 PLK262166 PVG262166 QFC262166 QOY262166 QYU262166 RIQ262166 RSM262166 SCI262166 SME262166 SWA262166 TFW262166 TPS262166 TZO262166 UJK262166 UTG262166 VDC262166 VMY262166 VWU262166 WGQ262166 WQM262166 CD327702 NW327702 XS327702 AHO327702 ARK327702 BBG327702 BLC327702 BUY327702 CEU327702 COQ327702 CYM327702 DII327702 DSE327702 ECA327702 ELW327702 EVS327702 FFO327702 FPK327702 FZG327702 GJC327702 GSY327702 HCU327702 HMQ327702 HWM327702 IGI327702 IQE327702 JAA327702 JJW327702 JTS327702 KDO327702 KNK327702 KXG327702 LHC327702 LQY327702 MAU327702 MKQ327702 MUM327702 NEI327702 NOE327702 NYA327702 OHW327702 ORS327702 PBO327702 PLK327702 PVG327702 QFC327702 QOY327702 QYU327702 RIQ327702 RSM327702 SCI327702 SME327702 SWA327702 TFW327702 TPS327702 TZO327702 UJK327702 UTG327702 VDC327702 VMY327702 VWU327702 WGQ327702 WQM327702 CD393238 NW393238 XS393238 AHO393238 ARK393238 BBG393238 BLC393238 BUY393238 CEU393238 COQ393238 CYM393238 DII393238 DSE393238 ECA393238 ELW393238 EVS393238 FFO393238 FPK393238 FZG393238 GJC393238 GSY393238 HCU393238 HMQ393238 HWM393238 IGI393238 IQE393238 JAA393238 JJW393238 JTS393238 KDO393238 KNK393238 KXG393238 LHC393238 LQY393238 MAU393238 MKQ393238 MUM393238 NEI393238 NOE393238 NYA393238 OHW393238 ORS393238 PBO393238 PLK393238 PVG393238 QFC393238 QOY393238 QYU393238 RIQ393238 RSM393238 SCI393238 SME393238 SWA393238 TFW393238 TPS393238 TZO393238 UJK393238 UTG393238 VDC393238 VMY393238 VWU393238 WGQ393238 WQM393238 CD458774 NW458774 XS458774 AHO458774 ARK458774 BBG458774 BLC458774 BUY458774 CEU458774 COQ458774 CYM458774 DII458774 DSE458774 ECA458774 ELW458774 EVS458774 FFO458774 FPK458774 FZG458774 GJC458774 GSY458774 HCU458774 HMQ458774 HWM458774 IGI458774 IQE458774 JAA458774 JJW458774 JTS458774 KDO458774 KNK458774 KXG458774 LHC458774 LQY458774 MAU458774 MKQ458774 MUM458774 NEI458774 NOE458774 NYA458774 OHW458774 ORS458774 PBO458774 PLK458774 PVG458774 QFC458774 QOY458774 QYU458774 RIQ458774 RSM458774 SCI458774 SME458774 SWA458774 TFW458774 TPS458774 TZO458774 UJK458774 UTG458774 VDC458774 VMY458774 VWU458774 WGQ458774 WQM458774 CD524310 NW524310 XS524310 AHO524310 ARK524310 BBG524310 BLC524310 BUY524310 CEU524310 COQ524310 CYM524310 DII524310 DSE524310 ECA524310 ELW524310 EVS524310 FFO524310 FPK524310 FZG524310 GJC524310 GSY524310 HCU524310 HMQ524310 HWM524310 IGI524310 IQE524310 JAA524310 JJW524310 JTS524310 KDO524310 KNK524310 KXG524310 LHC524310 LQY524310 MAU524310 MKQ524310 MUM524310 NEI524310 NOE524310 NYA524310 OHW524310 ORS524310 PBO524310 PLK524310 PVG524310 QFC524310 QOY524310 QYU524310 RIQ524310 RSM524310 SCI524310 SME524310 SWA524310 TFW524310 TPS524310 TZO524310 UJK524310 UTG524310 VDC524310 VMY524310 VWU524310 WGQ524310 WQM524310 CD589846 NW589846 XS589846 AHO589846 ARK589846 BBG589846 BLC589846 BUY589846 CEU589846 COQ589846 CYM589846 DII589846 DSE589846 ECA589846 ELW589846 EVS589846 FFO589846 FPK589846 FZG589846 GJC589846 GSY589846 HCU589846 HMQ589846 HWM589846 IGI589846 IQE589846 JAA589846 JJW589846 JTS589846 KDO589846 KNK589846 KXG589846 LHC589846 LQY589846 MAU589846 MKQ589846 MUM589846 NEI589846 NOE589846 NYA589846 OHW589846 ORS589846 PBO589846 PLK589846 PVG589846 QFC589846 QOY589846 QYU589846 RIQ589846 RSM589846 SCI589846 SME589846 SWA589846 TFW589846 TPS589846 TZO589846 UJK589846 UTG589846 VDC589846 VMY589846 VWU589846 WGQ589846 WQM589846 CD655382 NW655382 XS655382 AHO655382 ARK655382 BBG655382 BLC655382 BUY655382 CEU655382 COQ655382 CYM655382 DII655382 DSE655382 ECA655382 ELW655382 EVS655382 FFO655382 FPK655382 FZG655382 GJC655382 GSY655382 HCU655382 HMQ655382 HWM655382 IGI655382 IQE655382 JAA655382 JJW655382 JTS655382 KDO655382 KNK655382 KXG655382 LHC655382 LQY655382 MAU655382 MKQ655382 MUM655382 NEI655382 NOE655382 NYA655382 OHW655382 ORS655382 PBO655382 PLK655382 PVG655382 QFC655382 QOY655382 QYU655382 RIQ655382 RSM655382 SCI655382 SME655382 SWA655382 TFW655382 TPS655382 TZO655382 UJK655382 UTG655382 VDC655382 VMY655382 VWU655382 WGQ655382 WQM655382 CD720918 NW720918 XS720918 AHO720918 ARK720918 BBG720918 BLC720918 BUY720918 CEU720918 COQ720918 CYM720918 DII720918 DSE720918 ECA720918 ELW720918 EVS720918 FFO720918 FPK720918 FZG720918 GJC720918 GSY720918 HCU720918 HMQ720918 HWM720918 IGI720918 IQE720918 JAA720918 JJW720918 JTS720918 KDO720918 KNK720918 KXG720918 LHC720918 LQY720918 MAU720918 MKQ720918 MUM720918 NEI720918 NOE720918 NYA720918 OHW720918 ORS720918 PBO720918 PLK720918 PVG720918 QFC720918 QOY720918 QYU720918 RIQ720918 RSM720918 SCI720918 SME720918 SWA720918 TFW720918 TPS720918 TZO720918 UJK720918 UTG720918 VDC720918 VMY720918 VWU720918 WGQ720918 WQM720918 CD786454 NW786454 XS786454 AHO786454 ARK786454 BBG786454 BLC786454 BUY786454 CEU786454 COQ786454 CYM786454 DII786454 DSE786454 ECA786454 ELW786454 EVS786454 FFO786454 FPK786454 FZG786454 GJC786454 GSY786454 HCU786454 HMQ786454 HWM786454 IGI786454 IQE786454 JAA786454 JJW786454 JTS786454 KDO786454 KNK786454 KXG786454 LHC786454 LQY786454 MAU786454 MKQ786454 MUM786454 NEI786454 NOE786454 NYA786454 OHW786454 ORS786454 PBO786454 PLK786454 PVG786454 QFC786454 QOY786454 QYU786454 RIQ786454 RSM786454 SCI786454 SME786454 SWA786454 TFW786454 TPS786454 TZO786454 UJK786454 UTG786454 VDC786454 VMY786454 VWU786454 WGQ786454 WQM786454 CD851990 NW851990 XS851990 AHO851990 ARK851990 BBG851990 BLC851990 BUY851990 CEU851990 COQ851990 CYM851990 DII851990 DSE851990 ECA851990 ELW851990 EVS851990 FFO851990 FPK851990 FZG851990 GJC851990 GSY851990 HCU851990 HMQ851990 HWM851990 IGI851990 IQE851990 JAA851990 JJW851990 JTS851990 KDO851990 KNK851990 KXG851990 LHC851990 LQY851990 MAU851990 MKQ851990 MUM851990 NEI851990 NOE851990 NYA851990 OHW851990 ORS851990 PBO851990 PLK851990 PVG851990 QFC851990 QOY851990 QYU851990 RIQ851990 RSM851990 SCI851990 SME851990 SWA851990 TFW851990 TPS851990 TZO851990 UJK851990 UTG851990 VDC851990 VMY851990 VWU851990 WGQ851990 WQM851990 CD917526 NW917526 XS917526 AHO917526 ARK917526 BBG917526 BLC917526 BUY917526 CEU917526 COQ917526 CYM917526 DII917526 DSE917526 ECA917526 ELW917526 EVS917526 FFO917526 FPK917526 FZG917526 GJC917526 GSY917526 HCU917526 HMQ917526 HWM917526 IGI917526 IQE917526 JAA917526 JJW917526 JTS917526 KDO917526 KNK917526 KXG917526 LHC917526 LQY917526 MAU917526 MKQ917526 MUM917526 NEI917526 NOE917526 NYA917526 OHW917526 ORS917526 PBO917526 PLK917526 PVG917526 QFC917526 QOY917526 QYU917526 RIQ917526 RSM917526 SCI917526 SME917526 SWA917526 TFW917526 TPS917526 TZO917526 UJK917526 UTG917526 VDC917526 VMY917526 VWU917526 WGQ917526 WQM917526 CD983062 NW983062 XS983062 AHO983062 ARK983062 BBG983062 BLC983062 BUY983062 CEU983062 COQ983062 CYM983062 DII983062 DSE983062 ECA983062 ELW983062 EVS983062 FFO983062 FPK983062 FZG983062 GJC983062 GSY983062 HCU983062 HMQ983062 HWM983062 IGI983062 IQE983062 JAA983062 JJW983062 JTS983062 KDO983062 KNK983062 KXG983062 LHC983062 LQY983062 MAU983062 MKQ983062 MUM983062 NEI983062 NOE983062 NYA983062 OHW983062 ORS983062 PBO983062 PLK983062 PVG983062 QFC983062 QOY983062 QYU983062 RIQ983062 RSM983062 SCI983062 SME983062 SWA983062 TFW983062 TPS983062 TZO983062 UJK983062 UTG983062 VDC983062 VMY983062 VWU983062 WGQ983062 WQM983062 EU49:EY61 SNU983094:SNZ983100 QN49:QR61 AAJ49:AAN61 AKF49:AKJ61 AUB49:AUF61 BDX49:BEB61 BNT49:BNX61 BXP49:BXT61 CHL49:CHP61 CRH49:CRL61 DBD49:DBH61 DKZ49:DLD61 DUV49:DUZ61 EER49:EEV61 EON49:EOR61 EYJ49:EYN61 FIF49:FIJ61 FSB49:FSF61 GBX49:GCB61 GLT49:GLX61 GVP49:GVT61 HFL49:HFP61 HPH49:HPL61 HZD49:HZH61 IIZ49:IJD61 ISV49:ISZ61 JCR49:JCV61 JMN49:JMR61 JWJ49:JWN61 KGF49:KGJ61 KQB49:KQF61 KZX49:LAB61 LJT49:LJX61 LTP49:LTT61 MDL49:MDP61 MNH49:MNL61 MXD49:MXH61 NGZ49:NHD61 NQV49:NQZ61 OAR49:OAV61 OKN49:OKR61 OUJ49:OUN61 PEF49:PEJ61 POB49:POF61 PXX49:PYB61 QHT49:QHX61 QRP49:QRT61 RBL49:RBP61 RLH49:RLL61 RVD49:RVH61 SEZ49:SFD61 SOV49:SOZ61 SYR49:SYV61 TIN49:TIR61 TSJ49:TSN61 UCF49:UCJ61 UMB49:UMF61 UVX49:UWB61 VFT49:VFX61 VPP49:VPT61 VZL49:VZP61 WJH49:WJL61 WTD49:WTH61 EU65590:EY65602 QN65590:QR65602 AAJ65590:AAN65602 AKF65590:AKJ65602 AUB65590:AUF65602 BDX65590:BEB65602 BNT65590:BNX65602 BXP65590:BXT65602 CHL65590:CHP65602 CRH65590:CRL65602 DBD65590:DBH65602 DKZ65590:DLD65602 DUV65590:DUZ65602 EER65590:EEV65602 EON65590:EOR65602 EYJ65590:EYN65602 FIF65590:FIJ65602 FSB65590:FSF65602 GBX65590:GCB65602 GLT65590:GLX65602 GVP65590:GVT65602 HFL65590:HFP65602 HPH65590:HPL65602 HZD65590:HZH65602 IIZ65590:IJD65602 ISV65590:ISZ65602 JCR65590:JCV65602 JMN65590:JMR65602 JWJ65590:JWN65602 KGF65590:KGJ65602 KQB65590:KQF65602 KZX65590:LAB65602 LJT65590:LJX65602 LTP65590:LTT65602 MDL65590:MDP65602 MNH65590:MNL65602 MXD65590:MXH65602 NGZ65590:NHD65602 NQV65590:NQZ65602 OAR65590:OAV65602 OKN65590:OKR65602 OUJ65590:OUN65602 PEF65590:PEJ65602 POB65590:POF65602 PXX65590:PYB65602 QHT65590:QHX65602 QRP65590:QRT65602 RBL65590:RBP65602 RLH65590:RLL65602 RVD65590:RVH65602 SEZ65590:SFD65602 SOV65590:SOZ65602 SYR65590:SYV65602 TIN65590:TIR65602 TSJ65590:TSN65602 UCF65590:UCJ65602 UMB65590:UMF65602 UVX65590:UWB65602 VFT65590:VFX65602 VPP65590:VPT65602 VZL65590:VZP65602 WJH65590:WJL65602 WTD65590:WTH65602 EU131126:EY131138 QN131126:QR131138 AAJ131126:AAN131138 AKF131126:AKJ131138 AUB131126:AUF131138 BDX131126:BEB131138 BNT131126:BNX131138 BXP131126:BXT131138 CHL131126:CHP131138 CRH131126:CRL131138 DBD131126:DBH131138 DKZ131126:DLD131138 DUV131126:DUZ131138 EER131126:EEV131138 EON131126:EOR131138 EYJ131126:EYN131138 FIF131126:FIJ131138 FSB131126:FSF131138 GBX131126:GCB131138 GLT131126:GLX131138 GVP131126:GVT131138 HFL131126:HFP131138 HPH131126:HPL131138 HZD131126:HZH131138 IIZ131126:IJD131138 ISV131126:ISZ131138 JCR131126:JCV131138 JMN131126:JMR131138 JWJ131126:JWN131138 KGF131126:KGJ131138 KQB131126:KQF131138 KZX131126:LAB131138 LJT131126:LJX131138 LTP131126:LTT131138 MDL131126:MDP131138 MNH131126:MNL131138 MXD131126:MXH131138 NGZ131126:NHD131138 NQV131126:NQZ131138 OAR131126:OAV131138 OKN131126:OKR131138 OUJ131126:OUN131138 PEF131126:PEJ131138 POB131126:POF131138 PXX131126:PYB131138 QHT131126:QHX131138 QRP131126:QRT131138 RBL131126:RBP131138 RLH131126:RLL131138 RVD131126:RVH131138 SEZ131126:SFD131138 SOV131126:SOZ131138 SYR131126:SYV131138 TIN131126:TIR131138 TSJ131126:TSN131138 UCF131126:UCJ131138 UMB131126:UMF131138 UVX131126:UWB131138 VFT131126:VFX131138 VPP131126:VPT131138 VZL131126:VZP131138 WJH131126:WJL131138 WTD131126:WTH131138 EU196662:EY196674 QN196662:QR196674 AAJ196662:AAN196674 AKF196662:AKJ196674 AUB196662:AUF196674 BDX196662:BEB196674 BNT196662:BNX196674 BXP196662:BXT196674 CHL196662:CHP196674 CRH196662:CRL196674 DBD196662:DBH196674 DKZ196662:DLD196674 DUV196662:DUZ196674 EER196662:EEV196674 EON196662:EOR196674 EYJ196662:EYN196674 FIF196662:FIJ196674 FSB196662:FSF196674 GBX196662:GCB196674 GLT196662:GLX196674 GVP196662:GVT196674 HFL196662:HFP196674 HPH196662:HPL196674 HZD196662:HZH196674 IIZ196662:IJD196674 ISV196662:ISZ196674 JCR196662:JCV196674 JMN196662:JMR196674 JWJ196662:JWN196674 KGF196662:KGJ196674 KQB196662:KQF196674 KZX196662:LAB196674 LJT196662:LJX196674 LTP196662:LTT196674 MDL196662:MDP196674 MNH196662:MNL196674 MXD196662:MXH196674 NGZ196662:NHD196674 NQV196662:NQZ196674 OAR196662:OAV196674 OKN196662:OKR196674 OUJ196662:OUN196674 PEF196662:PEJ196674 POB196662:POF196674 PXX196662:PYB196674 QHT196662:QHX196674 QRP196662:QRT196674 RBL196662:RBP196674 RLH196662:RLL196674 RVD196662:RVH196674 SEZ196662:SFD196674 SOV196662:SOZ196674 SYR196662:SYV196674 TIN196662:TIR196674 TSJ196662:TSN196674 UCF196662:UCJ196674 UMB196662:UMF196674 UVX196662:UWB196674 VFT196662:VFX196674 VPP196662:VPT196674 VZL196662:VZP196674 WJH196662:WJL196674 WTD196662:WTH196674 EU262198:EY262210 QN262198:QR262210 AAJ262198:AAN262210 AKF262198:AKJ262210 AUB262198:AUF262210 BDX262198:BEB262210 BNT262198:BNX262210 BXP262198:BXT262210 CHL262198:CHP262210 CRH262198:CRL262210 DBD262198:DBH262210 DKZ262198:DLD262210 DUV262198:DUZ262210 EER262198:EEV262210 EON262198:EOR262210 EYJ262198:EYN262210 FIF262198:FIJ262210 FSB262198:FSF262210 GBX262198:GCB262210 GLT262198:GLX262210 GVP262198:GVT262210 HFL262198:HFP262210 HPH262198:HPL262210 HZD262198:HZH262210 IIZ262198:IJD262210 ISV262198:ISZ262210 JCR262198:JCV262210 JMN262198:JMR262210 JWJ262198:JWN262210 KGF262198:KGJ262210 KQB262198:KQF262210 KZX262198:LAB262210 LJT262198:LJX262210 LTP262198:LTT262210 MDL262198:MDP262210 MNH262198:MNL262210 MXD262198:MXH262210 NGZ262198:NHD262210 NQV262198:NQZ262210 OAR262198:OAV262210 OKN262198:OKR262210 OUJ262198:OUN262210 PEF262198:PEJ262210 POB262198:POF262210 PXX262198:PYB262210 QHT262198:QHX262210 QRP262198:QRT262210 RBL262198:RBP262210 RLH262198:RLL262210 RVD262198:RVH262210 SEZ262198:SFD262210 SOV262198:SOZ262210 SYR262198:SYV262210 TIN262198:TIR262210 TSJ262198:TSN262210 UCF262198:UCJ262210 UMB262198:UMF262210 UVX262198:UWB262210 VFT262198:VFX262210 VPP262198:VPT262210 VZL262198:VZP262210 WJH262198:WJL262210 WTD262198:WTH262210 EU327734:EY327746 QN327734:QR327746 AAJ327734:AAN327746 AKF327734:AKJ327746 AUB327734:AUF327746 BDX327734:BEB327746 BNT327734:BNX327746 BXP327734:BXT327746 CHL327734:CHP327746 CRH327734:CRL327746 DBD327734:DBH327746 DKZ327734:DLD327746 DUV327734:DUZ327746 EER327734:EEV327746 EON327734:EOR327746 EYJ327734:EYN327746 FIF327734:FIJ327746 FSB327734:FSF327746 GBX327734:GCB327746 GLT327734:GLX327746 GVP327734:GVT327746 HFL327734:HFP327746 HPH327734:HPL327746 HZD327734:HZH327746 IIZ327734:IJD327746 ISV327734:ISZ327746 JCR327734:JCV327746 JMN327734:JMR327746 JWJ327734:JWN327746 KGF327734:KGJ327746 KQB327734:KQF327746 KZX327734:LAB327746 LJT327734:LJX327746 LTP327734:LTT327746 MDL327734:MDP327746 MNH327734:MNL327746 MXD327734:MXH327746 NGZ327734:NHD327746 NQV327734:NQZ327746 OAR327734:OAV327746 OKN327734:OKR327746 OUJ327734:OUN327746 PEF327734:PEJ327746 POB327734:POF327746 PXX327734:PYB327746 QHT327734:QHX327746 QRP327734:QRT327746 RBL327734:RBP327746 RLH327734:RLL327746 RVD327734:RVH327746 SEZ327734:SFD327746 SOV327734:SOZ327746 SYR327734:SYV327746 TIN327734:TIR327746 TSJ327734:TSN327746 UCF327734:UCJ327746 UMB327734:UMF327746 UVX327734:UWB327746 VFT327734:VFX327746 VPP327734:VPT327746 VZL327734:VZP327746 WJH327734:WJL327746 WTD327734:WTH327746 EU393270:EY393282 QN393270:QR393282 AAJ393270:AAN393282 AKF393270:AKJ393282 AUB393270:AUF393282 BDX393270:BEB393282 BNT393270:BNX393282 BXP393270:BXT393282 CHL393270:CHP393282 CRH393270:CRL393282 DBD393270:DBH393282 DKZ393270:DLD393282 DUV393270:DUZ393282 EER393270:EEV393282 EON393270:EOR393282 EYJ393270:EYN393282 FIF393270:FIJ393282 FSB393270:FSF393282 GBX393270:GCB393282 GLT393270:GLX393282 GVP393270:GVT393282 HFL393270:HFP393282 HPH393270:HPL393282 HZD393270:HZH393282 IIZ393270:IJD393282 ISV393270:ISZ393282 JCR393270:JCV393282 JMN393270:JMR393282 JWJ393270:JWN393282 KGF393270:KGJ393282 KQB393270:KQF393282 KZX393270:LAB393282 LJT393270:LJX393282 LTP393270:LTT393282 MDL393270:MDP393282 MNH393270:MNL393282 MXD393270:MXH393282 NGZ393270:NHD393282 NQV393270:NQZ393282 OAR393270:OAV393282 OKN393270:OKR393282 OUJ393270:OUN393282 PEF393270:PEJ393282 POB393270:POF393282 PXX393270:PYB393282 QHT393270:QHX393282 QRP393270:QRT393282 RBL393270:RBP393282 RLH393270:RLL393282 RVD393270:RVH393282 SEZ393270:SFD393282 SOV393270:SOZ393282 SYR393270:SYV393282 TIN393270:TIR393282 TSJ393270:TSN393282 UCF393270:UCJ393282 UMB393270:UMF393282 UVX393270:UWB393282 VFT393270:VFX393282 VPP393270:VPT393282 VZL393270:VZP393282 WJH393270:WJL393282 WTD393270:WTH393282 EU458806:EY458818 QN458806:QR458818 AAJ458806:AAN458818 AKF458806:AKJ458818 AUB458806:AUF458818 BDX458806:BEB458818 BNT458806:BNX458818 BXP458806:BXT458818 CHL458806:CHP458818 CRH458806:CRL458818 DBD458806:DBH458818 DKZ458806:DLD458818 DUV458806:DUZ458818 EER458806:EEV458818 EON458806:EOR458818 EYJ458806:EYN458818 FIF458806:FIJ458818 FSB458806:FSF458818 GBX458806:GCB458818 GLT458806:GLX458818 GVP458806:GVT458818 HFL458806:HFP458818 HPH458806:HPL458818 HZD458806:HZH458818 IIZ458806:IJD458818 ISV458806:ISZ458818 JCR458806:JCV458818 JMN458806:JMR458818 JWJ458806:JWN458818 KGF458806:KGJ458818 KQB458806:KQF458818 KZX458806:LAB458818 LJT458806:LJX458818 LTP458806:LTT458818 MDL458806:MDP458818 MNH458806:MNL458818 MXD458806:MXH458818 NGZ458806:NHD458818 NQV458806:NQZ458818 OAR458806:OAV458818 OKN458806:OKR458818 OUJ458806:OUN458818 PEF458806:PEJ458818 POB458806:POF458818 PXX458806:PYB458818 QHT458806:QHX458818 QRP458806:QRT458818 RBL458806:RBP458818 RLH458806:RLL458818 RVD458806:RVH458818 SEZ458806:SFD458818 SOV458806:SOZ458818 SYR458806:SYV458818 TIN458806:TIR458818 TSJ458806:TSN458818 UCF458806:UCJ458818 UMB458806:UMF458818 UVX458806:UWB458818 VFT458806:VFX458818 VPP458806:VPT458818 VZL458806:VZP458818 WJH458806:WJL458818 WTD458806:WTH458818 EU524342:EY524354 QN524342:QR524354 AAJ524342:AAN524354 AKF524342:AKJ524354 AUB524342:AUF524354 BDX524342:BEB524354 BNT524342:BNX524354 BXP524342:BXT524354 CHL524342:CHP524354 CRH524342:CRL524354 DBD524342:DBH524354 DKZ524342:DLD524354 DUV524342:DUZ524354 EER524342:EEV524354 EON524342:EOR524354 EYJ524342:EYN524354 FIF524342:FIJ524354 FSB524342:FSF524354 GBX524342:GCB524354 GLT524342:GLX524354 GVP524342:GVT524354 HFL524342:HFP524354 HPH524342:HPL524354 HZD524342:HZH524354 IIZ524342:IJD524354 ISV524342:ISZ524354 JCR524342:JCV524354 JMN524342:JMR524354 JWJ524342:JWN524354 KGF524342:KGJ524354 KQB524342:KQF524354 KZX524342:LAB524354 LJT524342:LJX524354 LTP524342:LTT524354 MDL524342:MDP524354 MNH524342:MNL524354 MXD524342:MXH524354 NGZ524342:NHD524354 NQV524342:NQZ524354 OAR524342:OAV524354 OKN524342:OKR524354 OUJ524342:OUN524354 PEF524342:PEJ524354 POB524342:POF524354 PXX524342:PYB524354 QHT524342:QHX524354 QRP524342:QRT524354 RBL524342:RBP524354 RLH524342:RLL524354 RVD524342:RVH524354 SEZ524342:SFD524354 SOV524342:SOZ524354 SYR524342:SYV524354 TIN524342:TIR524354 TSJ524342:TSN524354 UCF524342:UCJ524354 UMB524342:UMF524354 UVX524342:UWB524354 VFT524342:VFX524354 VPP524342:VPT524354 VZL524342:VZP524354 WJH524342:WJL524354 WTD524342:WTH524354 EU589878:EY589890 QN589878:QR589890 AAJ589878:AAN589890 AKF589878:AKJ589890 AUB589878:AUF589890 BDX589878:BEB589890 BNT589878:BNX589890 BXP589878:BXT589890 CHL589878:CHP589890 CRH589878:CRL589890 DBD589878:DBH589890 DKZ589878:DLD589890 DUV589878:DUZ589890 EER589878:EEV589890 EON589878:EOR589890 EYJ589878:EYN589890 FIF589878:FIJ589890 FSB589878:FSF589890 GBX589878:GCB589890 GLT589878:GLX589890 GVP589878:GVT589890 HFL589878:HFP589890 HPH589878:HPL589890 HZD589878:HZH589890 IIZ589878:IJD589890 ISV589878:ISZ589890 JCR589878:JCV589890 JMN589878:JMR589890 JWJ589878:JWN589890 KGF589878:KGJ589890 KQB589878:KQF589890 KZX589878:LAB589890 LJT589878:LJX589890 LTP589878:LTT589890 MDL589878:MDP589890 MNH589878:MNL589890 MXD589878:MXH589890 NGZ589878:NHD589890 NQV589878:NQZ589890 OAR589878:OAV589890 OKN589878:OKR589890 OUJ589878:OUN589890 PEF589878:PEJ589890 POB589878:POF589890 PXX589878:PYB589890 QHT589878:QHX589890 QRP589878:QRT589890 RBL589878:RBP589890 RLH589878:RLL589890 RVD589878:RVH589890 SEZ589878:SFD589890 SOV589878:SOZ589890 SYR589878:SYV589890 TIN589878:TIR589890 TSJ589878:TSN589890 UCF589878:UCJ589890 UMB589878:UMF589890 UVX589878:UWB589890 VFT589878:VFX589890 VPP589878:VPT589890 VZL589878:VZP589890 WJH589878:WJL589890 WTD589878:WTH589890 EU655414:EY655426 QN655414:QR655426 AAJ655414:AAN655426 AKF655414:AKJ655426 AUB655414:AUF655426 BDX655414:BEB655426 BNT655414:BNX655426 BXP655414:BXT655426 CHL655414:CHP655426 CRH655414:CRL655426 DBD655414:DBH655426 DKZ655414:DLD655426 DUV655414:DUZ655426 EER655414:EEV655426 EON655414:EOR655426 EYJ655414:EYN655426 FIF655414:FIJ655426 FSB655414:FSF655426 GBX655414:GCB655426 GLT655414:GLX655426 GVP655414:GVT655426 HFL655414:HFP655426 HPH655414:HPL655426 HZD655414:HZH655426 IIZ655414:IJD655426 ISV655414:ISZ655426 JCR655414:JCV655426 JMN655414:JMR655426 JWJ655414:JWN655426 KGF655414:KGJ655426 KQB655414:KQF655426 KZX655414:LAB655426 LJT655414:LJX655426 LTP655414:LTT655426 MDL655414:MDP655426 MNH655414:MNL655426 MXD655414:MXH655426 NGZ655414:NHD655426 NQV655414:NQZ655426 OAR655414:OAV655426 OKN655414:OKR655426 OUJ655414:OUN655426 PEF655414:PEJ655426 POB655414:POF655426 PXX655414:PYB655426 QHT655414:QHX655426 QRP655414:QRT655426 RBL655414:RBP655426 RLH655414:RLL655426 RVD655414:RVH655426 SEZ655414:SFD655426 SOV655414:SOZ655426 SYR655414:SYV655426 TIN655414:TIR655426 TSJ655414:TSN655426 UCF655414:UCJ655426 UMB655414:UMF655426 UVX655414:UWB655426 VFT655414:VFX655426 VPP655414:VPT655426 VZL655414:VZP655426 WJH655414:WJL655426 WTD655414:WTH655426 EU720950:EY720962 QN720950:QR720962 AAJ720950:AAN720962 AKF720950:AKJ720962 AUB720950:AUF720962 BDX720950:BEB720962 BNT720950:BNX720962 BXP720950:BXT720962 CHL720950:CHP720962 CRH720950:CRL720962 DBD720950:DBH720962 DKZ720950:DLD720962 DUV720950:DUZ720962 EER720950:EEV720962 EON720950:EOR720962 EYJ720950:EYN720962 FIF720950:FIJ720962 FSB720950:FSF720962 GBX720950:GCB720962 GLT720950:GLX720962 GVP720950:GVT720962 HFL720950:HFP720962 HPH720950:HPL720962 HZD720950:HZH720962 IIZ720950:IJD720962 ISV720950:ISZ720962 JCR720950:JCV720962 JMN720950:JMR720962 JWJ720950:JWN720962 KGF720950:KGJ720962 KQB720950:KQF720962 KZX720950:LAB720962 LJT720950:LJX720962 LTP720950:LTT720962 MDL720950:MDP720962 MNH720950:MNL720962 MXD720950:MXH720962 NGZ720950:NHD720962 NQV720950:NQZ720962 OAR720950:OAV720962 OKN720950:OKR720962 OUJ720950:OUN720962 PEF720950:PEJ720962 POB720950:POF720962 PXX720950:PYB720962 QHT720950:QHX720962 QRP720950:QRT720962 RBL720950:RBP720962 RLH720950:RLL720962 RVD720950:RVH720962 SEZ720950:SFD720962 SOV720950:SOZ720962 SYR720950:SYV720962 TIN720950:TIR720962 TSJ720950:TSN720962 UCF720950:UCJ720962 UMB720950:UMF720962 UVX720950:UWB720962 VFT720950:VFX720962 VPP720950:VPT720962 VZL720950:VZP720962 WJH720950:WJL720962 WTD720950:WTH720962 EU786486:EY786498 QN786486:QR786498 AAJ786486:AAN786498 AKF786486:AKJ786498 AUB786486:AUF786498 BDX786486:BEB786498 BNT786486:BNX786498 BXP786486:BXT786498 CHL786486:CHP786498 CRH786486:CRL786498 DBD786486:DBH786498 DKZ786486:DLD786498 DUV786486:DUZ786498 EER786486:EEV786498 EON786486:EOR786498 EYJ786486:EYN786498 FIF786486:FIJ786498 FSB786486:FSF786498 GBX786486:GCB786498 GLT786486:GLX786498 GVP786486:GVT786498 HFL786486:HFP786498 HPH786486:HPL786498 HZD786486:HZH786498 IIZ786486:IJD786498 ISV786486:ISZ786498 JCR786486:JCV786498 JMN786486:JMR786498 JWJ786486:JWN786498 KGF786486:KGJ786498 KQB786486:KQF786498 KZX786486:LAB786498 LJT786486:LJX786498 LTP786486:LTT786498 MDL786486:MDP786498 MNH786486:MNL786498 MXD786486:MXH786498 NGZ786486:NHD786498 NQV786486:NQZ786498 OAR786486:OAV786498 OKN786486:OKR786498 OUJ786486:OUN786498 PEF786486:PEJ786498 POB786486:POF786498 PXX786486:PYB786498 QHT786486:QHX786498 QRP786486:QRT786498 RBL786486:RBP786498 RLH786486:RLL786498 RVD786486:RVH786498 SEZ786486:SFD786498 SOV786486:SOZ786498 SYR786486:SYV786498 TIN786486:TIR786498 TSJ786486:TSN786498 UCF786486:UCJ786498 UMB786486:UMF786498 UVX786486:UWB786498 VFT786486:VFX786498 VPP786486:VPT786498 VZL786486:VZP786498 WJH786486:WJL786498 WTD786486:WTH786498 EU852022:EY852034 QN852022:QR852034 AAJ852022:AAN852034 AKF852022:AKJ852034 AUB852022:AUF852034 BDX852022:BEB852034 BNT852022:BNX852034 BXP852022:BXT852034 CHL852022:CHP852034 CRH852022:CRL852034 DBD852022:DBH852034 DKZ852022:DLD852034 DUV852022:DUZ852034 EER852022:EEV852034 EON852022:EOR852034 EYJ852022:EYN852034 FIF852022:FIJ852034 FSB852022:FSF852034 GBX852022:GCB852034 GLT852022:GLX852034 GVP852022:GVT852034 HFL852022:HFP852034 HPH852022:HPL852034 HZD852022:HZH852034 IIZ852022:IJD852034 ISV852022:ISZ852034 JCR852022:JCV852034 JMN852022:JMR852034 JWJ852022:JWN852034 KGF852022:KGJ852034 KQB852022:KQF852034 KZX852022:LAB852034 LJT852022:LJX852034 LTP852022:LTT852034 MDL852022:MDP852034 MNH852022:MNL852034 MXD852022:MXH852034 NGZ852022:NHD852034 NQV852022:NQZ852034 OAR852022:OAV852034 OKN852022:OKR852034 OUJ852022:OUN852034 PEF852022:PEJ852034 POB852022:POF852034 PXX852022:PYB852034 QHT852022:QHX852034 QRP852022:QRT852034 RBL852022:RBP852034 RLH852022:RLL852034 RVD852022:RVH852034 SEZ852022:SFD852034 SOV852022:SOZ852034 SYR852022:SYV852034 TIN852022:TIR852034 TSJ852022:TSN852034 UCF852022:UCJ852034 UMB852022:UMF852034 UVX852022:UWB852034 VFT852022:VFX852034 VPP852022:VPT852034 VZL852022:VZP852034 WJH852022:WJL852034 WTD852022:WTH852034 EU917558:EY917570 QN917558:QR917570 AAJ917558:AAN917570 AKF917558:AKJ917570 AUB917558:AUF917570 BDX917558:BEB917570 BNT917558:BNX917570 BXP917558:BXT917570 CHL917558:CHP917570 CRH917558:CRL917570 DBD917558:DBH917570 DKZ917558:DLD917570 DUV917558:DUZ917570 EER917558:EEV917570 EON917558:EOR917570 EYJ917558:EYN917570 FIF917558:FIJ917570 FSB917558:FSF917570 GBX917558:GCB917570 GLT917558:GLX917570 GVP917558:GVT917570 HFL917558:HFP917570 HPH917558:HPL917570 HZD917558:HZH917570 IIZ917558:IJD917570 ISV917558:ISZ917570 JCR917558:JCV917570 JMN917558:JMR917570 JWJ917558:JWN917570 KGF917558:KGJ917570 KQB917558:KQF917570 KZX917558:LAB917570 LJT917558:LJX917570 LTP917558:LTT917570 MDL917558:MDP917570 MNH917558:MNL917570 MXD917558:MXH917570 NGZ917558:NHD917570 NQV917558:NQZ917570 OAR917558:OAV917570 OKN917558:OKR917570 OUJ917558:OUN917570 PEF917558:PEJ917570 POB917558:POF917570 PXX917558:PYB917570 QHT917558:QHX917570 QRP917558:QRT917570 RBL917558:RBP917570 RLH917558:RLL917570 RVD917558:RVH917570 SEZ917558:SFD917570 SOV917558:SOZ917570 SYR917558:SYV917570 TIN917558:TIR917570 TSJ917558:TSN917570 UCF917558:UCJ917570 UMB917558:UMF917570 UVX917558:UWB917570 VFT917558:VFX917570 VPP917558:VPT917570 VZL917558:VZP917570 WJH917558:WJL917570 WTD917558:WTH917570 EU983094:EY983106 QN983094:QR983106 AAJ983094:AAN983106 AKF983094:AKJ983106 AUB983094:AUF983106 BDX983094:BEB983106 BNT983094:BNX983106 BXP983094:BXT983106 CHL983094:CHP983106 CRH983094:CRL983106 DBD983094:DBH983106 DKZ983094:DLD983106 DUV983094:DUZ983106 EER983094:EEV983106 EON983094:EOR983106 EYJ983094:EYN983106 FIF983094:FIJ983106 FSB983094:FSF983106 GBX983094:GCB983106 GLT983094:GLX983106 GVP983094:GVT983106 HFL983094:HFP983106 HPH983094:HPL983106 HZD983094:HZH983106 IIZ983094:IJD983106 ISV983094:ISZ983106 JCR983094:JCV983106 JMN983094:JMR983106 JWJ983094:JWN983106 KGF983094:KGJ983106 KQB983094:KQF983106 KZX983094:LAB983106 LJT983094:LJX983106 LTP983094:LTT983106 MDL983094:MDP983106 MNH983094:MNL983106 MXD983094:MXH983106 NGZ983094:NHD983106 NQV983094:NQZ983106 OAR983094:OAV983106 OKN983094:OKR983106 OUJ983094:OUN983106 PEF983094:PEJ983106 POB983094:POF983106 PXX983094:PYB983106 QHT983094:QHX983106 QRP983094:QRT983106 RBL983094:RBP983106 RLH983094:RLL983106 RVD983094:RVH983106 SEZ983094:SFD983106 SOV983094:SOZ983106 SYR983094:SYV983106 TIN983094:TIR983106 TSJ983094:TSN983106 UCF983094:UCJ983106 UMB983094:UMF983106 UVX983094:UWB983106 VFT983094:VFX983106 VPP983094:VPT983106 VZL983094:VZP983106 WJH983094:WJL983106 WTD983094:WTH983106 DT77:DY83 PM77:PR83 ZI77:ZN83 AJE77:AJJ83 ATA77:ATF83 BCW77:BDB83 BMS77:BMX83 BWO77:BWT83 CGK77:CGP83 CQG77:CQL83 DAC77:DAH83 DJY77:DKD83 DTU77:DTZ83 EDQ77:EDV83 ENM77:ENR83 EXI77:EXN83 FHE77:FHJ83 FRA77:FRF83 GAW77:GBB83 GKS77:GKX83 GUO77:GUT83 HEK77:HEP83 HOG77:HOL83 HYC77:HYH83 IHY77:IID83 IRU77:IRZ83 JBQ77:JBV83 JLM77:JLR83 JVI77:JVN83 KFE77:KFJ83 KPA77:KPF83 KYW77:KZB83 LIS77:LIX83 LSO77:LST83 MCK77:MCP83 MMG77:MML83 MWC77:MWH83 NFY77:NGD83 NPU77:NPZ83 NZQ77:NZV83 OJM77:OJR83 OTI77:OTN83 PDE77:PDJ83 PNA77:PNF83 PWW77:PXB83 QGS77:QGX83 QQO77:QQT83 RAK77:RAP83 RKG77:RKL83 RUC77:RUH83 SDY77:SED83 SNU77:SNZ83 SXQ77:SXV83 THM77:THR83 TRI77:TRN83 UBE77:UBJ83 ULA77:ULF83 UUW77:UVB83 VES77:VEX83 VOO77:VOT83 VYK77:VYP83 WIG77:WIL83 WSC77:WSH83 DT65618:DY65624 PM65618:PR65624 ZI65618:ZN65624 AJE65618:AJJ65624 ATA65618:ATF65624 BCW65618:BDB65624 BMS65618:BMX65624 BWO65618:BWT65624 CGK65618:CGP65624 CQG65618:CQL65624 DAC65618:DAH65624 DJY65618:DKD65624 DTU65618:DTZ65624 EDQ65618:EDV65624 ENM65618:ENR65624 EXI65618:EXN65624 FHE65618:FHJ65624 FRA65618:FRF65624 GAW65618:GBB65624 GKS65618:GKX65624 GUO65618:GUT65624 HEK65618:HEP65624 HOG65618:HOL65624 HYC65618:HYH65624 IHY65618:IID65624 IRU65618:IRZ65624 JBQ65618:JBV65624 JLM65618:JLR65624 JVI65618:JVN65624 KFE65618:KFJ65624 KPA65618:KPF65624 KYW65618:KZB65624 LIS65618:LIX65624 LSO65618:LST65624 MCK65618:MCP65624 MMG65618:MML65624 MWC65618:MWH65624 NFY65618:NGD65624 NPU65618:NPZ65624 NZQ65618:NZV65624 OJM65618:OJR65624 OTI65618:OTN65624 PDE65618:PDJ65624 PNA65618:PNF65624 PWW65618:PXB65624 QGS65618:QGX65624 QQO65618:QQT65624 RAK65618:RAP65624 RKG65618:RKL65624 RUC65618:RUH65624 SDY65618:SED65624 SNU65618:SNZ65624 SXQ65618:SXV65624 THM65618:THR65624 TRI65618:TRN65624 UBE65618:UBJ65624 ULA65618:ULF65624 UUW65618:UVB65624 VES65618:VEX65624 VOO65618:VOT65624 VYK65618:VYP65624 WIG65618:WIL65624 WSC65618:WSH65624 DT131154:DY131160 PM131154:PR131160 ZI131154:ZN131160 AJE131154:AJJ131160 ATA131154:ATF131160 BCW131154:BDB131160 BMS131154:BMX131160 BWO131154:BWT131160 CGK131154:CGP131160 CQG131154:CQL131160 DAC131154:DAH131160 DJY131154:DKD131160 DTU131154:DTZ131160 EDQ131154:EDV131160 ENM131154:ENR131160 EXI131154:EXN131160 FHE131154:FHJ131160 FRA131154:FRF131160 GAW131154:GBB131160 GKS131154:GKX131160 GUO131154:GUT131160 HEK131154:HEP131160 HOG131154:HOL131160 HYC131154:HYH131160 IHY131154:IID131160 IRU131154:IRZ131160 JBQ131154:JBV131160 JLM131154:JLR131160 JVI131154:JVN131160 KFE131154:KFJ131160 KPA131154:KPF131160 KYW131154:KZB131160 LIS131154:LIX131160 LSO131154:LST131160 MCK131154:MCP131160 MMG131154:MML131160 MWC131154:MWH131160 NFY131154:NGD131160 NPU131154:NPZ131160 NZQ131154:NZV131160 OJM131154:OJR131160 OTI131154:OTN131160 PDE131154:PDJ131160 PNA131154:PNF131160 PWW131154:PXB131160 QGS131154:QGX131160 QQO131154:QQT131160 RAK131154:RAP131160 RKG131154:RKL131160 RUC131154:RUH131160 SDY131154:SED131160 SNU131154:SNZ131160 SXQ131154:SXV131160 THM131154:THR131160 TRI131154:TRN131160 UBE131154:UBJ131160 ULA131154:ULF131160 UUW131154:UVB131160 VES131154:VEX131160 VOO131154:VOT131160 VYK131154:VYP131160 WIG131154:WIL131160 WSC131154:WSH131160 DT196690:DY196696 PM196690:PR196696 ZI196690:ZN196696 AJE196690:AJJ196696 ATA196690:ATF196696 BCW196690:BDB196696 BMS196690:BMX196696 BWO196690:BWT196696 CGK196690:CGP196696 CQG196690:CQL196696 DAC196690:DAH196696 DJY196690:DKD196696 DTU196690:DTZ196696 EDQ196690:EDV196696 ENM196690:ENR196696 EXI196690:EXN196696 FHE196690:FHJ196696 FRA196690:FRF196696 GAW196690:GBB196696 GKS196690:GKX196696 GUO196690:GUT196696 HEK196690:HEP196696 HOG196690:HOL196696 HYC196690:HYH196696 IHY196690:IID196696 IRU196690:IRZ196696 JBQ196690:JBV196696 JLM196690:JLR196696 JVI196690:JVN196696 KFE196690:KFJ196696 KPA196690:KPF196696 KYW196690:KZB196696 LIS196690:LIX196696 LSO196690:LST196696 MCK196690:MCP196696 MMG196690:MML196696 MWC196690:MWH196696 NFY196690:NGD196696 NPU196690:NPZ196696 NZQ196690:NZV196696 OJM196690:OJR196696 OTI196690:OTN196696 PDE196690:PDJ196696 PNA196690:PNF196696 PWW196690:PXB196696 QGS196690:QGX196696 QQO196690:QQT196696 RAK196690:RAP196696 RKG196690:RKL196696 RUC196690:RUH196696 SDY196690:SED196696 SNU196690:SNZ196696 SXQ196690:SXV196696 THM196690:THR196696 TRI196690:TRN196696 UBE196690:UBJ196696 ULA196690:ULF196696 UUW196690:UVB196696 VES196690:VEX196696 VOO196690:VOT196696 VYK196690:VYP196696 WIG196690:WIL196696 WSC196690:WSH196696 DT262226:DY262232 PM262226:PR262232 ZI262226:ZN262232 AJE262226:AJJ262232 ATA262226:ATF262232 BCW262226:BDB262232 BMS262226:BMX262232 BWO262226:BWT262232 CGK262226:CGP262232 CQG262226:CQL262232 DAC262226:DAH262232 DJY262226:DKD262232 DTU262226:DTZ262232 EDQ262226:EDV262232 ENM262226:ENR262232 EXI262226:EXN262232 FHE262226:FHJ262232 FRA262226:FRF262232 GAW262226:GBB262232 GKS262226:GKX262232 GUO262226:GUT262232 HEK262226:HEP262232 HOG262226:HOL262232 HYC262226:HYH262232 IHY262226:IID262232 IRU262226:IRZ262232 JBQ262226:JBV262232 JLM262226:JLR262232 JVI262226:JVN262232 KFE262226:KFJ262232 KPA262226:KPF262232 KYW262226:KZB262232 LIS262226:LIX262232 LSO262226:LST262232 MCK262226:MCP262232 MMG262226:MML262232 MWC262226:MWH262232 NFY262226:NGD262232 NPU262226:NPZ262232 NZQ262226:NZV262232 OJM262226:OJR262232 OTI262226:OTN262232 PDE262226:PDJ262232 PNA262226:PNF262232 PWW262226:PXB262232 QGS262226:QGX262232 QQO262226:QQT262232 RAK262226:RAP262232 RKG262226:RKL262232 RUC262226:RUH262232 SDY262226:SED262232 SNU262226:SNZ262232 SXQ262226:SXV262232 THM262226:THR262232 TRI262226:TRN262232 UBE262226:UBJ262232 ULA262226:ULF262232 UUW262226:UVB262232 VES262226:VEX262232 VOO262226:VOT262232 VYK262226:VYP262232 WIG262226:WIL262232 WSC262226:WSH262232 DT327762:DY327768 PM327762:PR327768 ZI327762:ZN327768 AJE327762:AJJ327768 ATA327762:ATF327768 BCW327762:BDB327768 BMS327762:BMX327768 BWO327762:BWT327768 CGK327762:CGP327768 CQG327762:CQL327768 DAC327762:DAH327768 DJY327762:DKD327768 DTU327762:DTZ327768 EDQ327762:EDV327768 ENM327762:ENR327768 EXI327762:EXN327768 FHE327762:FHJ327768 FRA327762:FRF327768 GAW327762:GBB327768 GKS327762:GKX327768 GUO327762:GUT327768 HEK327762:HEP327768 HOG327762:HOL327768 HYC327762:HYH327768 IHY327762:IID327768 IRU327762:IRZ327768 JBQ327762:JBV327768 JLM327762:JLR327768 JVI327762:JVN327768 KFE327762:KFJ327768 KPA327762:KPF327768 KYW327762:KZB327768 LIS327762:LIX327768 LSO327762:LST327768 MCK327762:MCP327768 MMG327762:MML327768 MWC327762:MWH327768 NFY327762:NGD327768 NPU327762:NPZ327768 NZQ327762:NZV327768 OJM327762:OJR327768 OTI327762:OTN327768 PDE327762:PDJ327768 PNA327762:PNF327768 PWW327762:PXB327768 QGS327762:QGX327768 QQO327762:QQT327768 RAK327762:RAP327768 RKG327762:RKL327768 RUC327762:RUH327768 SDY327762:SED327768 SNU327762:SNZ327768 SXQ327762:SXV327768 THM327762:THR327768 TRI327762:TRN327768 UBE327762:UBJ327768 ULA327762:ULF327768 UUW327762:UVB327768 VES327762:VEX327768 VOO327762:VOT327768 VYK327762:VYP327768 WIG327762:WIL327768 WSC327762:WSH327768 DT393298:DY393304 PM393298:PR393304 ZI393298:ZN393304 AJE393298:AJJ393304 ATA393298:ATF393304 BCW393298:BDB393304 BMS393298:BMX393304 BWO393298:BWT393304 CGK393298:CGP393304 CQG393298:CQL393304 DAC393298:DAH393304 DJY393298:DKD393304 DTU393298:DTZ393304 EDQ393298:EDV393304 ENM393298:ENR393304 EXI393298:EXN393304 FHE393298:FHJ393304 FRA393298:FRF393304 GAW393298:GBB393304 GKS393298:GKX393304 GUO393298:GUT393304 HEK393298:HEP393304 HOG393298:HOL393304 HYC393298:HYH393304 IHY393298:IID393304 IRU393298:IRZ393304 JBQ393298:JBV393304 JLM393298:JLR393304 JVI393298:JVN393304 KFE393298:KFJ393304 KPA393298:KPF393304 KYW393298:KZB393304 LIS393298:LIX393304 LSO393298:LST393304 MCK393298:MCP393304 MMG393298:MML393304 MWC393298:MWH393304 NFY393298:NGD393304 NPU393298:NPZ393304 NZQ393298:NZV393304 OJM393298:OJR393304 OTI393298:OTN393304 PDE393298:PDJ393304 PNA393298:PNF393304 PWW393298:PXB393304 QGS393298:QGX393304 QQO393298:QQT393304 RAK393298:RAP393304 RKG393298:RKL393304 RUC393298:RUH393304 SDY393298:SED393304 SNU393298:SNZ393304 SXQ393298:SXV393304 THM393298:THR393304 TRI393298:TRN393304 UBE393298:UBJ393304 ULA393298:ULF393304 UUW393298:UVB393304 VES393298:VEX393304 VOO393298:VOT393304 VYK393298:VYP393304 WIG393298:WIL393304 WSC393298:WSH393304 DT458834:DY458840 PM458834:PR458840 ZI458834:ZN458840 AJE458834:AJJ458840 ATA458834:ATF458840 BCW458834:BDB458840 BMS458834:BMX458840 BWO458834:BWT458840 CGK458834:CGP458840 CQG458834:CQL458840 DAC458834:DAH458840 DJY458834:DKD458840 DTU458834:DTZ458840 EDQ458834:EDV458840 ENM458834:ENR458840 EXI458834:EXN458840 FHE458834:FHJ458840 FRA458834:FRF458840 GAW458834:GBB458840 GKS458834:GKX458840 GUO458834:GUT458840 HEK458834:HEP458840 HOG458834:HOL458840 HYC458834:HYH458840 IHY458834:IID458840 IRU458834:IRZ458840 JBQ458834:JBV458840 JLM458834:JLR458840 JVI458834:JVN458840 KFE458834:KFJ458840 KPA458834:KPF458840 KYW458834:KZB458840 LIS458834:LIX458840 LSO458834:LST458840 MCK458834:MCP458840 MMG458834:MML458840 MWC458834:MWH458840 NFY458834:NGD458840 NPU458834:NPZ458840 NZQ458834:NZV458840 OJM458834:OJR458840 OTI458834:OTN458840 PDE458834:PDJ458840 PNA458834:PNF458840 PWW458834:PXB458840 QGS458834:QGX458840 QQO458834:QQT458840 RAK458834:RAP458840 RKG458834:RKL458840 RUC458834:RUH458840 SDY458834:SED458840 SNU458834:SNZ458840 SXQ458834:SXV458840 THM458834:THR458840 TRI458834:TRN458840 UBE458834:UBJ458840 ULA458834:ULF458840 UUW458834:UVB458840 VES458834:VEX458840 VOO458834:VOT458840 VYK458834:VYP458840 WIG458834:WIL458840 WSC458834:WSH458840 DT524370:DY524376 PM524370:PR524376 ZI524370:ZN524376 AJE524370:AJJ524376 ATA524370:ATF524376 BCW524370:BDB524376 BMS524370:BMX524376 BWO524370:BWT524376 CGK524370:CGP524376 CQG524370:CQL524376 DAC524370:DAH524376 DJY524370:DKD524376 DTU524370:DTZ524376 EDQ524370:EDV524376 ENM524370:ENR524376 EXI524370:EXN524376 FHE524370:FHJ524376 FRA524370:FRF524376 GAW524370:GBB524376 GKS524370:GKX524376 GUO524370:GUT524376 HEK524370:HEP524376 HOG524370:HOL524376 HYC524370:HYH524376 IHY524370:IID524376 IRU524370:IRZ524376 JBQ524370:JBV524376 JLM524370:JLR524376 JVI524370:JVN524376 KFE524370:KFJ524376 KPA524370:KPF524376 KYW524370:KZB524376 LIS524370:LIX524376 LSO524370:LST524376 MCK524370:MCP524376 MMG524370:MML524376 MWC524370:MWH524376 NFY524370:NGD524376 NPU524370:NPZ524376 NZQ524370:NZV524376 OJM524370:OJR524376 OTI524370:OTN524376 PDE524370:PDJ524376 PNA524370:PNF524376 PWW524370:PXB524376 QGS524370:QGX524376 QQO524370:QQT524376 RAK524370:RAP524376 RKG524370:RKL524376 RUC524370:RUH524376 SDY524370:SED524376 SNU524370:SNZ524376 SXQ524370:SXV524376 THM524370:THR524376 TRI524370:TRN524376 UBE524370:UBJ524376 ULA524370:ULF524376 UUW524370:UVB524376 VES524370:VEX524376 VOO524370:VOT524376 VYK524370:VYP524376 WIG524370:WIL524376 WSC524370:WSH524376 DT589906:DY589912 PM589906:PR589912 ZI589906:ZN589912 AJE589906:AJJ589912 ATA589906:ATF589912 BCW589906:BDB589912 BMS589906:BMX589912 BWO589906:BWT589912 CGK589906:CGP589912 CQG589906:CQL589912 DAC589906:DAH589912 DJY589906:DKD589912 DTU589906:DTZ589912 EDQ589906:EDV589912 ENM589906:ENR589912 EXI589906:EXN589912 FHE589906:FHJ589912 FRA589906:FRF589912 GAW589906:GBB589912 GKS589906:GKX589912 GUO589906:GUT589912 HEK589906:HEP589912 HOG589906:HOL589912 HYC589906:HYH589912 IHY589906:IID589912 IRU589906:IRZ589912 JBQ589906:JBV589912 JLM589906:JLR589912 JVI589906:JVN589912 KFE589906:KFJ589912 KPA589906:KPF589912 KYW589906:KZB589912 LIS589906:LIX589912 LSO589906:LST589912 MCK589906:MCP589912 MMG589906:MML589912 MWC589906:MWH589912 NFY589906:NGD589912 NPU589906:NPZ589912 NZQ589906:NZV589912 OJM589906:OJR589912 OTI589906:OTN589912 PDE589906:PDJ589912 PNA589906:PNF589912 PWW589906:PXB589912 QGS589906:QGX589912 QQO589906:QQT589912 RAK589906:RAP589912 RKG589906:RKL589912 RUC589906:RUH589912 SDY589906:SED589912 SNU589906:SNZ589912 SXQ589906:SXV589912 THM589906:THR589912 TRI589906:TRN589912 UBE589906:UBJ589912 ULA589906:ULF589912 UUW589906:UVB589912 VES589906:VEX589912 VOO589906:VOT589912 VYK589906:VYP589912 WIG589906:WIL589912 WSC589906:WSH589912 DT655442:DY655448 PM655442:PR655448 ZI655442:ZN655448 AJE655442:AJJ655448 ATA655442:ATF655448 BCW655442:BDB655448 BMS655442:BMX655448 BWO655442:BWT655448 CGK655442:CGP655448 CQG655442:CQL655448 DAC655442:DAH655448 DJY655442:DKD655448 DTU655442:DTZ655448 EDQ655442:EDV655448 ENM655442:ENR655448 EXI655442:EXN655448 FHE655442:FHJ655448 FRA655442:FRF655448 GAW655442:GBB655448 GKS655442:GKX655448 GUO655442:GUT655448 HEK655442:HEP655448 HOG655442:HOL655448 HYC655442:HYH655448 IHY655442:IID655448 IRU655442:IRZ655448 JBQ655442:JBV655448 JLM655442:JLR655448 JVI655442:JVN655448 KFE655442:KFJ655448 KPA655442:KPF655448 KYW655442:KZB655448 LIS655442:LIX655448 LSO655442:LST655448 MCK655442:MCP655448 MMG655442:MML655448 MWC655442:MWH655448 NFY655442:NGD655448 NPU655442:NPZ655448 NZQ655442:NZV655448 OJM655442:OJR655448 OTI655442:OTN655448 PDE655442:PDJ655448 PNA655442:PNF655448 PWW655442:PXB655448 QGS655442:QGX655448 QQO655442:QQT655448 RAK655442:RAP655448 RKG655442:RKL655448 RUC655442:RUH655448 SDY655442:SED655448 SNU655442:SNZ655448 SXQ655442:SXV655448 THM655442:THR655448 TRI655442:TRN655448 UBE655442:UBJ655448 ULA655442:ULF655448 UUW655442:UVB655448 VES655442:VEX655448 VOO655442:VOT655448 VYK655442:VYP655448 WIG655442:WIL655448 WSC655442:WSH655448 DT720978:DY720984 PM720978:PR720984 ZI720978:ZN720984 AJE720978:AJJ720984 ATA720978:ATF720984 BCW720978:BDB720984 BMS720978:BMX720984 BWO720978:BWT720984 CGK720978:CGP720984 CQG720978:CQL720984 DAC720978:DAH720984 DJY720978:DKD720984 DTU720978:DTZ720984 EDQ720978:EDV720984 ENM720978:ENR720984 EXI720978:EXN720984 FHE720978:FHJ720984 FRA720978:FRF720984 GAW720978:GBB720984 GKS720978:GKX720984 GUO720978:GUT720984 HEK720978:HEP720984 HOG720978:HOL720984 HYC720978:HYH720984 IHY720978:IID720984 IRU720978:IRZ720984 JBQ720978:JBV720984 JLM720978:JLR720984 JVI720978:JVN720984 KFE720978:KFJ720984 KPA720978:KPF720984 KYW720978:KZB720984 LIS720978:LIX720984 LSO720978:LST720984 MCK720978:MCP720984 MMG720978:MML720984 MWC720978:MWH720984 NFY720978:NGD720984 NPU720978:NPZ720984 NZQ720978:NZV720984 OJM720978:OJR720984 OTI720978:OTN720984 PDE720978:PDJ720984 PNA720978:PNF720984 PWW720978:PXB720984 QGS720978:QGX720984 QQO720978:QQT720984 RAK720978:RAP720984 RKG720978:RKL720984 RUC720978:RUH720984 SDY720978:SED720984 SNU720978:SNZ720984 SXQ720978:SXV720984 THM720978:THR720984 TRI720978:TRN720984 UBE720978:UBJ720984 ULA720978:ULF720984 UUW720978:UVB720984 VES720978:VEX720984 VOO720978:VOT720984 VYK720978:VYP720984 WIG720978:WIL720984 WSC720978:WSH720984 DT786514:DY786520 PM786514:PR786520 ZI786514:ZN786520 AJE786514:AJJ786520 ATA786514:ATF786520 BCW786514:BDB786520 BMS786514:BMX786520 BWO786514:BWT786520 CGK786514:CGP786520 CQG786514:CQL786520 DAC786514:DAH786520 DJY786514:DKD786520 DTU786514:DTZ786520 EDQ786514:EDV786520 ENM786514:ENR786520 EXI786514:EXN786520 FHE786514:FHJ786520 FRA786514:FRF786520 GAW786514:GBB786520 GKS786514:GKX786520 GUO786514:GUT786520 HEK786514:HEP786520 HOG786514:HOL786520 HYC786514:HYH786520 IHY786514:IID786520 IRU786514:IRZ786520 JBQ786514:JBV786520 JLM786514:JLR786520 JVI786514:JVN786520 KFE786514:KFJ786520 KPA786514:KPF786520 KYW786514:KZB786520 LIS786514:LIX786520 LSO786514:LST786520 MCK786514:MCP786520 MMG786514:MML786520 MWC786514:MWH786520 NFY786514:NGD786520 NPU786514:NPZ786520 NZQ786514:NZV786520 OJM786514:OJR786520 OTI786514:OTN786520 PDE786514:PDJ786520 PNA786514:PNF786520 PWW786514:PXB786520 QGS786514:QGX786520 QQO786514:QQT786520 RAK786514:RAP786520 RKG786514:RKL786520 RUC786514:RUH786520 SDY786514:SED786520 SNU786514:SNZ786520 SXQ786514:SXV786520 THM786514:THR786520 TRI786514:TRN786520 UBE786514:UBJ786520 ULA786514:ULF786520 UUW786514:UVB786520 VES786514:VEX786520 VOO786514:VOT786520 VYK786514:VYP786520 WIG786514:WIL786520 WSC786514:WSH786520 DT852050:DY852056 PM852050:PR852056 ZI852050:ZN852056 AJE852050:AJJ852056 ATA852050:ATF852056 BCW852050:BDB852056 BMS852050:BMX852056 BWO852050:BWT852056 CGK852050:CGP852056 CQG852050:CQL852056 DAC852050:DAH852056 DJY852050:DKD852056 DTU852050:DTZ852056 EDQ852050:EDV852056 ENM852050:ENR852056 EXI852050:EXN852056 FHE852050:FHJ852056 FRA852050:FRF852056 GAW852050:GBB852056 GKS852050:GKX852056 GUO852050:GUT852056 HEK852050:HEP852056 HOG852050:HOL852056 HYC852050:HYH852056 IHY852050:IID852056 IRU852050:IRZ852056 JBQ852050:JBV852056 JLM852050:JLR852056 JVI852050:JVN852056 KFE852050:KFJ852056 KPA852050:KPF852056 KYW852050:KZB852056 LIS852050:LIX852056 LSO852050:LST852056 MCK852050:MCP852056 MMG852050:MML852056 MWC852050:MWH852056 NFY852050:NGD852056 NPU852050:NPZ852056 NZQ852050:NZV852056 OJM852050:OJR852056 OTI852050:OTN852056 PDE852050:PDJ852056 PNA852050:PNF852056 PWW852050:PXB852056 QGS852050:QGX852056 QQO852050:QQT852056 RAK852050:RAP852056 RKG852050:RKL852056 RUC852050:RUH852056 SDY852050:SED852056 SNU852050:SNZ852056 SXQ852050:SXV852056 THM852050:THR852056 TRI852050:TRN852056 UBE852050:UBJ852056 ULA852050:ULF852056 UUW852050:UVB852056 VES852050:VEX852056 VOO852050:VOT852056 VYK852050:VYP852056 WIG852050:WIL852056 WSC852050:WSH852056 DT917586:DY917592 PM917586:PR917592 ZI917586:ZN917592 AJE917586:AJJ917592 ATA917586:ATF917592 BCW917586:BDB917592 BMS917586:BMX917592 BWO917586:BWT917592 CGK917586:CGP917592 CQG917586:CQL917592 DAC917586:DAH917592 DJY917586:DKD917592 DTU917586:DTZ917592 EDQ917586:EDV917592 ENM917586:ENR917592 EXI917586:EXN917592 FHE917586:FHJ917592 FRA917586:FRF917592 GAW917586:GBB917592 GKS917586:GKX917592 GUO917586:GUT917592 HEK917586:HEP917592 HOG917586:HOL917592 HYC917586:HYH917592 IHY917586:IID917592 IRU917586:IRZ917592 JBQ917586:JBV917592 JLM917586:JLR917592 JVI917586:JVN917592 KFE917586:KFJ917592 KPA917586:KPF917592 KYW917586:KZB917592 LIS917586:LIX917592 LSO917586:LST917592 MCK917586:MCP917592 MMG917586:MML917592 MWC917586:MWH917592 NFY917586:NGD917592 NPU917586:NPZ917592 NZQ917586:NZV917592 OJM917586:OJR917592 OTI917586:OTN917592 PDE917586:PDJ917592 PNA917586:PNF917592 PWW917586:PXB917592 QGS917586:QGX917592 QQO917586:QQT917592 RAK917586:RAP917592 RKG917586:RKL917592 RUC917586:RUH917592 SDY917586:SED917592 SNU917586:SNZ917592 SXQ917586:SXV917592 THM917586:THR917592 TRI917586:TRN917592 UBE917586:UBJ917592 ULA917586:ULF917592 UUW917586:UVB917592 VES917586:VEX917592 VOO917586:VOT917592 VYK917586:VYP917592 WIG917586:WIL917592 WSC917586:WSH917592 DT983122:DY983128 PM983122:PR983128 ZI983122:ZN983128 AJE983122:AJJ983128 ATA983122:ATF983128 BCW983122:BDB983128 BMS983122:BMX983128 BWO983122:BWT983128 CGK983122:CGP983128 CQG983122:CQL983128 DAC983122:DAH983128 DJY983122:DKD983128 DTU983122:DTZ983128 EDQ983122:EDV983128 ENM983122:ENR983128 EXI983122:EXN983128 FHE983122:FHJ983128 FRA983122:FRF983128 GAW983122:GBB983128 GKS983122:GKX983128 GUO983122:GUT983128 HEK983122:HEP983128 HOG983122:HOL983128 HYC983122:HYH983128 IHY983122:IID983128 IRU983122:IRZ983128 JBQ983122:JBV983128 JLM983122:JLR983128 JVI983122:JVN983128 KFE983122:KFJ983128 KPA983122:KPF983128 KYW983122:KZB983128 LIS983122:LIX983128 LSO983122:LST983128 MCK983122:MCP983128 MMG983122:MML983128 MWC983122:MWH983128 NFY983122:NGD983128 NPU983122:NPZ983128 NZQ983122:NZV983128 OJM983122:OJR983128 OTI983122:OTN983128 PDE983122:PDJ983128 PNA983122:PNF983128 PWW983122:PXB983128 QGS983122:QGX983128 QQO983122:QQT983128 RAK983122:RAP983128 RKG983122:RKL983128 RUC983122:RUH983128 SDY983122:SED983128 SNU983122:SNZ983128 SXQ983122:SXV983128 THM983122:THR983128 TRI983122:TRN983128 UBE983122:UBJ983128 ULA983122:ULF983128 UUW983122:UVB983128 VES983122:VEX983128 VOO983122:VOT983128 VYK983122:VYP983128 WIG983122:WIL983128 WSC983122:WSH983128 EL49 SXQ983094:SXV983100 QE49 AAA49 AJW49 ATS49 BDO49 BNK49 BXG49 CHC49 CQY49 DAU49 DKQ49 DUM49 EEI49 EOE49 EYA49 FHW49 FRS49 GBO49 GLK49 GVG49 HFC49 HOY49 HYU49 IIQ49 ISM49 JCI49 JME49 JWA49 KFW49 KPS49 KZO49 LJK49 LTG49 MDC49 MMY49 MWU49 NGQ49 NQM49 OAI49 OKE49 OUA49 PDW49 PNS49 PXO49 QHK49 QRG49 RBC49 RKY49 RUU49 SEQ49 SOM49 SYI49 TIE49 TSA49 UBW49 ULS49 UVO49 VFK49 VPG49 VZC49 WIY49 WSU49 EL65590 QE65590 AAA65590 AJW65590 ATS65590 BDO65590 BNK65590 BXG65590 CHC65590 CQY65590 DAU65590 DKQ65590 DUM65590 EEI65590 EOE65590 EYA65590 FHW65590 FRS65590 GBO65590 GLK65590 GVG65590 HFC65590 HOY65590 HYU65590 IIQ65590 ISM65590 JCI65590 JME65590 JWA65590 KFW65590 KPS65590 KZO65590 LJK65590 LTG65590 MDC65590 MMY65590 MWU65590 NGQ65590 NQM65590 OAI65590 OKE65590 OUA65590 PDW65590 PNS65590 PXO65590 QHK65590 QRG65590 RBC65590 RKY65590 RUU65590 SEQ65590 SOM65590 SYI65590 TIE65590 TSA65590 UBW65590 ULS65590 UVO65590 VFK65590 VPG65590 VZC65590 WIY65590 WSU65590 EL131126 QE131126 AAA131126 AJW131126 ATS131126 BDO131126 BNK131126 BXG131126 CHC131126 CQY131126 DAU131126 DKQ131126 DUM131126 EEI131126 EOE131126 EYA131126 FHW131126 FRS131126 GBO131126 GLK131126 GVG131126 HFC131126 HOY131126 HYU131126 IIQ131126 ISM131126 JCI131126 JME131126 JWA131126 KFW131126 KPS131126 KZO131126 LJK131126 LTG131126 MDC131126 MMY131126 MWU131126 NGQ131126 NQM131126 OAI131126 OKE131126 OUA131126 PDW131126 PNS131126 PXO131126 QHK131126 QRG131126 RBC131126 RKY131126 RUU131126 SEQ131126 SOM131126 SYI131126 TIE131126 TSA131126 UBW131126 ULS131126 UVO131126 VFK131126 VPG131126 VZC131126 WIY131126 WSU131126 EL196662 QE196662 AAA196662 AJW196662 ATS196662 BDO196662 BNK196662 BXG196662 CHC196662 CQY196662 DAU196662 DKQ196662 DUM196662 EEI196662 EOE196662 EYA196662 FHW196662 FRS196662 GBO196662 GLK196662 GVG196662 HFC196662 HOY196662 HYU196662 IIQ196662 ISM196662 JCI196662 JME196662 JWA196662 KFW196662 KPS196662 KZO196662 LJK196662 LTG196662 MDC196662 MMY196662 MWU196662 NGQ196662 NQM196662 OAI196662 OKE196662 OUA196662 PDW196662 PNS196662 PXO196662 QHK196662 QRG196662 RBC196662 RKY196662 RUU196662 SEQ196662 SOM196662 SYI196662 TIE196662 TSA196662 UBW196662 ULS196662 UVO196662 VFK196662 VPG196662 VZC196662 WIY196662 WSU196662 EL262198 QE262198 AAA262198 AJW262198 ATS262198 BDO262198 BNK262198 BXG262198 CHC262198 CQY262198 DAU262198 DKQ262198 DUM262198 EEI262198 EOE262198 EYA262198 FHW262198 FRS262198 GBO262198 GLK262198 GVG262198 HFC262198 HOY262198 HYU262198 IIQ262198 ISM262198 JCI262198 JME262198 JWA262198 KFW262198 KPS262198 KZO262198 LJK262198 LTG262198 MDC262198 MMY262198 MWU262198 NGQ262198 NQM262198 OAI262198 OKE262198 OUA262198 PDW262198 PNS262198 PXO262198 QHK262198 QRG262198 RBC262198 RKY262198 RUU262198 SEQ262198 SOM262198 SYI262198 TIE262198 TSA262198 UBW262198 ULS262198 UVO262198 VFK262198 VPG262198 VZC262198 WIY262198 WSU262198 EL327734 QE327734 AAA327734 AJW327734 ATS327734 BDO327734 BNK327734 BXG327734 CHC327734 CQY327734 DAU327734 DKQ327734 DUM327734 EEI327734 EOE327734 EYA327734 FHW327734 FRS327734 GBO327734 GLK327734 GVG327734 HFC327734 HOY327734 HYU327734 IIQ327734 ISM327734 JCI327734 JME327734 JWA327734 KFW327734 KPS327734 KZO327734 LJK327734 LTG327734 MDC327734 MMY327734 MWU327734 NGQ327734 NQM327734 OAI327734 OKE327734 OUA327734 PDW327734 PNS327734 PXO327734 QHK327734 QRG327734 RBC327734 RKY327734 RUU327734 SEQ327734 SOM327734 SYI327734 TIE327734 TSA327734 UBW327734 ULS327734 UVO327734 VFK327734 VPG327734 VZC327734 WIY327734 WSU327734 EL393270 QE393270 AAA393270 AJW393270 ATS393270 BDO393270 BNK393270 BXG393270 CHC393270 CQY393270 DAU393270 DKQ393270 DUM393270 EEI393270 EOE393270 EYA393270 FHW393270 FRS393270 GBO393270 GLK393270 GVG393270 HFC393270 HOY393270 HYU393270 IIQ393270 ISM393270 JCI393270 JME393270 JWA393270 KFW393270 KPS393270 KZO393270 LJK393270 LTG393270 MDC393270 MMY393270 MWU393270 NGQ393270 NQM393270 OAI393270 OKE393270 OUA393270 PDW393270 PNS393270 PXO393270 QHK393270 QRG393270 RBC393270 RKY393270 RUU393270 SEQ393270 SOM393270 SYI393270 TIE393270 TSA393270 UBW393270 ULS393270 UVO393270 VFK393270 VPG393270 VZC393270 WIY393270 WSU393270 EL458806 QE458806 AAA458806 AJW458806 ATS458806 BDO458806 BNK458806 BXG458806 CHC458806 CQY458806 DAU458806 DKQ458806 DUM458806 EEI458806 EOE458806 EYA458806 FHW458806 FRS458806 GBO458806 GLK458806 GVG458806 HFC458806 HOY458806 HYU458806 IIQ458806 ISM458806 JCI458806 JME458806 JWA458806 KFW458806 KPS458806 KZO458806 LJK458806 LTG458806 MDC458806 MMY458806 MWU458806 NGQ458806 NQM458806 OAI458806 OKE458806 OUA458806 PDW458806 PNS458806 PXO458806 QHK458806 QRG458806 RBC458806 RKY458806 RUU458806 SEQ458806 SOM458806 SYI458806 TIE458806 TSA458806 UBW458806 ULS458806 UVO458806 VFK458806 VPG458806 VZC458806 WIY458806 WSU458806 EL524342 QE524342 AAA524342 AJW524342 ATS524342 BDO524342 BNK524342 BXG524342 CHC524342 CQY524342 DAU524342 DKQ524342 DUM524342 EEI524342 EOE524342 EYA524342 FHW524342 FRS524342 GBO524342 GLK524342 GVG524342 HFC524342 HOY524342 HYU524342 IIQ524342 ISM524342 JCI524342 JME524342 JWA524342 KFW524342 KPS524342 KZO524342 LJK524342 LTG524342 MDC524342 MMY524342 MWU524342 NGQ524342 NQM524342 OAI524342 OKE524342 OUA524342 PDW524342 PNS524342 PXO524342 QHK524342 QRG524342 RBC524342 RKY524342 RUU524342 SEQ524342 SOM524342 SYI524342 TIE524342 TSA524342 UBW524342 ULS524342 UVO524342 VFK524342 VPG524342 VZC524342 WIY524342 WSU524342 EL589878 QE589878 AAA589878 AJW589878 ATS589878 BDO589878 BNK589878 BXG589878 CHC589878 CQY589878 DAU589878 DKQ589878 DUM589878 EEI589878 EOE589878 EYA589878 FHW589878 FRS589878 GBO589878 GLK589878 GVG589878 HFC589878 HOY589878 HYU589878 IIQ589878 ISM589878 JCI589878 JME589878 JWA589878 KFW589878 KPS589878 KZO589878 LJK589878 LTG589878 MDC589878 MMY589878 MWU589878 NGQ589878 NQM589878 OAI589878 OKE589878 OUA589878 PDW589878 PNS589878 PXO589878 QHK589878 QRG589878 RBC589878 RKY589878 RUU589878 SEQ589878 SOM589878 SYI589878 TIE589878 TSA589878 UBW589878 ULS589878 UVO589878 VFK589878 VPG589878 VZC589878 WIY589878 WSU589878 EL655414 QE655414 AAA655414 AJW655414 ATS655414 BDO655414 BNK655414 BXG655414 CHC655414 CQY655414 DAU655414 DKQ655414 DUM655414 EEI655414 EOE655414 EYA655414 FHW655414 FRS655414 GBO655414 GLK655414 GVG655414 HFC655414 HOY655414 HYU655414 IIQ655414 ISM655414 JCI655414 JME655414 JWA655414 KFW655414 KPS655414 KZO655414 LJK655414 LTG655414 MDC655414 MMY655414 MWU655414 NGQ655414 NQM655414 OAI655414 OKE655414 OUA655414 PDW655414 PNS655414 PXO655414 QHK655414 QRG655414 RBC655414 RKY655414 RUU655414 SEQ655414 SOM655414 SYI655414 TIE655414 TSA655414 UBW655414 ULS655414 UVO655414 VFK655414 VPG655414 VZC655414 WIY655414 WSU655414 EL720950 QE720950 AAA720950 AJW720950 ATS720950 BDO720950 BNK720950 BXG720950 CHC720950 CQY720950 DAU720950 DKQ720950 DUM720950 EEI720950 EOE720950 EYA720950 FHW720950 FRS720950 GBO720950 GLK720950 GVG720950 HFC720950 HOY720950 HYU720950 IIQ720950 ISM720950 JCI720950 JME720950 JWA720950 KFW720950 KPS720950 KZO720950 LJK720950 LTG720950 MDC720950 MMY720950 MWU720950 NGQ720950 NQM720950 OAI720950 OKE720950 OUA720950 PDW720950 PNS720950 PXO720950 QHK720950 QRG720950 RBC720950 RKY720950 RUU720950 SEQ720950 SOM720950 SYI720950 TIE720950 TSA720950 UBW720950 ULS720950 UVO720950 VFK720950 VPG720950 VZC720950 WIY720950 WSU720950 EL786486 QE786486 AAA786486 AJW786486 ATS786486 BDO786486 BNK786486 BXG786486 CHC786486 CQY786486 DAU786486 DKQ786486 DUM786486 EEI786486 EOE786486 EYA786486 FHW786486 FRS786486 GBO786486 GLK786486 GVG786486 HFC786486 HOY786486 HYU786486 IIQ786486 ISM786486 JCI786486 JME786486 JWA786486 KFW786486 KPS786486 KZO786486 LJK786486 LTG786486 MDC786486 MMY786486 MWU786486 NGQ786486 NQM786486 OAI786486 OKE786486 OUA786486 PDW786486 PNS786486 PXO786486 QHK786486 QRG786486 RBC786486 RKY786486 RUU786486 SEQ786486 SOM786486 SYI786486 TIE786486 TSA786486 UBW786486 ULS786486 UVO786486 VFK786486 VPG786486 VZC786486 WIY786486 WSU786486 EL852022 QE852022 AAA852022 AJW852022 ATS852022 BDO852022 BNK852022 BXG852022 CHC852022 CQY852022 DAU852022 DKQ852022 DUM852022 EEI852022 EOE852022 EYA852022 FHW852022 FRS852022 GBO852022 GLK852022 GVG852022 HFC852022 HOY852022 HYU852022 IIQ852022 ISM852022 JCI852022 JME852022 JWA852022 KFW852022 KPS852022 KZO852022 LJK852022 LTG852022 MDC852022 MMY852022 MWU852022 NGQ852022 NQM852022 OAI852022 OKE852022 OUA852022 PDW852022 PNS852022 PXO852022 QHK852022 QRG852022 RBC852022 RKY852022 RUU852022 SEQ852022 SOM852022 SYI852022 TIE852022 TSA852022 UBW852022 ULS852022 UVO852022 VFK852022 VPG852022 VZC852022 WIY852022 WSU852022 EL917558 QE917558 AAA917558 AJW917558 ATS917558 BDO917558 BNK917558 BXG917558 CHC917558 CQY917558 DAU917558 DKQ917558 DUM917558 EEI917558 EOE917558 EYA917558 FHW917558 FRS917558 GBO917558 GLK917558 GVG917558 HFC917558 HOY917558 HYU917558 IIQ917558 ISM917558 JCI917558 JME917558 JWA917558 KFW917558 KPS917558 KZO917558 LJK917558 LTG917558 MDC917558 MMY917558 MWU917558 NGQ917558 NQM917558 OAI917558 OKE917558 OUA917558 PDW917558 PNS917558 PXO917558 QHK917558 QRG917558 RBC917558 RKY917558 RUU917558 SEQ917558 SOM917558 SYI917558 TIE917558 TSA917558 UBW917558 ULS917558 UVO917558 VFK917558 VPG917558 VZC917558 WIY917558 WSU917558 EL983094 QE983094 AAA983094 AJW983094 ATS983094 BDO983094 BNK983094 BXG983094 CHC983094 CQY983094 DAU983094 DKQ983094 DUM983094 EEI983094 EOE983094 EYA983094 FHW983094 FRS983094 GBO983094 GLK983094 GVG983094 HFC983094 HOY983094 HYU983094 IIQ983094 ISM983094 JCI983094 JME983094 JWA983094 KFW983094 KPS983094 KZO983094 LJK983094 LTG983094 MDC983094 MMY983094 MWU983094 NGQ983094 NQM983094 OAI983094 OKE983094 OUA983094 PDW983094 PNS983094 PXO983094 QHK983094 QRG983094 RBC983094 RKY983094 RUU983094 SEQ983094 SOM983094 SYI983094 TIE983094 TSA983094 UBW983094 ULS983094 UVO983094 VFK983094 VPG983094 VZC983094 WIY983094 WSU983094 EI49 THM983094:THR983100 QB49 ZX49 AJT49 ATP49 BDL49 BNH49 BXD49 CGZ49 CQV49 DAR49 DKN49 DUJ49 EEF49 EOB49 EXX49 FHT49 FRP49 GBL49 GLH49 GVD49 HEZ49 HOV49 HYR49 IIN49 ISJ49 JCF49 JMB49 JVX49 KFT49 KPP49 KZL49 LJH49 LTD49 MCZ49 MMV49 MWR49 NGN49 NQJ49 OAF49 OKB49 OTX49 PDT49 PNP49 PXL49 QHH49 QRD49 RAZ49 RKV49 RUR49 SEN49 SOJ49 SYF49 TIB49 TRX49 UBT49 ULP49 UVL49 VFH49 VPD49 VYZ49 WIV49 WSR49 EI65590 QB65590 ZX65590 AJT65590 ATP65590 BDL65590 BNH65590 BXD65590 CGZ65590 CQV65590 DAR65590 DKN65590 DUJ65590 EEF65590 EOB65590 EXX65590 FHT65590 FRP65590 GBL65590 GLH65590 GVD65590 HEZ65590 HOV65590 HYR65590 IIN65590 ISJ65590 JCF65590 JMB65590 JVX65590 KFT65590 KPP65590 KZL65590 LJH65590 LTD65590 MCZ65590 MMV65590 MWR65590 NGN65590 NQJ65590 OAF65590 OKB65590 OTX65590 PDT65590 PNP65590 PXL65590 QHH65590 QRD65590 RAZ65590 RKV65590 RUR65590 SEN65590 SOJ65590 SYF65590 TIB65590 TRX65590 UBT65590 ULP65590 UVL65590 VFH65590 VPD65590 VYZ65590 WIV65590 WSR65590 EI131126 QB131126 ZX131126 AJT131126 ATP131126 BDL131126 BNH131126 BXD131126 CGZ131126 CQV131126 DAR131126 DKN131126 DUJ131126 EEF131126 EOB131126 EXX131126 FHT131126 FRP131126 GBL131126 GLH131126 GVD131126 HEZ131126 HOV131126 HYR131126 IIN131126 ISJ131126 JCF131126 JMB131126 JVX131126 KFT131126 KPP131126 KZL131126 LJH131126 LTD131126 MCZ131126 MMV131126 MWR131126 NGN131126 NQJ131126 OAF131126 OKB131126 OTX131126 PDT131126 PNP131126 PXL131126 QHH131126 QRD131126 RAZ131126 RKV131126 RUR131126 SEN131126 SOJ131126 SYF131126 TIB131126 TRX131126 UBT131126 ULP131126 UVL131126 VFH131126 VPD131126 VYZ131126 WIV131126 WSR131126 EI196662 QB196662 ZX196662 AJT196662 ATP196662 BDL196662 BNH196662 BXD196662 CGZ196662 CQV196662 DAR196662 DKN196662 DUJ196662 EEF196662 EOB196662 EXX196662 FHT196662 FRP196662 GBL196662 GLH196662 GVD196662 HEZ196662 HOV196662 HYR196662 IIN196662 ISJ196662 JCF196662 JMB196662 JVX196662 KFT196662 KPP196662 KZL196662 LJH196662 LTD196662 MCZ196662 MMV196662 MWR196662 NGN196662 NQJ196662 OAF196662 OKB196662 OTX196662 PDT196662 PNP196662 PXL196662 QHH196662 QRD196662 RAZ196662 RKV196662 RUR196662 SEN196662 SOJ196662 SYF196662 TIB196662 TRX196662 UBT196662 ULP196662 UVL196662 VFH196662 VPD196662 VYZ196662 WIV196662 WSR196662 EI262198 QB262198 ZX262198 AJT262198 ATP262198 BDL262198 BNH262198 BXD262198 CGZ262198 CQV262198 DAR262198 DKN262198 DUJ262198 EEF262198 EOB262198 EXX262198 FHT262198 FRP262198 GBL262198 GLH262198 GVD262198 HEZ262198 HOV262198 HYR262198 IIN262198 ISJ262198 JCF262198 JMB262198 JVX262198 KFT262198 KPP262198 KZL262198 LJH262198 LTD262198 MCZ262198 MMV262198 MWR262198 NGN262198 NQJ262198 OAF262198 OKB262198 OTX262198 PDT262198 PNP262198 PXL262198 QHH262198 QRD262198 RAZ262198 RKV262198 RUR262198 SEN262198 SOJ262198 SYF262198 TIB262198 TRX262198 UBT262198 ULP262198 UVL262198 VFH262198 VPD262198 VYZ262198 WIV262198 WSR262198 EI327734 QB327734 ZX327734 AJT327734 ATP327734 BDL327734 BNH327734 BXD327734 CGZ327734 CQV327734 DAR327734 DKN327734 DUJ327734 EEF327734 EOB327734 EXX327734 FHT327734 FRP327734 GBL327734 GLH327734 GVD327734 HEZ327734 HOV327734 HYR327734 IIN327734 ISJ327734 JCF327734 JMB327734 JVX327734 KFT327734 KPP327734 KZL327734 LJH327734 LTD327734 MCZ327734 MMV327734 MWR327734 NGN327734 NQJ327734 OAF327734 OKB327734 OTX327734 PDT327734 PNP327734 PXL327734 QHH327734 QRD327734 RAZ327734 RKV327734 RUR327734 SEN327734 SOJ327734 SYF327734 TIB327734 TRX327734 UBT327734 ULP327734 UVL327734 VFH327734 VPD327734 VYZ327734 WIV327734 WSR327734 EI393270 QB393270 ZX393270 AJT393270 ATP393270 BDL393270 BNH393270 BXD393270 CGZ393270 CQV393270 DAR393270 DKN393270 DUJ393270 EEF393270 EOB393270 EXX393270 FHT393270 FRP393270 GBL393270 GLH393270 GVD393270 HEZ393270 HOV393270 HYR393270 IIN393270 ISJ393270 JCF393270 JMB393270 JVX393270 KFT393270 KPP393270 KZL393270 LJH393270 LTD393270 MCZ393270 MMV393270 MWR393270 NGN393270 NQJ393270 OAF393270 OKB393270 OTX393270 PDT393270 PNP393270 PXL393270 QHH393270 QRD393270 RAZ393270 RKV393270 RUR393270 SEN393270 SOJ393270 SYF393270 TIB393270 TRX393270 UBT393270 ULP393270 UVL393270 VFH393270 VPD393270 VYZ393270 WIV393270 WSR393270 EI458806 QB458806 ZX458806 AJT458806 ATP458806 BDL458806 BNH458806 BXD458806 CGZ458806 CQV458806 DAR458806 DKN458806 DUJ458806 EEF458806 EOB458806 EXX458806 FHT458806 FRP458806 GBL458806 GLH458806 GVD458806 HEZ458806 HOV458806 HYR458806 IIN458806 ISJ458806 JCF458806 JMB458806 JVX458806 KFT458806 KPP458806 KZL458806 LJH458806 LTD458806 MCZ458806 MMV458806 MWR458806 NGN458806 NQJ458806 OAF458806 OKB458806 OTX458806 PDT458806 PNP458806 PXL458806 QHH458806 QRD458806 RAZ458806 RKV458806 RUR458806 SEN458806 SOJ458806 SYF458806 TIB458806 TRX458806 UBT458806 ULP458806 UVL458806 VFH458806 VPD458806 VYZ458806 WIV458806 WSR458806 EI524342 QB524342 ZX524342 AJT524342 ATP524342 BDL524342 BNH524342 BXD524342 CGZ524342 CQV524342 DAR524342 DKN524342 DUJ524342 EEF524342 EOB524342 EXX524342 FHT524342 FRP524342 GBL524342 GLH524342 GVD524342 HEZ524342 HOV524342 HYR524342 IIN524342 ISJ524342 JCF524342 JMB524342 JVX524342 KFT524342 KPP524342 KZL524342 LJH524342 LTD524342 MCZ524342 MMV524342 MWR524342 NGN524342 NQJ524342 OAF524342 OKB524342 OTX524342 PDT524342 PNP524342 PXL524342 QHH524342 QRD524342 RAZ524342 RKV524342 RUR524342 SEN524342 SOJ524342 SYF524342 TIB524342 TRX524342 UBT524342 ULP524342 UVL524342 VFH524342 VPD524342 VYZ524342 WIV524342 WSR524342 EI589878 QB589878 ZX589878 AJT589878 ATP589878 BDL589878 BNH589878 BXD589878 CGZ589878 CQV589878 DAR589878 DKN589878 DUJ589878 EEF589878 EOB589878 EXX589878 FHT589878 FRP589878 GBL589878 GLH589878 GVD589878 HEZ589878 HOV589878 HYR589878 IIN589878 ISJ589878 JCF589878 JMB589878 JVX589878 KFT589878 KPP589878 KZL589878 LJH589878 LTD589878 MCZ589878 MMV589878 MWR589878 NGN589878 NQJ589878 OAF589878 OKB589878 OTX589878 PDT589878 PNP589878 PXL589878 QHH589878 QRD589878 RAZ589878 RKV589878 RUR589878 SEN589878 SOJ589878 SYF589878 TIB589878 TRX589878 UBT589878 ULP589878 UVL589878 VFH589878 VPD589878 VYZ589878 WIV589878 WSR589878 EI655414 QB655414 ZX655414 AJT655414 ATP655414 BDL655414 BNH655414 BXD655414 CGZ655414 CQV655414 DAR655414 DKN655414 DUJ655414 EEF655414 EOB655414 EXX655414 FHT655414 FRP655414 GBL655414 GLH655414 GVD655414 HEZ655414 HOV655414 HYR655414 IIN655414 ISJ655414 JCF655414 JMB655414 JVX655414 KFT655414 KPP655414 KZL655414 LJH655414 LTD655414 MCZ655414 MMV655414 MWR655414 NGN655414 NQJ655414 OAF655414 OKB655414 OTX655414 PDT655414 PNP655414 PXL655414 QHH655414 QRD655414 RAZ655414 RKV655414 RUR655414 SEN655414 SOJ655414 SYF655414 TIB655414 TRX655414 UBT655414 ULP655414 UVL655414 VFH655414 VPD655414 VYZ655414 WIV655414 WSR655414 EI720950 QB720950 ZX720950 AJT720950 ATP720950 BDL720950 BNH720950 BXD720950 CGZ720950 CQV720950 DAR720950 DKN720950 DUJ720950 EEF720950 EOB720950 EXX720950 FHT720950 FRP720950 GBL720950 GLH720950 GVD720950 HEZ720950 HOV720950 HYR720950 IIN720950 ISJ720950 JCF720950 JMB720950 JVX720950 KFT720950 KPP720950 KZL720950 LJH720950 LTD720950 MCZ720950 MMV720950 MWR720950 NGN720950 NQJ720950 OAF720950 OKB720950 OTX720950 PDT720950 PNP720950 PXL720950 QHH720950 QRD720950 RAZ720950 RKV720950 RUR720950 SEN720950 SOJ720950 SYF720950 TIB720950 TRX720950 UBT720950 ULP720950 UVL720950 VFH720950 VPD720950 VYZ720950 WIV720950 WSR720950 EI786486 QB786486 ZX786486 AJT786486 ATP786486 BDL786486 BNH786486 BXD786486 CGZ786486 CQV786486 DAR786486 DKN786486 DUJ786486 EEF786486 EOB786486 EXX786486 FHT786486 FRP786486 GBL786486 GLH786486 GVD786486 HEZ786486 HOV786486 HYR786486 IIN786486 ISJ786486 JCF786486 JMB786486 JVX786486 KFT786486 KPP786486 KZL786486 LJH786486 LTD786486 MCZ786486 MMV786486 MWR786486 NGN786486 NQJ786486 OAF786486 OKB786486 OTX786486 PDT786486 PNP786486 PXL786486 QHH786486 QRD786486 RAZ786486 RKV786486 RUR786486 SEN786486 SOJ786486 SYF786486 TIB786486 TRX786486 UBT786486 ULP786486 UVL786486 VFH786486 VPD786486 VYZ786486 WIV786486 WSR786486 EI852022 QB852022 ZX852022 AJT852022 ATP852022 BDL852022 BNH852022 BXD852022 CGZ852022 CQV852022 DAR852022 DKN852022 DUJ852022 EEF852022 EOB852022 EXX852022 FHT852022 FRP852022 GBL852022 GLH852022 GVD852022 HEZ852022 HOV852022 HYR852022 IIN852022 ISJ852022 JCF852022 JMB852022 JVX852022 KFT852022 KPP852022 KZL852022 LJH852022 LTD852022 MCZ852022 MMV852022 MWR852022 NGN852022 NQJ852022 OAF852022 OKB852022 OTX852022 PDT852022 PNP852022 PXL852022 QHH852022 QRD852022 RAZ852022 RKV852022 RUR852022 SEN852022 SOJ852022 SYF852022 TIB852022 TRX852022 UBT852022 ULP852022 UVL852022 VFH852022 VPD852022 VYZ852022 WIV852022 WSR852022 EI917558 QB917558 ZX917558 AJT917558 ATP917558 BDL917558 BNH917558 BXD917558 CGZ917558 CQV917558 DAR917558 DKN917558 DUJ917558 EEF917558 EOB917558 EXX917558 FHT917558 FRP917558 GBL917558 GLH917558 GVD917558 HEZ917558 HOV917558 HYR917558 IIN917558 ISJ917558 JCF917558 JMB917558 JVX917558 KFT917558 KPP917558 KZL917558 LJH917558 LTD917558 MCZ917558 MMV917558 MWR917558 NGN917558 NQJ917558 OAF917558 OKB917558 OTX917558 PDT917558 PNP917558 PXL917558 QHH917558 QRD917558 RAZ917558 RKV917558 RUR917558 SEN917558 SOJ917558 SYF917558 TIB917558 TRX917558 UBT917558 ULP917558 UVL917558 VFH917558 VPD917558 VYZ917558 WIV917558 WSR917558 EI983094 QB983094 ZX983094 AJT983094 ATP983094 BDL983094 BNH983094 BXD983094 CGZ983094 CQV983094 DAR983094 DKN983094 DUJ983094 EEF983094 EOB983094 EXX983094 FHT983094 FRP983094 GBL983094 GLH983094 GVD983094 HEZ983094 HOV983094 HYR983094 IIN983094 ISJ983094 JCF983094 JMB983094 JVX983094 KFT983094 KPP983094 KZL983094 LJH983094 LTD983094 MCZ983094 MMV983094 MWR983094 NGN983094 NQJ983094 OAF983094 OKB983094 OTX983094 PDT983094 PNP983094 PXL983094 QHH983094 QRD983094 RAZ983094 RKV983094 RUR983094 SEN983094 SOJ983094 SYF983094 TIB983094 TRX983094 UBT983094 ULP983094 UVL983094 VFH983094 VPD983094 VYZ983094 WIV983094 WSR983094 QO17:QO27 AAK17:AAK27 AKG17:AKG27 AUC17:AUC27 BDY17:BDY27 BNU17:BNU27 BXQ17:BXQ27 CHM17:CHM27 CRI17:CRI27 DBE17:DBE27 DLA17:DLA27 DUW17:DUW27 EES17:EES27 EOO17:EOO27 EYK17:EYK27 FIG17:FIG27 FSC17:FSC27 GBY17:GBY27 GLU17:GLU27 GVQ17:GVQ27 HFM17:HFM27 HPI17:HPI27 HZE17:HZE27 IJA17:IJA27 ISW17:ISW27 JCS17:JCS27 JMO17:JMO27 JWK17:JWK27 KGG17:KGG27 KQC17:KQC27 KZY17:KZY27 LJU17:LJU27 LTQ17:LTQ27 MDM17:MDM27 MNI17:MNI27 MXE17:MXE27 NHA17:NHA27 NQW17:NQW27 OAS17:OAS27 OKO17:OKO27 OUK17:OUK27 PEG17:PEG27 POC17:POC27 PXY17:PXY27 QHU17:QHU27 QRQ17:QRQ27 RBM17:RBM27 RLI17:RLI27 RVE17:RVE27 SFA17:SFA27 SOW17:SOW27 SYS17:SYS27 TIO17:TIO27 TSK17:TSK27 UCG17:UCG27 UMC17:UMC27 UVY17:UVY27 VFU17:VFU27 VPQ17:VPQ27 VZM17:VZM27 WJI17:WJI27 WTE17:WTE27 EV65558:EV65568 QO65558:QO65568 AAK65558:AAK65568 AKG65558:AKG65568 AUC65558:AUC65568 BDY65558:BDY65568 BNU65558:BNU65568 BXQ65558:BXQ65568 CHM65558:CHM65568 CRI65558:CRI65568 DBE65558:DBE65568 DLA65558:DLA65568 DUW65558:DUW65568 EES65558:EES65568 EOO65558:EOO65568 EYK65558:EYK65568 FIG65558:FIG65568 FSC65558:FSC65568 GBY65558:GBY65568 GLU65558:GLU65568 GVQ65558:GVQ65568 HFM65558:HFM65568 HPI65558:HPI65568 HZE65558:HZE65568 IJA65558:IJA65568 ISW65558:ISW65568 JCS65558:JCS65568 JMO65558:JMO65568 JWK65558:JWK65568 KGG65558:KGG65568 KQC65558:KQC65568 KZY65558:KZY65568 LJU65558:LJU65568 LTQ65558:LTQ65568 MDM65558:MDM65568 MNI65558:MNI65568 MXE65558:MXE65568 NHA65558:NHA65568 NQW65558:NQW65568 OAS65558:OAS65568 OKO65558:OKO65568 OUK65558:OUK65568 PEG65558:PEG65568 POC65558:POC65568 PXY65558:PXY65568 QHU65558:QHU65568 QRQ65558:QRQ65568 RBM65558:RBM65568 RLI65558:RLI65568 RVE65558:RVE65568 SFA65558:SFA65568 SOW65558:SOW65568 SYS65558:SYS65568 TIO65558:TIO65568 TSK65558:TSK65568 UCG65558:UCG65568 UMC65558:UMC65568 UVY65558:UVY65568 VFU65558:VFU65568 VPQ65558:VPQ65568 VZM65558:VZM65568 WJI65558:WJI65568 WTE65558:WTE65568 EV131094:EV131104 QO131094:QO131104 AAK131094:AAK131104 AKG131094:AKG131104 AUC131094:AUC131104 BDY131094:BDY131104 BNU131094:BNU131104 BXQ131094:BXQ131104 CHM131094:CHM131104 CRI131094:CRI131104 DBE131094:DBE131104 DLA131094:DLA131104 DUW131094:DUW131104 EES131094:EES131104 EOO131094:EOO131104 EYK131094:EYK131104 FIG131094:FIG131104 FSC131094:FSC131104 GBY131094:GBY131104 GLU131094:GLU131104 GVQ131094:GVQ131104 HFM131094:HFM131104 HPI131094:HPI131104 HZE131094:HZE131104 IJA131094:IJA131104 ISW131094:ISW131104 JCS131094:JCS131104 JMO131094:JMO131104 JWK131094:JWK131104 KGG131094:KGG131104 KQC131094:KQC131104 KZY131094:KZY131104 LJU131094:LJU131104 LTQ131094:LTQ131104 MDM131094:MDM131104 MNI131094:MNI131104 MXE131094:MXE131104 NHA131094:NHA131104 NQW131094:NQW131104 OAS131094:OAS131104 OKO131094:OKO131104 OUK131094:OUK131104 PEG131094:PEG131104 POC131094:POC131104 PXY131094:PXY131104 QHU131094:QHU131104 QRQ131094:QRQ131104 RBM131094:RBM131104 RLI131094:RLI131104 RVE131094:RVE131104 SFA131094:SFA131104 SOW131094:SOW131104 SYS131094:SYS131104 TIO131094:TIO131104 TSK131094:TSK131104 UCG131094:UCG131104 UMC131094:UMC131104 UVY131094:UVY131104 VFU131094:VFU131104 VPQ131094:VPQ131104 VZM131094:VZM131104 WJI131094:WJI131104 WTE131094:WTE131104 EV196630:EV196640 QO196630:QO196640 AAK196630:AAK196640 AKG196630:AKG196640 AUC196630:AUC196640 BDY196630:BDY196640 BNU196630:BNU196640 BXQ196630:BXQ196640 CHM196630:CHM196640 CRI196630:CRI196640 DBE196630:DBE196640 DLA196630:DLA196640 DUW196630:DUW196640 EES196630:EES196640 EOO196630:EOO196640 EYK196630:EYK196640 FIG196630:FIG196640 FSC196630:FSC196640 GBY196630:GBY196640 GLU196630:GLU196640 GVQ196630:GVQ196640 HFM196630:HFM196640 HPI196630:HPI196640 HZE196630:HZE196640 IJA196630:IJA196640 ISW196630:ISW196640 JCS196630:JCS196640 JMO196630:JMO196640 JWK196630:JWK196640 KGG196630:KGG196640 KQC196630:KQC196640 KZY196630:KZY196640 LJU196630:LJU196640 LTQ196630:LTQ196640 MDM196630:MDM196640 MNI196630:MNI196640 MXE196630:MXE196640 NHA196630:NHA196640 NQW196630:NQW196640 OAS196630:OAS196640 OKO196630:OKO196640 OUK196630:OUK196640 PEG196630:PEG196640 POC196630:POC196640 PXY196630:PXY196640 QHU196630:QHU196640 QRQ196630:QRQ196640 RBM196630:RBM196640 RLI196630:RLI196640 RVE196630:RVE196640 SFA196630:SFA196640 SOW196630:SOW196640 SYS196630:SYS196640 TIO196630:TIO196640 TSK196630:TSK196640 UCG196630:UCG196640 UMC196630:UMC196640 UVY196630:UVY196640 VFU196630:VFU196640 VPQ196630:VPQ196640 VZM196630:VZM196640 WJI196630:WJI196640 WTE196630:WTE196640 EV262166:EV262176 QO262166:QO262176 AAK262166:AAK262176 AKG262166:AKG262176 AUC262166:AUC262176 BDY262166:BDY262176 BNU262166:BNU262176 BXQ262166:BXQ262176 CHM262166:CHM262176 CRI262166:CRI262176 DBE262166:DBE262176 DLA262166:DLA262176 DUW262166:DUW262176 EES262166:EES262176 EOO262166:EOO262176 EYK262166:EYK262176 FIG262166:FIG262176 FSC262166:FSC262176 GBY262166:GBY262176 GLU262166:GLU262176 GVQ262166:GVQ262176 HFM262166:HFM262176 HPI262166:HPI262176 HZE262166:HZE262176 IJA262166:IJA262176 ISW262166:ISW262176 JCS262166:JCS262176 JMO262166:JMO262176 JWK262166:JWK262176 KGG262166:KGG262176 KQC262166:KQC262176 KZY262166:KZY262176 LJU262166:LJU262176 LTQ262166:LTQ262176 MDM262166:MDM262176 MNI262166:MNI262176 MXE262166:MXE262176 NHA262166:NHA262176 NQW262166:NQW262176 OAS262166:OAS262176 OKO262166:OKO262176 OUK262166:OUK262176 PEG262166:PEG262176 POC262166:POC262176 PXY262166:PXY262176 QHU262166:QHU262176 QRQ262166:QRQ262176 RBM262166:RBM262176 RLI262166:RLI262176 RVE262166:RVE262176 SFA262166:SFA262176 SOW262166:SOW262176 SYS262166:SYS262176 TIO262166:TIO262176 TSK262166:TSK262176 UCG262166:UCG262176 UMC262166:UMC262176 UVY262166:UVY262176 VFU262166:VFU262176 VPQ262166:VPQ262176 VZM262166:VZM262176 WJI262166:WJI262176 WTE262166:WTE262176 EV327702:EV327712 QO327702:QO327712 AAK327702:AAK327712 AKG327702:AKG327712 AUC327702:AUC327712 BDY327702:BDY327712 BNU327702:BNU327712 BXQ327702:BXQ327712 CHM327702:CHM327712 CRI327702:CRI327712 DBE327702:DBE327712 DLA327702:DLA327712 DUW327702:DUW327712 EES327702:EES327712 EOO327702:EOO327712 EYK327702:EYK327712 FIG327702:FIG327712 FSC327702:FSC327712 GBY327702:GBY327712 GLU327702:GLU327712 GVQ327702:GVQ327712 HFM327702:HFM327712 HPI327702:HPI327712 HZE327702:HZE327712 IJA327702:IJA327712 ISW327702:ISW327712 JCS327702:JCS327712 JMO327702:JMO327712 JWK327702:JWK327712 KGG327702:KGG327712 KQC327702:KQC327712 KZY327702:KZY327712 LJU327702:LJU327712 LTQ327702:LTQ327712 MDM327702:MDM327712 MNI327702:MNI327712 MXE327702:MXE327712 NHA327702:NHA327712 NQW327702:NQW327712 OAS327702:OAS327712 OKO327702:OKO327712 OUK327702:OUK327712 PEG327702:PEG327712 POC327702:POC327712 PXY327702:PXY327712 QHU327702:QHU327712 QRQ327702:QRQ327712 RBM327702:RBM327712 RLI327702:RLI327712 RVE327702:RVE327712 SFA327702:SFA327712 SOW327702:SOW327712 SYS327702:SYS327712 TIO327702:TIO327712 TSK327702:TSK327712 UCG327702:UCG327712 UMC327702:UMC327712 UVY327702:UVY327712 VFU327702:VFU327712 VPQ327702:VPQ327712 VZM327702:VZM327712 WJI327702:WJI327712 WTE327702:WTE327712 EV393238:EV393248 QO393238:QO393248 AAK393238:AAK393248 AKG393238:AKG393248 AUC393238:AUC393248 BDY393238:BDY393248 BNU393238:BNU393248 BXQ393238:BXQ393248 CHM393238:CHM393248 CRI393238:CRI393248 DBE393238:DBE393248 DLA393238:DLA393248 DUW393238:DUW393248 EES393238:EES393248 EOO393238:EOO393248 EYK393238:EYK393248 FIG393238:FIG393248 FSC393238:FSC393248 GBY393238:GBY393248 GLU393238:GLU393248 GVQ393238:GVQ393248 HFM393238:HFM393248 HPI393238:HPI393248 HZE393238:HZE393248 IJA393238:IJA393248 ISW393238:ISW393248 JCS393238:JCS393248 JMO393238:JMO393248 JWK393238:JWK393248 KGG393238:KGG393248 KQC393238:KQC393248 KZY393238:KZY393248 LJU393238:LJU393248 LTQ393238:LTQ393248 MDM393238:MDM393248 MNI393238:MNI393248 MXE393238:MXE393248 NHA393238:NHA393248 NQW393238:NQW393248 OAS393238:OAS393248 OKO393238:OKO393248 OUK393238:OUK393248 PEG393238:PEG393248 POC393238:POC393248 PXY393238:PXY393248 QHU393238:QHU393248 QRQ393238:QRQ393248 RBM393238:RBM393248 RLI393238:RLI393248 RVE393238:RVE393248 SFA393238:SFA393248 SOW393238:SOW393248 SYS393238:SYS393248 TIO393238:TIO393248 TSK393238:TSK393248 UCG393238:UCG393248 UMC393238:UMC393248 UVY393238:UVY393248 VFU393238:VFU393248 VPQ393238:VPQ393248 VZM393238:VZM393248 WJI393238:WJI393248 WTE393238:WTE393248 EV458774:EV458784 QO458774:QO458784 AAK458774:AAK458784 AKG458774:AKG458784 AUC458774:AUC458784 BDY458774:BDY458784 BNU458774:BNU458784 BXQ458774:BXQ458784 CHM458774:CHM458784 CRI458774:CRI458784 DBE458774:DBE458784 DLA458774:DLA458784 DUW458774:DUW458784 EES458774:EES458784 EOO458774:EOO458784 EYK458774:EYK458784 FIG458774:FIG458784 FSC458774:FSC458784 GBY458774:GBY458784 GLU458774:GLU458784 GVQ458774:GVQ458784 HFM458774:HFM458784 HPI458774:HPI458784 HZE458774:HZE458784 IJA458774:IJA458784 ISW458774:ISW458784 JCS458774:JCS458784 JMO458774:JMO458784 JWK458774:JWK458784 KGG458774:KGG458784 KQC458774:KQC458784 KZY458774:KZY458784 LJU458774:LJU458784 LTQ458774:LTQ458784 MDM458774:MDM458784 MNI458774:MNI458784 MXE458774:MXE458784 NHA458774:NHA458784 NQW458774:NQW458784 OAS458774:OAS458784 OKO458774:OKO458784 OUK458774:OUK458784 PEG458774:PEG458784 POC458774:POC458784 PXY458774:PXY458784 QHU458774:QHU458784 QRQ458774:QRQ458784 RBM458774:RBM458784 RLI458774:RLI458784 RVE458774:RVE458784 SFA458774:SFA458784 SOW458774:SOW458784 SYS458774:SYS458784 TIO458774:TIO458784 TSK458774:TSK458784 UCG458774:UCG458784 UMC458774:UMC458784 UVY458774:UVY458784 VFU458774:VFU458784 VPQ458774:VPQ458784 VZM458774:VZM458784 WJI458774:WJI458784 WTE458774:WTE458784 EV524310:EV524320 QO524310:QO524320 AAK524310:AAK524320 AKG524310:AKG524320 AUC524310:AUC524320 BDY524310:BDY524320 BNU524310:BNU524320 BXQ524310:BXQ524320 CHM524310:CHM524320 CRI524310:CRI524320 DBE524310:DBE524320 DLA524310:DLA524320 DUW524310:DUW524320 EES524310:EES524320 EOO524310:EOO524320 EYK524310:EYK524320 FIG524310:FIG524320 FSC524310:FSC524320 GBY524310:GBY524320 GLU524310:GLU524320 GVQ524310:GVQ524320 HFM524310:HFM524320 HPI524310:HPI524320 HZE524310:HZE524320 IJA524310:IJA524320 ISW524310:ISW524320 JCS524310:JCS524320 JMO524310:JMO524320 JWK524310:JWK524320 KGG524310:KGG524320 KQC524310:KQC524320 KZY524310:KZY524320 LJU524310:LJU524320 LTQ524310:LTQ524320 MDM524310:MDM524320 MNI524310:MNI524320 MXE524310:MXE524320 NHA524310:NHA524320 NQW524310:NQW524320 OAS524310:OAS524320 OKO524310:OKO524320 OUK524310:OUK524320 PEG524310:PEG524320 POC524310:POC524320 PXY524310:PXY524320 QHU524310:QHU524320 QRQ524310:QRQ524320 RBM524310:RBM524320 RLI524310:RLI524320 RVE524310:RVE524320 SFA524310:SFA524320 SOW524310:SOW524320 SYS524310:SYS524320 TIO524310:TIO524320 TSK524310:TSK524320 UCG524310:UCG524320 UMC524310:UMC524320 UVY524310:UVY524320 VFU524310:VFU524320 VPQ524310:VPQ524320 VZM524310:VZM524320 WJI524310:WJI524320 WTE524310:WTE524320 EV589846:EV589856 QO589846:QO589856 AAK589846:AAK589856 AKG589846:AKG589856 AUC589846:AUC589856 BDY589846:BDY589856 BNU589846:BNU589856 BXQ589846:BXQ589856 CHM589846:CHM589856 CRI589846:CRI589856 DBE589846:DBE589856 DLA589846:DLA589856 DUW589846:DUW589856 EES589846:EES589856 EOO589846:EOO589856 EYK589846:EYK589856 FIG589846:FIG589856 FSC589846:FSC589856 GBY589846:GBY589856 GLU589846:GLU589856 GVQ589846:GVQ589856 HFM589846:HFM589856 HPI589846:HPI589856 HZE589846:HZE589856 IJA589846:IJA589856 ISW589846:ISW589856 JCS589846:JCS589856 JMO589846:JMO589856 JWK589846:JWK589856 KGG589846:KGG589856 KQC589846:KQC589856 KZY589846:KZY589856 LJU589846:LJU589856 LTQ589846:LTQ589856 MDM589846:MDM589856 MNI589846:MNI589856 MXE589846:MXE589856 NHA589846:NHA589856 NQW589846:NQW589856 OAS589846:OAS589856 OKO589846:OKO589856 OUK589846:OUK589856 PEG589846:PEG589856 POC589846:POC589856 PXY589846:PXY589856 QHU589846:QHU589856 QRQ589846:QRQ589856 RBM589846:RBM589856 RLI589846:RLI589856 RVE589846:RVE589856 SFA589846:SFA589856 SOW589846:SOW589856 SYS589846:SYS589856 TIO589846:TIO589856 TSK589846:TSK589856 UCG589846:UCG589856 UMC589846:UMC589856 UVY589846:UVY589856 VFU589846:VFU589856 VPQ589846:VPQ589856 VZM589846:VZM589856 WJI589846:WJI589856 WTE589846:WTE589856 EV655382:EV655392 QO655382:QO655392 AAK655382:AAK655392 AKG655382:AKG655392 AUC655382:AUC655392 BDY655382:BDY655392 BNU655382:BNU655392 BXQ655382:BXQ655392 CHM655382:CHM655392 CRI655382:CRI655392 DBE655382:DBE655392 DLA655382:DLA655392 DUW655382:DUW655392 EES655382:EES655392 EOO655382:EOO655392 EYK655382:EYK655392 FIG655382:FIG655392 FSC655382:FSC655392 GBY655382:GBY655392 GLU655382:GLU655392 GVQ655382:GVQ655392 HFM655382:HFM655392 HPI655382:HPI655392 HZE655382:HZE655392 IJA655382:IJA655392 ISW655382:ISW655392 JCS655382:JCS655392 JMO655382:JMO655392 JWK655382:JWK655392 KGG655382:KGG655392 KQC655382:KQC655392 KZY655382:KZY655392 LJU655382:LJU655392 LTQ655382:LTQ655392 MDM655382:MDM655392 MNI655382:MNI655392 MXE655382:MXE655392 NHA655382:NHA655392 NQW655382:NQW655392 OAS655382:OAS655392 OKO655382:OKO655392 OUK655382:OUK655392 PEG655382:PEG655392 POC655382:POC655392 PXY655382:PXY655392 QHU655382:QHU655392 QRQ655382:QRQ655392 RBM655382:RBM655392 RLI655382:RLI655392 RVE655382:RVE655392 SFA655382:SFA655392 SOW655382:SOW655392 SYS655382:SYS655392 TIO655382:TIO655392 TSK655382:TSK655392 UCG655382:UCG655392 UMC655382:UMC655392 UVY655382:UVY655392 VFU655382:VFU655392 VPQ655382:VPQ655392 VZM655382:VZM655392 WJI655382:WJI655392 WTE655382:WTE655392 EV720918:EV720928 QO720918:QO720928 AAK720918:AAK720928 AKG720918:AKG720928 AUC720918:AUC720928 BDY720918:BDY720928 BNU720918:BNU720928 BXQ720918:BXQ720928 CHM720918:CHM720928 CRI720918:CRI720928 DBE720918:DBE720928 DLA720918:DLA720928 DUW720918:DUW720928 EES720918:EES720928 EOO720918:EOO720928 EYK720918:EYK720928 FIG720918:FIG720928 FSC720918:FSC720928 GBY720918:GBY720928 GLU720918:GLU720928 GVQ720918:GVQ720928 HFM720918:HFM720928 HPI720918:HPI720928 HZE720918:HZE720928 IJA720918:IJA720928 ISW720918:ISW720928 JCS720918:JCS720928 JMO720918:JMO720928 JWK720918:JWK720928 KGG720918:KGG720928 KQC720918:KQC720928 KZY720918:KZY720928 LJU720918:LJU720928 LTQ720918:LTQ720928 MDM720918:MDM720928 MNI720918:MNI720928 MXE720918:MXE720928 NHA720918:NHA720928 NQW720918:NQW720928 OAS720918:OAS720928 OKO720918:OKO720928 OUK720918:OUK720928 PEG720918:PEG720928 POC720918:POC720928 PXY720918:PXY720928 QHU720918:QHU720928 QRQ720918:QRQ720928 RBM720918:RBM720928 RLI720918:RLI720928 RVE720918:RVE720928 SFA720918:SFA720928 SOW720918:SOW720928 SYS720918:SYS720928 TIO720918:TIO720928 TSK720918:TSK720928 UCG720918:UCG720928 UMC720918:UMC720928 UVY720918:UVY720928 VFU720918:VFU720928 VPQ720918:VPQ720928 VZM720918:VZM720928 WJI720918:WJI720928 WTE720918:WTE720928 EV786454:EV786464 QO786454:QO786464 AAK786454:AAK786464 AKG786454:AKG786464 AUC786454:AUC786464 BDY786454:BDY786464 BNU786454:BNU786464 BXQ786454:BXQ786464 CHM786454:CHM786464 CRI786454:CRI786464 DBE786454:DBE786464 DLA786454:DLA786464 DUW786454:DUW786464 EES786454:EES786464 EOO786454:EOO786464 EYK786454:EYK786464 FIG786454:FIG786464 FSC786454:FSC786464 GBY786454:GBY786464 GLU786454:GLU786464 GVQ786454:GVQ786464 HFM786454:HFM786464 HPI786454:HPI786464 HZE786454:HZE786464 IJA786454:IJA786464 ISW786454:ISW786464 JCS786454:JCS786464 JMO786454:JMO786464 JWK786454:JWK786464 KGG786454:KGG786464 KQC786454:KQC786464 KZY786454:KZY786464 LJU786454:LJU786464 LTQ786454:LTQ786464 MDM786454:MDM786464 MNI786454:MNI786464 MXE786454:MXE786464 NHA786454:NHA786464 NQW786454:NQW786464 OAS786454:OAS786464 OKO786454:OKO786464 OUK786454:OUK786464 PEG786454:PEG786464 POC786454:POC786464 PXY786454:PXY786464 QHU786454:QHU786464 QRQ786454:QRQ786464 RBM786454:RBM786464 RLI786454:RLI786464 RVE786454:RVE786464 SFA786454:SFA786464 SOW786454:SOW786464 SYS786454:SYS786464 TIO786454:TIO786464 TSK786454:TSK786464 UCG786454:UCG786464 UMC786454:UMC786464 UVY786454:UVY786464 VFU786454:VFU786464 VPQ786454:VPQ786464 VZM786454:VZM786464 WJI786454:WJI786464 WTE786454:WTE786464 EV851990:EV852000 QO851990:QO852000 AAK851990:AAK852000 AKG851990:AKG852000 AUC851990:AUC852000 BDY851990:BDY852000 BNU851990:BNU852000 BXQ851990:BXQ852000 CHM851990:CHM852000 CRI851990:CRI852000 DBE851990:DBE852000 DLA851990:DLA852000 DUW851990:DUW852000 EES851990:EES852000 EOO851990:EOO852000 EYK851990:EYK852000 FIG851990:FIG852000 FSC851990:FSC852000 GBY851990:GBY852000 GLU851990:GLU852000 GVQ851990:GVQ852000 HFM851990:HFM852000 HPI851990:HPI852000 HZE851990:HZE852000 IJA851990:IJA852000 ISW851990:ISW852000 JCS851990:JCS852000 JMO851990:JMO852000 JWK851990:JWK852000 KGG851990:KGG852000 KQC851990:KQC852000 KZY851990:KZY852000 LJU851990:LJU852000 LTQ851990:LTQ852000 MDM851990:MDM852000 MNI851990:MNI852000 MXE851990:MXE852000 NHA851990:NHA852000 NQW851990:NQW852000 OAS851990:OAS852000 OKO851990:OKO852000 OUK851990:OUK852000 PEG851990:PEG852000 POC851990:POC852000 PXY851990:PXY852000 QHU851990:QHU852000 QRQ851990:QRQ852000 RBM851990:RBM852000 RLI851990:RLI852000 RVE851990:RVE852000 SFA851990:SFA852000 SOW851990:SOW852000 SYS851990:SYS852000 TIO851990:TIO852000 TSK851990:TSK852000 UCG851990:UCG852000 UMC851990:UMC852000 UVY851990:UVY852000 VFU851990:VFU852000 VPQ851990:VPQ852000 VZM851990:VZM852000 WJI851990:WJI852000 WTE851990:WTE852000 EV917526:EV917536 QO917526:QO917536 AAK917526:AAK917536 AKG917526:AKG917536 AUC917526:AUC917536 BDY917526:BDY917536 BNU917526:BNU917536 BXQ917526:BXQ917536 CHM917526:CHM917536 CRI917526:CRI917536 DBE917526:DBE917536 DLA917526:DLA917536 DUW917526:DUW917536 EES917526:EES917536 EOO917526:EOO917536 EYK917526:EYK917536 FIG917526:FIG917536 FSC917526:FSC917536 GBY917526:GBY917536 GLU917526:GLU917536 GVQ917526:GVQ917536 HFM917526:HFM917536 HPI917526:HPI917536 HZE917526:HZE917536 IJA917526:IJA917536 ISW917526:ISW917536 JCS917526:JCS917536 JMO917526:JMO917536 JWK917526:JWK917536 KGG917526:KGG917536 KQC917526:KQC917536 KZY917526:KZY917536 LJU917526:LJU917536 LTQ917526:LTQ917536 MDM917526:MDM917536 MNI917526:MNI917536 MXE917526:MXE917536 NHA917526:NHA917536 NQW917526:NQW917536 OAS917526:OAS917536 OKO917526:OKO917536 OUK917526:OUK917536 PEG917526:PEG917536 POC917526:POC917536 PXY917526:PXY917536 QHU917526:QHU917536 QRQ917526:QRQ917536 RBM917526:RBM917536 RLI917526:RLI917536 RVE917526:RVE917536 SFA917526:SFA917536 SOW917526:SOW917536 SYS917526:SYS917536 TIO917526:TIO917536 TSK917526:TSK917536 UCG917526:UCG917536 UMC917526:UMC917536 UVY917526:UVY917536 VFU917526:VFU917536 VPQ917526:VPQ917536 VZM917526:VZM917536 WJI917526:WJI917536 WTE917526:WTE917536 EV983062:EV983072 QO983062:QO983072 AAK983062:AAK983072 AKG983062:AKG983072 AUC983062:AUC983072 BDY983062:BDY983072 BNU983062:BNU983072 BXQ983062:BXQ983072 CHM983062:CHM983072 CRI983062:CRI983072 DBE983062:DBE983072 DLA983062:DLA983072 DUW983062:DUW983072 EES983062:EES983072 EOO983062:EOO983072 EYK983062:EYK983072 FIG983062:FIG983072 FSC983062:FSC983072 GBY983062:GBY983072 GLU983062:GLU983072 GVQ983062:GVQ983072 HFM983062:HFM983072 HPI983062:HPI983072 HZE983062:HZE983072 IJA983062:IJA983072 ISW983062:ISW983072 JCS983062:JCS983072 JMO983062:JMO983072 JWK983062:JWK983072 KGG983062:KGG983072 KQC983062:KQC983072 KZY983062:KZY983072 LJU983062:LJU983072 LTQ983062:LTQ983072 MDM983062:MDM983072 MNI983062:MNI983072 MXE983062:MXE983072 NHA983062:NHA983072 NQW983062:NQW983072 OAS983062:OAS983072 OKO983062:OKO983072 OUK983062:OUK983072 PEG983062:PEG983072 POC983062:POC983072 PXY983062:PXY983072 QHU983062:QHU983072 QRQ983062:QRQ983072 RBM983062:RBM983072 RLI983062:RLI983072 RVE983062:RVE983072 SFA983062:SFA983072 SOW983062:SOW983072 SYS983062:SYS983072 TIO983062:TIO983072 TSK983062:TSK983072 UCG983062:UCG983072 UMC983062:UMC983072 UVY983062:UVY983072 VFU983062:VFU983072 VPQ983062:VPQ983072 VZM983062:VZM983072 WJI983062:WJI983072 WTE983062:WTE983072 QP17 AAL17 AKH17 AUD17 BDZ17 BNV17 BXR17 CHN17 CRJ17 DBF17 DLB17 DUX17 EET17 EOP17 EYL17 FIH17 FSD17 GBZ17 GLV17 GVR17 HFN17 HPJ17 HZF17 IJB17 ISX17 JCT17 JMP17 JWL17 KGH17 KQD17 KZZ17 LJV17 LTR17 MDN17 MNJ17 MXF17 NHB17 NQX17 OAT17 OKP17 OUL17 PEH17 POD17 PXZ17 QHV17 QRR17 RBN17 RLJ17 RVF17 SFB17 SOX17 SYT17 TIP17 TSL17 UCH17 UMD17 UVZ17 VFV17 VPR17 VZN17 WJJ17 WTF17 EW65558 QP65558 AAL65558 AKH65558 AUD65558 BDZ65558 BNV65558 BXR65558 CHN65558 CRJ65558 DBF65558 DLB65558 DUX65558 EET65558 EOP65558 EYL65558 FIH65558 FSD65558 GBZ65558 GLV65558 GVR65558 HFN65558 HPJ65558 HZF65558 IJB65558 ISX65558 JCT65558 JMP65558 JWL65558 KGH65558 KQD65558 KZZ65558 LJV65558 LTR65558 MDN65558 MNJ65558 MXF65558 NHB65558 NQX65558 OAT65558 OKP65558 OUL65558 PEH65558 POD65558 PXZ65558 QHV65558 QRR65558 RBN65558 RLJ65558 RVF65558 SFB65558 SOX65558 SYT65558 TIP65558 TSL65558 UCH65558 UMD65558 UVZ65558 VFV65558 VPR65558 VZN65558 WJJ65558 WTF65558 EW131094 QP131094 AAL131094 AKH131094 AUD131094 BDZ131094 BNV131094 BXR131094 CHN131094 CRJ131094 DBF131094 DLB131094 DUX131094 EET131094 EOP131094 EYL131094 FIH131094 FSD131094 GBZ131094 GLV131094 GVR131094 HFN131094 HPJ131094 HZF131094 IJB131094 ISX131094 JCT131094 JMP131094 JWL131094 KGH131094 KQD131094 KZZ131094 LJV131094 LTR131094 MDN131094 MNJ131094 MXF131094 NHB131094 NQX131094 OAT131094 OKP131094 OUL131094 PEH131094 POD131094 PXZ131094 QHV131094 QRR131094 RBN131094 RLJ131094 RVF131094 SFB131094 SOX131094 SYT131094 TIP131094 TSL131094 UCH131094 UMD131094 UVZ131094 VFV131094 VPR131094 VZN131094 WJJ131094 WTF131094 EW196630 QP196630 AAL196630 AKH196630 AUD196630 BDZ196630 BNV196630 BXR196630 CHN196630 CRJ196630 DBF196630 DLB196630 DUX196630 EET196630 EOP196630 EYL196630 FIH196630 FSD196630 GBZ196630 GLV196630 GVR196630 HFN196630 HPJ196630 HZF196630 IJB196630 ISX196630 JCT196630 JMP196630 JWL196630 KGH196630 KQD196630 KZZ196630 LJV196630 LTR196630 MDN196630 MNJ196630 MXF196630 NHB196630 NQX196630 OAT196630 OKP196630 OUL196630 PEH196630 POD196630 PXZ196630 QHV196630 QRR196630 RBN196630 RLJ196630 RVF196630 SFB196630 SOX196630 SYT196630 TIP196630 TSL196630 UCH196630 UMD196630 UVZ196630 VFV196630 VPR196630 VZN196630 WJJ196630 WTF196630 EW262166 QP262166 AAL262166 AKH262166 AUD262166 BDZ262166 BNV262166 BXR262166 CHN262166 CRJ262166 DBF262166 DLB262166 DUX262166 EET262166 EOP262166 EYL262166 FIH262166 FSD262166 GBZ262166 GLV262166 GVR262166 HFN262166 HPJ262166 HZF262166 IJB262166 ISX262166 JCT262166 JMP262166 JWL262166 KGH262166 KQD262166 KZZ262166 LJV262166 LTR262166 MDN262166 MNJ262166 MXF262166 NHB262166 NQX262166 OAT262166 OKP262166 OUL262166 PEH262166 POD262166 PXZ262166 QHV262166 QRR262166 RBN262166 RLJ262166 RVF262166 SFB262166 SOX262166 SYT262166 TIP262166 TSL262166 UCH262166 UMD262166 UVZ262166 VFV262166 VPR262166 VZN262166 WJJ262166 WTF262166 EW327702 QP327702 AAL327702 AKH327702 AUD327702 BDZ327702 BNV327702 BXR327702 CHN327702 CRJ327702 DBF327702 DLB327702 DUX327702 EET327702 EOP327702 EYL327702 FIH327702 FSD327702 GBZ327702 GLV327702 GVR327702 HFN327702 HPJ327702 HZF327702 IJB327702 ISX327702 JCT327702 JMP327702 JWL327702 KGH327702 KQD327702 KZZ327702 LJV327702 LTR327702 MDN327702 MNJ327702 MXF327702 NHB327702 NQX327702 OAT327702 OKP327702 OUL327702 PEH327702 POD327702 PXZ327702 QHV327702 QRR327702 RBN327702 RLJ327702 RVF327702 SFB327702 SOX327702 SYT327702 TIP327702 TSL327702 UCH327702 UMD327702 UVZ327702 VFV327702 VPR327702 VZN327702 WJJ327702 WTF327702 EW393238 QP393238 AAL393238 AKH393238 AUD393238 BDZ393238 BNV393238 BXR393238 CHN393238 CRJ393238 DBF393238 DLB393238 DUX393238 EET393238 EOP393238 EYL393238 FIH393238 FSD393238 GBZ393238 GLV393238 GVR393238 HFN393238 HPJ393238 HZF393238 IJB393238 ISX393238 JCT393238 JMP393238 JWL393238 KGH393238 KQD393238 KZZ393238 LJV393238 LTR393238 MDN393238 MNJ393238 MXF393238 NHB393238 NQX393238 OAT393238 OKP393238 OUL393238 PEH393238 POD393238 PXZ393238 QHV393238 QRR393238 RBN393238 RLJ393238 RVF393238 SFB393238 SOX393238 SYT393238 TIP393238 TSL393238 UCH393238 UMD393238 UVZ393238 VFV393238 VPR393238 VZN393238 WJJ393238 WTF393238 EW458774 QP458774 AAL458774 AKH458774 AUD458774 BDZ458774 BNV458774 BXR458774 CHN458774 CRJ458774 DBF458774 DLB458774 DUX458774 EET458774 EOP458774 EYL458774 FIH458774 FSD458774 GBZ458774 GLV458774 GVR458774 HFN458774 HPJ458774 HZF458774 IJB458774 ISX458774 JCT458774 JMP458774 JWL458774 KGH458774 KQD458774 KZZ458774 LJV458774 LTR458774 MDN458774 MNJ458774 MXF458774 NHB458774 NQX458774 OAT458774 OKP458774 OUL458774 PEH458774 POD458774 PXZ458774 QHV458774 QRR458774 RBN458774 RLJ458774 RVF458774 SFB458774 SOX458774 SYT458774 TIP458774 TSL458774 UCH458774 UMD458774 UVZ458774 VFV458774 VPR458774 VZN458774 WJJ458774 WTF458774 EW524310 QP524310 AAL524310 AKH524310 AUD524310 BDZ524310 BNV524310 BXR524310 CHN524310 CRJ524310 DBF524310 DLB524310 DUX524310 EET524310 EOP524310 EYL524310 FIH524310 FSD524310 GBZ524310 GLV524310 GVR524310 HFN524310 HPJ524310 HZF524310 IJB524310 ISX524310 JCT524310 JMP524310 JWL524310 KGH524310 KQD524310 KZZ524310 LJV524310 LTR524310 MDN524310 MNJ524310 MXF524310 NHB524310 NQX524310 OAT524310 OKP524310 OUL524310 PEH524310 POD524310 PXZ524310 QHV524310 QRR524310 RBN524310 RLJ524310 RVF524310 SFB524310 SOX524310 SYT524310 TIP524310 TSL524310 UCH524310 UMD524310 UVZ524310 VFV524310 VPR524310 VZN524310 WJJ524310 WTF524310 EW589846 QP589846 AAL589846 AKH589846 AUD589846 BDZ589846 BNV589846 BXR589846 CHN589846 CRJ589846 DBF589846 DLB589846 DUX589846 EET589846 EOP589846 EYL589846 FIH589846 FSD589846 GBZ589846 GLV589846 GVR589846 HFN589846 HPJ589846 HZF589846 IJB589846 ISX589846 JCT589846 JMP589846 JWL589846 KGH589846 KQD589846 KZZ589846 LJV589846 LTR589846 MDN589846 MNJ589846 MXF589846 NHB589846 NQX589846 OAT589846 OKP589846 OUL589846 PEH589846 POD589846 PXZ589846 QHV589846 QRR589846 RBN589846 RLJ589846 RVF589846 SFB589846 SOX589846 SYT589846 TIP589846 TSL589846 UCH589846 UMD589846 UVZ589846 VFV589846 VPR589846 VZN589846 WJJ589846 WTF589846 EW655382 QP655382 AAL655382 AKH655382 AUD655382 BDZ655382 BNV655382 BXR655382 CHN655382 CRJ655382 DBF655382 DLB655382 DUX655382 EET655382 EOP655382 EYL655382 FIH655382 FSD655382 GBZ655382 GLV655382 GVR655382 HFN655382 HPJ655382 HZF655382 IJB655382 ISX655382 JCT655382 JMP655382 JWL655382 KGH655382 KQD655382 KZZ655382 LJV655382 LTR655382 MDN655382 MNJ655382 MXF655382 NHB655382 NQX655382 OAT655382 OKP655382 OUL655382 PEH655382 POD655382 PXZ655382 QHV655382 QRR655382 RBN655382 RLJ655382 RVF655382 SFB655382 SOX655382 SYT655382 TIP655382 TSL655382 UCH655382 UMD655382 UVZ655382 VFV655382 VPR655382 VZN655382 WJJ655382 WTF655382 EW720918 QP720918 AAL720918 AKH720918 AUD720918 BDZ720918 BNV720918 BXR720918 CHN720918 CRJ720918 DBF720918 DLB720918 DUX720918 EET720918 EOP720918 EYL720918 FIH720918 FSD720918 GBZ720918 GLV720918 GVR720918 HFN720918 HPJ720918 HZF720918 IJB720918 ISX720918 JCT720918 JMP720918 JWL720918 KGH720918 KQD720918 KZZ720918 LJV720918 LTR720918 MDN720918 MNJ720918 MXF720918 NHB720918 NQX720918 OAT720918 OKP720918 OUL720918 PEH720918 POD720918 PXZ720918 QHV720918 QRR720918 RBN720918 RLJ720918 RVF720918 SFB720918 SOX720918 SYT720918 TIP720918 TSL720918 UCH720918 UMD720918 UVZ720918 VFV720918 VPR720918 VZN720918 WJJ720918 WTF720918 EW786454 QP786454 AAL786454 AKH786454 AUD786454 BDZ786454 BNV786454 BXR786454 CHN786454 CRJ786454 DBF786454 DLB786454 DUX786454 EET786454 EOP786454 EYL786454 FIH786454 FSD786454 GBZ786454 GLV786454 GVR786454 HFN786454 HPJ786454 HZF786454 IJB786454 ISX786454 JCT786454 JMP786454 JWL786454 KGH786454 KQD786454 KZZ786454 LJV786454 LTR786454 MDN786454 MNJ786454 MXF786454 NHB786454 NQX786454 OAT786454 OKP786454 OUL786454 PEH786454 POD786454 PXZ786454 QHV786454 QRR786454 RBN786454 RLJ786454 RVF786454 SFB786454 SOX786454 SYT786454 TIP786454 TSL786454 UCH786454 UMD786454 UVZ786454 VFV786454 VPR786454 VZN786454 WJJ786454 WTF786454 EW851990 QP851990 AAL851990 AKH851990 AUD851990 BDZ851990 BNV851990 BXR851990 CHN851990 CRJ851990 DBF851990 DLB851990 DUX851990 EET851990 EOP851990 EYL851990 FIH851990 FSD851990 GBZ851990 GLV851990 GVR851990 HFN851990 HPJ851990 HZF851990 IJB851990 ISX851990 JCT851990 JMP851990 JWL851990 KGH851990 KQD851990 KZZ851990 LJV851990 LTR851990 MDN851990 MNJ851990 MXF851990 NHB851990 NQX851990 OAT851990 OKP851990 OUL851990 PEH851990 POD851990 PXZ851990 QHV851990 QRR851990 RBN851990 RLJ851990 RVF851990 SFB851990 SOX851990 SYT851990 TIP851990 TSL851990 UCH851990 UMD851990 UVZ851990 VFV851990 VPR851990 VZN851990 WJJ851990 WTF851990 EW917526 QP917526 AAL917526 AKH917526 AUD917526 BDZ917526 BNV917526 BXR917526 CHN917526 CRJ917526 DBF917526 DLB917526 DUX917526 EET917526 EOP917526 EYL917526 FIH917526 FSD917526 GBZ917526 GLV917526 GVR917526 HFN917526 HPJ917526 HZF917526 IJB917526 ISX917526 JCT917526 JMP917526 JWL917526 KGH917526 KQD917526 KZZ917526 LJV917526 LTR917526 MDN917526 MNJ917526 MXF917526 NHB917526 NQX917526 OAT917526 OKP917526 OUL917526 PEH917526 POD917526 PXZ917526 QHV917526 QRR917526 RBN917526 RLJ917526 RVF917526 SFB917526 SOX917526 SYT917526 TIP917526 TSL917526 UCH917526 UMD917526 UVZ917526 VFV917526 VPR917526 VZN917526 WJJ917526 WTF917526 EW983062 QP983062 AAL983062 AKH983062 AUD983062 BDZ983062 BNV983062 BXR983062 CHN983062 CRJ983062 DBF983062 DLB983062 DUX983062 EET983062 EOP983062 EYL983062 FIH983062 FSD983062 GBZ983062 GLV983062 GVR983062 HFN983062 HPJ983062 HZF983062 IJB983062 ISX983062 JCT983062 JMP983062 JWL983062 KGH983062 KQD983062 KZZ983062 LJV983062 LTR983062 MDN983062 MNJ983062 MXF983062 NHB983062 NQX983062 OAT983062 OKP983062 OUL983062 PEH983062 POD983062 PXZ983062 QHV983062 QRR983062 RBN983062 RLJ983062 RVF983062 SFB983062 SOX983062 SYT983062 TIP983062 TSL983062 UCH983062 UMD983062 UVZ983062 VFV983062 VPR983062 VZN983062 WJJ983062 WTF983062 VYK983094:VYP983100 PP28 ZL28 AJH28 ATD28 BCZ28 BMV28 BWR28 CGN28 CQJ28 DAF28 DKB28 DTX28 EDT28 ENP28 EXL28 FHH28 FRD28 GAZ28 GKV28 GUR28 HEN28 HOJ28 HYF28 IIB28 IRX28 JBT28 JLP28 JVL28 KFH28 KPD28 KYZ28 LIV28 LSR28 MCN28 MMJ28 MWF28 NGB28 NPX28 NZT28 OJP28 OTL28 PDH28 PND28 PWZ28 QGV28 QQR28 RAN28 RKJ28 RUF28 SEB28 SNX28 SXT28 THP28 TRL28 UBH28 ULD28 UUZ28 VEV28 VOR28 VYN28 WIJ28 WSF28 DW65569 PP65569 ZL65569 AJH65569 ATD65569 BCZ65569 BMV65569 BWR65569 CGN65569 CQJ65569 DAF65569 DKB65569 DTX65569 EDT65569 ENP65569 EXL65569 FHH65569 FRD65569 GAZ65569 GKV65569 GUR65569 HEN65569 HOJ65569 HYF65569 IIB65569 IRX65569 JBT65569 JLP65569 JVL65569 KFH65569 KPD65569 KYZ65569 LIV65569 LSR65569 MCN65569 MMJ65569 MWF65569 NGB65569 NPX65569 NZT65569 OJP65569 OTL65569 PDH65569 PND65569 PWZ65569 QGV65569 QQR65569 RAN65569 RKJ65569 RUF65569 SEB65569 SNX65569 SXT65569 THP65569 TRL65569 UBH65569 ULD65569 UUZ65569 VEV65569 VOR65569 VYN65569 WIJ65569 WSF65569 DW131105 PP131105 ZL131105 AJH131105 ATD131105 BCZ131105 BMV131105 BWR131105 CGN131105 CQJ131105 DAF131105 DKB131105 DTX131105 EDT131105 ENP131105 EXL131105 FHH131105 FRD131105 GAZ131105 GKV131105 GUR131105 HEN131105 HOJ131105 HYF131105 IIB131105 IRX131105 JBT131105 JLP131105 JVL131105 KFH131105 KPD131105 KYZ131105 LIV131105 LSR131105 MCN131105 MMJ131105 MWF131105 NGB131105 NPX131105 NZT131105 OJP131105 OTL131105 PDH131105 PND131105 PWZ131105 QGV131105 QQR131105 RAN131105 RKJ131105 RUF131105 SEB131105 SNX131105 SXT131105 THP131105 TRL131105 UBH131105 ULD131105 UUZ131105 VEV131105 VOR131105 VYN131105 WIJ131105 WSF131105 DW196641 PP196641 ZL196641 AJH196641 ATD196641 BCZ196641 BMV196641 BWR196641 CGN196641 CQJ196641 DAF196641 DKB196641 DTX196641 EDT196641 ENP196641 EXL196641 FHH196641 FRD196641 GAZ196641 GKV196641 GUR196641 HEN196641 HOJ196641 HYF196641 IIB196641 IRX196641 JBT196641 JLP196641 JVL196641 KFH196641 KPD196641 KYZ196641 LIV196641 LSR196641 MCN196641 MMJ196641 MWF196641 NGB196641 NPX196641 NZT196641 OJP196641 OTL196641 PDH196641 PND196641 PWZ196641 QGV196641 QQR196641 RAN196641 RKJ196641 RUF196641 SEB196641 SNX196641 SXT196641 THP196641 TRL196641 UBH196641 ULD196641 UUZ196641 VEV196641 VOR196641 VYN196641 WIJ196641 WSF196641 DW262177 PP262177 ZL262177 AJH262177 ATD262177 BCZ262177 BMV262177 BWR262177 CGN262177 CQJ262177 DAF262177 DKB262177 DTX262177 EDT262177 ENP262177 EXL262177 FHH262177 FRD262177 GAZ262177 GKV262177 GUR262177 HEN262177 HOJ262177 HYF262177 IIB262177 IRX262177 JBT262177 JLP262177 JVL262177 KFH262177 KPD262177 KYZ262177 LIV262177 LSR262177 MCN262177 MMJ262177 MWF262177 NGB262177 NPX262177 NZT262177 OJP262177 OTL262177 PDH262177 PND262177 PWZ262177 QGV262177 QQR262177 RAN262177 RKJ262177 RUF262177 SEB262177 SNX262177 SXT262177 THP262177 TRL262177 UBH262177 ULD262177 UUZ262177 VEV262177 VOR262177 VYN262177 WIJ262177 WSF262177 DW327713 PP327713 ZL327713 AJH327713 ATD327713 BCZ327713 BMV327713 BWR327713 CGN327713 CQJ327713 DAF327713 DKB327713 DTX327713 EDT327713 ENP327713 EXL327713 FHH327713 FRD327713 GAZ327713 GKV327713 GUR327713 HEN327713 HOJ327713 HYF327713 IIB327713 IRX327713 JBT327713 JLP327713 JVL327713 KFH327713 KPD327713 KYZ327713 LIV327713 LSR327713 MCN327713 MMJ327713 MWF327713 NGB327713 NPX327713 NZT327713 OJP327713 OTL327713 PDH327713 PND327713 PWZ327713 QGV327713 QQR327713 RAN327713 RKJ327713 RUF327713 SEB327713 SNX327713 SXT327713 THP327713 TRL327713 UBH327713 ULD327713 UUZ327713 VEV327713 VOR327713 VYN327713 WIJ327713 WSF327713 DW393249 PP393249 ZL393249 AJH393249 ATD393249 BCZ393249 BMV393249 BWR393249 CGN393249 CQJ393249 DAF393249 DKB393249 DTX393249 EDT393249 ENP393249 EXL393249 FHH393249 FRD393249 GAZ393249 GKV393249 GUR393249 HEN393249 HOJ393249 HYF393249 IIB393249 IRX393249 JBT393249 JLP393249 JVL393249 KFH393249 KPD393249 KYZ393249 LIV393249 LSR393249 MCN393249 MMJ393249 MWF393249 NGB393249 NPX393249 NZT393249 OJP393249 OTL393249 PDH393249 PND393249 PWZ393249 QGV393249 QQR393249 RAN393249 RKJ393249 RUF393249 SEB393249 SNX393249 SXT393249 THP393249 TRL393249 UBH393249 ULD393249 UUZ393249 VEV393249 VOR393249 VYN393249 WIJ393249 WSF393249 DW458785 PP458785 ZL458785 AJH458785 ATD458785 BCZ458785 BMV458785 BWR458785 CGN458785 CQJ458785 DAF458785 DKB458785 DTX458785 EDT458785 ENP458785 EXL458785 FHH458785 FRD458785 GAZ458785 GKV458785 GUR458785 HEN458785 HOJ458785 HYF458785 IIB458785 IRX458785 JBT458785 JLP458785 JVL458785 KFH458785 KPD458785 KYZ458785 LIV458785 LSR458785 MCN458785 MMJ458785 MWF458785 NGB458785 NPX458785 NZT458785 OJP458785 OTL458785 PDH458785 PND458785 PWZ458785 QGV458785 QQR458785 RAN458785 RKJ458785 RUF458785 SEB458785 SNX458785 SXT458785 THP458785 TRL458785 UBH458785 ULD458785 UUZ458785 VEV458785 VOR458785 VYN458785 WIJ458785 WSF458785 DW524321 PP524321 ZL524321 AJH524321 ATD524321 BCZ524321 BMV524321 BWR524321 CGN524321 CQJ524321 DAF524321 DKB524321 DTX524321 EDT524321 ENP524321 EXL524321 FHH524321 FRD524321 GAZ524321 GKV524321 GUR524321 HEN524321 HOJ524321 HYF524321 IIB524321 IRX524321 JBT524321 JLP524321 JVL524321 KFH524321 KPD524321 KYZ524321 LIV524321 LSR524321 MCN524321 MMJ524321 MWF524321 NGB524321 NPX524321 NZT524321 OJP524321 OTL524321 PDH524321 PND524321 PWZ524321 QGV524321 QQR524321 RAN524321 RKJ524321 RUF524321 SEB524321 SNX524321 SXT524321 THP524321 TRL524321 UBH524321 ULD524321 UUZ524321 VEV524321 VOR524321 VYN524321 WIJ524321 WSF524321 DW589857 PP589857 ZL589857 AJH589857 ATD589857 BCZ589857 BMV589857 BWR589857 CGN589857 CQJ589857 DAF589857 DKB589857 DTX589857 EDT589857 ENP589857 EXL589857 FHH589857 FRD589857 GAZ589857 GKV589857 GUR589857 HEN589857 HOJ589857 HYF589857 IIB589857 IRX589857 JBT589857 JLP589857 JVL589857 KFH589857 KPD589857 KYZ589857 LIV589857 LSR589857 MCN589857 MMJ589857 MWF589857 NGB589857 NPX589857 NZT589857 OJP589857 OTL589857 PDH589857 PND589857 PWZ589857 QGV589857 QQR589857 RAN589857 RKJ589857 RUF589857 SEB589857 SNX589857 SXT589857 THP589857 TRL589857 UBH589857 ULD589857 UUZ589857 VEV589857 VOR589857 VYN589857 WIJ589857 WSF589857 DW655393 PP655393 ZL655393 AJH655393 ATD655393 BCZ655393 BMV655393 BWR655393 CGN655393 CQJ655393 DAF655393 DKB655393 DTX655393 EDT655393 ENP655393 EXL655393 FHH655393 FRD655393 GAZ655393 GKV655393 GUR655393 HEN655393 HOJ655393 HYF655393 IIB655393 IRX655393 JBT655393 JLP655393 JVL655393 KFH655393 KPD655393 KYZ655393 LIV655393 LSR655393 MCN655393 MMJ655393 MWF655393 NGB655393 NPX655393 NZT655393 OJP655393 OTL655393 PDH655393 PND655393 PWZ655393 QGV655393 QQR655393 RAN655393 RKJ655393 RUF655393 SEB655393 SNX655393 SXT655393 THP655393 TRL655393 UBH655393 ULD655393 UUZ655393 VEV655393 VOR655393 VYN655393 WIJ655393 WSF655393 DW720929 PP720929 ZL720929 AJH720929 ATD720929 BCZ720929 BMV720929 BWR720929 CGN720929 CQJ720929 DAF720929 DKB720929 DTX720929 EDT720929 ENP720929 EXL720929 FHH720929 FRD720929 GAZ720929 GKV720929 GUR720929 HEN720929 HOJ720929 HYF720929 IIB720929 IRX720929 JBT720929 JLP720929 JVL720929 KFH720929 KPD720929 KYZ720929 LIV720929 LSR720929 MCN720929 MMJ720929 MWF720929 NGB720929 NPX720929 NZT720929 OJP720929 OTL720929 PDH720929 PND720929 PWZ720929 QGV720929 QQR720929 RAN720929 RKJ720929 RUF720929 SEB720929 SNX720929 SXT720929 THP720929 TRL720929 UBH720929 ULD720929 UUZ720929 VEV720929 VOR720929 VYN720929 WIJ720929 WSF720929 DW786465 PP786465 ZL786465 AJH786465 ATD786465 BCZ786465 BMV786465 BWR786465 CGN786465 CQJ786465 DAF786465 DKB786465 DTX786465 EDT786465 ENP786465 EXL786465 FHH786465 FRD786465 GAZ786465 GKV786465 GUR786465 HEN786465 HOJ786465 HYF786465 IIB786465 IRX786465 JBT786465 JLP786465 JVL786465 KFH786465 KPD786465 KYZ786465 LIV786465 LSR786465 MCN786465 MMJ786465 MWF786465 NGB786465 NPX786465 NZT786465 OJP786465 OTL786465 PDH786465 PND786465 PWZ786465 QGV786465 QQR786465 RAN786465 RKJ786465 RUF786465 SEB786465 SNX786465 SXT786465 THP786465 TRL786465 UBH786465 ULD786465 UUZ786465 VEV786465 VOR786465 VYN786465 WIJ786465 WSF786465 DW852001 PP852001 ZL852001 AJH852001 ATD852001 BCZ852001 BMV852001 BWR852001 CGN852001 CQJ852001 DAF852001 DKB852001 DTX852001 EDT852001 ENP852001 EXL852001 FHH852001 FRD852001 GAZ852001 GKV852001 GUR852001 HEN852001 HOJ852001 HYF852001 IIB852001 IRX852001 JBT852001 JLP852001 JVL852001 KFH852001 KPD852001 KYZ852001 LIV852001 LSR852001 MCN852001 MMJ852001 MWF852001 NGB852001 NPX852001 NZT852001 OJP852001 OTL852001 PDH852001 PND852001 PWZ852001 QGV852001 QQR852001 RAN852001 RKJ852001 RUF852001 SEB852001 SNX852001 SXT852001 THP852001 TRL852001 UBH852001 ULD852001 UUZ852001 VEV852001 VOR852001 VYN852001 WIJ852001 WSF852001 DW917537 PP917537 ZL917537 AJH917537 ATD917537 BCZ917537 BMV917537 BWR917537 CGN917537 CQJ917537 DAF917537 DKB917537 DTX917537 EDT917537 ENP917537 EXL917537 FHH917537 FRD917537 GAZ917537 GKV917537 GUR917537 HEN917537 HOJ917537 HYF917537 IIB917537 IRX917537 JBT917537 JLP917537 JVL917537 KFH917537 KPD917537 KYZ917537 LIV917537 LSR917537 MCN917537 MMJ917537 MWF917537 NGB917537 NPX917537 NZT917537 OJP917537 OTL917537 PDH917537 PND917537 PWZ917537 QGV917537 QQR917537 RAN917537 RKJ917537 RUF917537 SEB917537 SNX917537 SXT917537 THP917537 TRL917537 UBH917537 ULD917537 UUZ917537 VEV917537 VOR917537 VYN917537 WIJ917537 WSF917537 DW983073 PP983073 ZL983073 AJH983073 ATD983073 BCZ983073 BMV983073 BWR983073 CGN983073 CQJ983073 DAF983073 DKB983073 DTX983073 EDT983073 ENP983073 EXL983073 FHH983073 FRD983073 GAZ983073 GKV983073 GUR983073 HEN983073 HOJ983073 HYF983073 IIB983073 IRX983073 JBT983073 JLP983073 JVL983073 KFH983073 KPD983073 KYZ983073 LIV983073 LSR983073 MCN983073 MMJ983073 MWF983073 NGB983073 NPX983073 NZT983073 OJP983073 OTL983073 PDH983073 PND983073 PWZ983073 QGV983073 QQR983073 RAN983073 RKJ983073 RUF983073 SEB983073 SNX983073 SXT983073 THP983073 TRL983073 UBH983073 ULD983073 UUZ983073 VEV983073 VOR983073 VYN983073 WIJ983073 WSF983073 WIG983094:WIL983100 NW28:NW30 XS28:XS30 AHO28:AHO30 ARK28:ARK30 BBG28:BBG30 BLC28:BLC30 BUY28:BUY30 CEU28:CEU30 COQ28:COQ30 CYM28:CYM30 DII28:DII30 DSE28:DSE30 ECA28:ECA30 ELW28:ELW30 EVS28:EVS30 FFO28:FFO30 FPK28:FPK30 FZG28:FZG30 GJC28:GJC30 GSY28:GSY30 HCU28:HCU30 HMQ28:HMQ30 HWM28:HWM30 IGI28:IGI30 IQE28:IQE30 JAA28:JAA30 JJW28:JJW30 JTS28:JTS30 KDO28:KDO30 KNK28:KNK30 KXG28:KXG30 LHC28:LHC30 LQY28:LQY30 MAU28:MAU30 MKQ28:MKQ30 MUM28:MUM30 NEI28:NEI30 NOE28:NOE30 NYA28:NYA30 OHW28:OHW30 ORS28:ORS30 PBO28:PBO30 PLK28:PLK30 PVG28:PVG30 QFC28:QFC30 QOY28:QOY30 QYU28:QYU30 RIQ28:RIQ30 RSM28:RSM30 SCI28:SCI30 SME28:SME30 SWA28:SWA30 TFW28:TFW30 TPS28:TPS30 TZO28:TZO30 UJK28:UJK30 UTG28:UTG30 VDC28:VDC30 VMY28:VMY30 VWU28:VWU30 WGQ28:WGQ30 WQM28:WQM30 CD65569:CD65571 NW65569:NW65571 XS65569:XS65571 AHO65569:AHO65571 ARK65569:ARK65571 BBG65569:BBG65571 BLC65569:BLC65571 BUY65569:BUY65571 CEU65569:CEU65571 COQ65569:COQ65571 CYM65569:CYM65571 DII65569:DII65571 DSE65569:DSE65571 ECA65569:ECA65571 ELW65569:ELW65571 EVS65569:EVS65571 FFO65569:FFO65571 FPK65569:FPK65571 FZG65569:FZG65571 GJC65569:GJC65571 GSY65569:GSY65571 HCU65569:HCU65571 HMQ65569:HMQ65571 HWM65569:HWM65571 IGI65569:IGI65571 IQE65569:IQE65571 JAA65569:JAA65571 JJW65569:JJW65571 JTS65569:JTS65571 KDO65569:KDO65571 KNK65569:KNK65571 KXG65569:KXG65571 LHC65569:LHC65571 LQY65569:LQY65571 MAU65569:MAU65571 MKQ65569:MKQ65571 MUM65569:MUM65571 NEI65569:NEI65571 NOE65569:NOE65571 NYA65569:NYA65571 OHW65569:OHW65571 ORS65569:ORS65571 PBO65569:PBO65571 PLK65569:PLK65571 PVG65569:PVG65571 QFC65569:QFC65571 QOY65569:QOY65571 QYU65569:QYU65571 RIQ65569:RIQ65571 RSM65569:RSM65571 SCI65569:SCI65571 SME65569:SME65571 SWA65569:SWA65571 TFW65569:TFW65571 TPS65569:TPS65571 TZO65569:TZO65571 UJK65569:UJK65571 UTG65569:UTG65571 VDC65569:VDC65571 VMY65569:VMY65571 VWU65569:VWU65571 WGQ65569:WGQ65571 WQM65569:WQM65571 CD131105:CD131107 NW131105:NW131107 XS131105:XS131107 AHO131105:AHO131107 ARK131105:ARK131107 BBG131105:BBG131107 BLC131105:BLC131107 BUY131105:BUY131107 CEU131105:CEU131107 COQ131105:COQ131107 CYM131105:CYM131107 DII131105:DII131107 DSE131105:DSE131107 ECA131105:ECA131107 ELW131105:ELW131107 EVS131105:EVS131107 FFO131105:FFO131107 FPK131105:FPK131107 FZG131105:FZG131107 GJC131105:GJC131107 GSY131105:GSY131107 HCU131105:HCU131107 HMQ131105:HMQ131107 HWM131105:HWM131107 IGI131105:IGI131107 IQE131105:IQE131107 JAA131105:JAA131107 JJW131105:JJW131107 JTS131105:JTS131107 KDO131105:KDO131107 KNK131105:KNK131107 KXG131105:KXG131107 LHC131105:LHC131107 LQY131105:LQY131107 MAU131105:MAU131107 MKQ131105:MKQ131107 MUM131105:MUM131107 NEI131105:NEI131107 NOE131105:NOE131107 NYA131105:NYA131107 OHW131105:OHW131107 ORS131105:ORS131107 PBO131105:PBO131107 PLK131105:PLK131107 PVG131105:PVG131107 QFC131105:QFC131107 QOY131105:QOY131107 QYU131105:QYU131107 RIQ131105:RIQ131107 RSM131105:RSM131107 SCI131105:SCI131107 SME131105:SME131107 SWA131105:SWA131107 TFW131105:TFW131107 TPS131105:TPS131107 TZO131105:TZO131107 UJK131105:UJK131107 UTG131105:UTG131107 VDC131105:VDC131107 VMY131105:VMY131107 VWU131105:VWU131107 WGQ131105:WGQ131107 WQM131105:WQM131107 CD196641:CD196643 NW196641:NW196643 XS196641:XS196643 AHO196641:AHO196643 ARK196641:ARK196643 BBG196641:BBG196643 BLC196641:BLC196643 BUY196641:BUY196643 CEU196641:CEU196643 COQ196641:COQ196643 CYM196641:CYM196643 DII196641:DII196643 DSE196641:DSE196643 ECA196641:ECA196643 ELW196641:ELW196643 EVS196641:EVS196643 FFO196641:FFO196643 FPK196641:FPK196643 FZG196641:FZG196643 GJC196641:GJC196643 GSY196641:GSY196643 HCU196641:HCU196643 HMQ196641:HMQ196643 HWM196641:HWM196643 IGI196641:IGI196643 IQE196641:IQE196643 JAA196641:JAA196643 JJW196641:JJW196643 JTS196641:JTS196643 KDO196641:KDO196643 KNK196641:KNK196643 KXG196641:KXG196643 LHC196641:LHC196643 LQY196641:LQY196643 MAU196641:MAU196643 MKQ196641:MKQ196643 MUM196641:MUM196643 NEI196641:NEI196643 NOE196641:NOE196643 NYA196641:NYA196643 OHW196641:OHW196643 ORS196641:ORS196643 PBO196641:PBO196643 PLK196641:PLK196643 PVG196641:PVG196643 QFC196641:QFC196643 QOY196641:QOY196643 QYU196641:QYU196643 RIQ196641:RIQ196643 RSM196641:RSM196643 SCI196641:SCI196643 SME196641:SME196643 SWA196641:SWA196643 TFW196641:TFW196643 TPS196641:TPS196643 TZO196641:TZO196643 UJK196641:UJK196643 UTG196641:UTG196643 VDC196641:VDC196643 VMY196641:VMY196643 VWU196641:VWU196643 WGQ196641:WGQ196643 WQM196641:WQM196643 CD262177:CD262179 NW262177:NW262179 XS262177:XS262179 AHO262177:AHO262179 ARK262177:ARK262179 BBG262177:BBG262179 BLC262177:BLC262179 BUY262177:BUY262179 CEU262177:CEU262179 COQ262177:COQ262179 CYM262177:CYM262179 DII262177:DII262179 DSE262177:DSE262179 ECA262177:ECA262179 ELW262177:ELW262179 EVS262177:EVS262179 FFO262177:FFO262179 FPK262177:FPK262179 FZG262177:FZG262179 GJC262177:GJC262179 GSY262177:GSY262179 HCU262177:HCU262179 HMQ262177:HMQ262179 HWM262177:HWM262179 IGI262177:IGI262179 IQE262177:IQE262179 JAA262177:JAA262179 JJW262177:JJW262179 JTS262177:JTS262179 KDO262177:KDO262179 KNK262177:KNK262179 KXG262177:KXG262179 LHC262177:LHC262179 LQY262177:LQY262179 MAU262177:MAU262179 MKQ262177:MKQ262179 MUM262177:MUM262179 NEI262177:NEI262179 NOE262177:NOE262179 NYA262177:NYA262179 OHW262177:OHW262179 ORS262177:ORS262179 PBO262177:PBO262179 PLK262177:PLK262179 PVG262177:PVG262179 QFC262177:QFC262179 QOY262177:QOY262179 QYU262177:QYU262179 RIQ262177:RIQ262179 RSM262177:RSM262179 SCI262177:SCI262179 SME262177:SME262179 SWA262177:SWA262179 TFW262177:TFW262179 TPS262177:TPS262179 TZO262177:TZO262179 UJK262177:UJK262179 UTG262177:UTG262179 VDC262177:VDC262179 VMY262177:VMY262179 VWU262177:VWU262179 WGQ262177:WGQ262179 WQM262177:WQM262179 CD327713:CD327715 NW327713:NW327715 XS327713:XS327715 AHO327713:AHO327715 ARK327713:ARK327715 BBG327713:BBG327715 BLC327713:BLC327715 BUY327713:BUY327715 CEU327713:CEU327715 COQ327713:COQ327715 CYM327713:CYM327715 DII327713:DII327715 DSE327713:DSE327715 ECA327713:ECA327715 ELW327713:ELW327715 EVS327713:EVS327715 FFO327713:FFO327715 FPK327713:FPK327715 FZG327713:FZG327715 GJC327713:GJC327715 GSY327713:GSY327715 HCU327713:HCU327715 HMQ327713:HMQ327715 HWM327713:HWM327715 IGI327713:IGI327715 IQE327713:IQE327715 JAA327713:JAA327715 JJW327713:JJW327715 JTS327713:JTS327715 KDO327713:KDO327715 KNK327713:KNK327715 KXG327713:KXG327715 LHC327713:LHC327715 LQY327713:LQY327715 MAU327713:MAU327715 MKQ327713:MKQ327715 MUM327713:MUM327715 NEI327713:NEI327715 NOE327713:NOE327715 NYA327713:NYA327715 OHW327713:OHW327715 ORS327713:ORS327715 PBO327713:PBO327715 PLK327713:PLK327715 PVG327713:PVG327715 QFC327713:QFC327715 QOY327713:QOY327715 QYU327713:QYU327715 RIQ327713:RIQ327715 RSM327713:RSM327715 SCI327713:SCI327715 SME327713:SME327715 SWA327713:SWA327715 TFW327713:TFW327715 TPS327713:TPS327715 TZO327713:TZO327715 UJK327713:UJK327715 UTG327713:UTG327715 VDC327713:VDC327715 VMY327713:VMY327715 VWU327713:VWU327715 WGQ327713:WGQ327715 WQM327713:WQM327715 CD393249:CD393251 NW393249:NW393251 XS393249:XS393251 AHO393249:AHO393251 ARK393249:ARK393251 BBG393249:BBG393251 BLC393249:BLC393251 BUY393249:BUY393251 CEU393249:CEU393251 COQ393249:COQ393251 CYM393249:CYM393251 DII393249:DII393251 DSE393249:DSE393251 ECA393249:ECA393251 ELW393249:ELW393251 EVS393249:EVS393251 FFO393249:FFO393251 FPK393249:FPK393251 FZG393249:FZG393251 GJC393249:GJC393251 GSY393249:GSY393251 HCU393249:HCU393251 HMQ393249:HMQ393251 HWM393249:HWM393251 IGI393249:IGI393251 IQE393249:IQE393251 JAA393249:JAA393251 JJW393249:JJW393251 JTS393249:JTS393251 KDO393249:KDO393251 KNK393249:KNK393251 KXG393249:KXG393251 LHC393249:LHC393251 LQY393249:LQY393251 MAU393249:MAU393251 MKQ393249:MKQ393251 MUM393249:MUM393251 NEI393249:NEI393251 NOE393249:NOE393251 NYA393249:NYA393251 OHW393249:OHW393251 ORS393249:ORS393251 PBO393249:PBO393251 PLK393249:PLK393251 PVG393249:PVG393251 QFC393249:QFC393251 QOY393249:QOY393251 QYU393249:QYU393251 RIQ393249:RIQ393251 RSM393249:RSM393251 SCI393249:SCI393251 SME393249:SME393251 SWA393249:SWA393251 TFW393249:TFW393251 TPS393249:TPS393251 TZO393249:TZO393251 UJK393249:UJK393251 UTG393249:UTG393251 VDC393249:VDC393251 VMY393249:VMY393251 VWU393249:VWU393251 WGQ393249:WGQ393251 WQM393249:WQM393251 CD458785:CD458787 NW458785:NW458787 XS458785:XS458787 AHO458785:AHO458787 ARK458785:ARK458787 BBG458785:BBG458787 BLC458785:BLC458787 BUY458785:BUY458787 CEU458785:CEU458787 COQ458785:COQ458787 CYM458785:CYM458787 DII458785:DII458787 DSE458785:DSE458787 ECA458785:ECA458787 ELW458785:ELW458787 EVS458785:EVS458787 FFO458785:FFO458787 FPK458785:FPK458787 FZG458785:FZG458787 GJC458785:GJC458787 GSY458785:GSY458787 HCU458785:HCU458787 HMQ458785:HMQ458787 HWM458785:HWM458787 IGI458785:IGI458787 IQE458785:IQE458787 JAA458785:JAA458787 JJW458785:JJW458787 JTS458785:JTS458787 KDO458785:KDO458787 KNK458785:KNK458787 KXG458785:KXG458787 LHC458785:LHC458787 LQY458785:LQY458787 MAU458785:MAU458787 MKQ458785:MKQ458787 MUM458785:MUM458787 NEI458785:NEI458787 NOE458785:NOE458787 NYA458785:NYA458787 OHW458785:OHW458787 ORS458785:ORS458787 PBO458785:PBO458787 PLK458785:PLK458787 PVG458785:PVG458787 QFC458785:QFC458787 QOY458785:QOY458787 QYU458785:QYU458787 RIQ458785:RIQ458787 RSM458785:RSM458787 SCI458785:SCI458787 SME458785:SME458787 SWA458785:SWA458787 TFW458785:TFW458787 TPS458785:TPS458787 TZO458785:TZO458787 UJK458785:UJK458787 UTG458785:UTG458787 VDC458785:VDC458787 VMY458785:VMY458787 VWU458785:VWU458787 WGQ458785:WGQ458787 WQM458785:WQM458787 CD524321:CD524323 NW524321:NW524323 XS524321:XS524323 AHO524321:AHO524323 ARK524321:ARK524323 BBG524321:BBG524323 BLC524321:BLC524323 BUY524321:BUY524323 CEU524321:CEU524323 COQ524321:COQ524323 CYM524321:CYM524323 DII524321:DII524323 DSE524321:DSE524323 ECA524321:ECA524323 ELW524321:ELW524323 EVS524321:EVS524323 FFO524321:FFO524323 FPK524321:FPK524323 FZG524321:FZG524323 GJC524321:GJC524323 GSY524321:GSY524323 HCU524321:HCU524323 HMQ524321:HMQ524323 HWM524321:HWM524323 IGI524321:IGI524323 IQE524321:IQE524323 JAA524321:JAA524323 JJW524321:JJW524323 JTS524321:JTS524323 KDO524321:KDO524323 KNK524321:KNK524323 KXG524321:KXG524323 LHC524321:LHC524323 LQY524321:LQY524323 MAU524321:MAU524323 MKQ524321:MKQ524323 MUM524321:MUM524323 NEI524321:NEI524323 NOE524321:NOE524323 NYA524321:NYA524323 OHW524321:OHW524323 ORS524321:ORS524323 PBO524321:PBO524323 PLK524321:PLK524323 PVG524321:PVG524323 QFC524321:QFC524323 QOY524321:QOY524323 QYU524321:QYU524323 RIQ524321:RIQ524323 RSM524321:RSM524323 SCI524321:SCI524323 SME524321:SME524323 SWA524321:SWA524323 TFW524321:TFW524323 TPS524321:TPS524323 TZO524321:TZO524323 UJK524321:UJK524323 UTG524321:UTG524323 VDC524321:VDC524323 VMY524321:VMY524323 VWU524321:VWU524323 WGQ524321:WGQ524323 WQM524321:WQM524323 CD589857:CD589859 NW589857:NW589859 XS589857:XS589859 AHO589857:AHO589859 ARK589857:ARK589859 BBG589857:BBG589859 BLC589857:BLC589859 BUY589857:BUY589859 CEU589857:CEU589859 COQ589857:COQ589859 CYM589857:CYM589859 DII589857:DII589859 DSE589857:DSE589859 ECA589857:ECA589859 ELW589857:ELW589859 EVS589857:EVS589859 FFO589857:FFO589859 FPK589857:FPK589859 FZG589857:FZG589859 GJC589857:GJC589859 GSY589857:GSY589859 HCU589857:HCU589859 HMQ589857:HMQ589859 HWM589857:HWM589859 IGI589857:IGI589859 IQE589857:IQE589859 JAA589857:JAA589859 JJW589857:JJW589859 JTS589857:JTS589859 KDO589857:KDO589859 KNK589857:KNK589859 KXG589857:KXG589859 LHC589857:LHC589859 LQY589857:LQY589859 MAU589857:MAU589859 MKQ589857:MKQ589859 MUM589857:MUM589859 NEI589857:NEI589859 NOE589857:NOE589859 NYA589857:NYA589859 OHW589857:OHW589859 ORS589857:ORS589859 PBO589857:PBO589859 PLK589857:PLK589859 PVG589857:PVG589859 QFC589857:QFC589859 QOY589857:QOY589859 QYU589857:QYU589859 RIQ589857:RIQ589859 RSM589857:RSM589859 SCI589857:SCI589859 SME589857:SME589859 SWA589857:SWA589859 TFW589857:TFW589859 TPS589857:TPS589859 TZO589857:TZO589859 UJK589857:UJK589859 UTG589857:UTG589859 VDC589857:VDC589859 VMY589857:VMY589859 VWU589857:VWU589859 WGQ589857:WGQ589859 WQM589857:WQM589859 CD655393:CD655395 NW655393:NW655395 XS655393:XS655395 AHO655393:AHO655395 ARK655393:ARK655395 BBG655393:BBG655395 BLC655393:BLC655395 BUY655393:BUY655395 CEU655393:CEU655395 COQ655393:COQ655395 CYM655393:CYM655395 DII655393:DII655395 DSE655393:DSE655395 ECA655393:ECA655395 ELW655393:ELW655395 EVS655393:EVS655395 FFO655393:FFO655395 FPK655393:FPK655395 FZG655393:FZG655395 GJC655393:GJC655395 GSY655393:GSY655395 HCU655393:HCU655395 HMQ655393:HMQ655395 HWM655393:HWM655395 IGI655393:IGI655395 IQE655393:IQE655395 JAA655393:JAA655395 JJW655393:JJW655395 JTS655393:JTS655395 KDO655393:KDO655395 KNK655393:KNK655395 KXG655393:KXG655395 LHC655393:LHC655395 LQY655393:LQY655395 MAU655393:MAU655395 MKQ655393:MKQ655395 MUM655393:MUM655395 NEI655393:NEI655395 NOE655393:NOE655395 NYA655393:NYA655395 OHW655393:OHW655395 ORS655393:ORS655395 PBO655393:PBO655395 PLK655393:PLK655395 PVG655393:PVG655395 QFC655393:QFC655395 QOY655393:QOY655395 QYU655393:QYU655395 RIQ655393:RIQ655395 RSM655393:RSM655395 SCI655393:SCI655395 SME655393:SME655395 SWA655393:SWA655395 TFW655393:TFW655395 TPS655393:TPS655395 TZO655393:TZO655395 UJK655393:UJK655395 UTG655393:UTG655395 VDC655393:VDC655395 VMY655393:VMY655395 VWU655393:VWU655395 WGQ655393:WGQ655395 WQM655393:WQM655395 CD720929:CD720931 NW720929:NW720931 XS720929:XS720931 AHO720929:AHO720931 ARK720929:ARK720931 BBG720929:BBG720931 BLC720929:BLC720931 BUY720929:BUY720931 CEU720929:CEU720931 COQ720929:COQ720931 CYM720929:CYM720931 DII720929:DII720931 DSE720929:DSE720931 ECA720929:ECA720931 ELW720929:ELW720931 EVS720929:EVS720931 FFO720929:FFO720931 FPK720929:FPK720931 FZG720929:FZG720931 GJC720929:GJC720931 GSY720929:GSY720931 HCU720929:HCU720931 HMQ720929:HMQ720931 HWM720929:HWM720931 IGI720929:IGI720931 IQE720929:IQE720931 JAA720929:JAA720931 JJW720929:JJW720931 JTS720929:JTS720931 KDO720929:KDO720931 KNK720929:KNK720931 KXG720929:KXG720931 LHC720929:LHC720931 LQY720929:LQY720931 MAU720929:MAU720931 MKQ720929:MKQ720931 MUM720929:MUM720931 NEI720929:NEI720931 NOE720929:NOE720931 NYA720929:NYA720931 OHW720929:OHW720931 ORS720929:ORS720931 PBO720929:PBO720931 PLK720929:PLK720931 PVG720929:PVG720931 QFC720929:QFC720931 QOY720929:QOY720931 QYU720929:QYU720931 RIQ720929:RIQ720931 RSM720929:RSM720931 SCI720929:SCI720931 SME720929:SME720931 SWA720929:SWA720931 TFW720929:TFW720931 TPS720929:TPS720931 TZO720929:TZO720931 UJK720929:UJK720931 UTG720929:UTG720931 VDC720929:VDC720931 VMY720929:VMY720931 VWU720929:VWU720931 WGQ720929:WGQ720931 WQM720929:WQM720931 CD786465:CD786467 NW786465:NW786467 XS786465:XS786467 AHO786465:AHO786467 ARK786465:ARK786467 BBG786465:BBG786467 BLC786465:BLC786467 BUY786465:BUY786467 CEU786465:CEU786467 COQ786465:COQ786467 CYM786465:CYM786467 DII786465:DII786467 DSE786465:DSE786467 ECA786465:ECA786467 ELW786465:ELW786467 EVS786465:EVS786467 FFO786465:FFO786467 FPK786465:FPK786467 FZG786465:FZG786467 GJC786465:GJC786467 GSY786465:GSY786467 HCU786465:HCU786467 HMQ786465:HMQ786467 HWM786465:HWM786467 IGI786465:IGI786467 IQE786465:IQE786467 JAA786465:JAA786467 JJW786465:JJW786467 JTS786465:JTS786467 KDO786465:KDO786467 KNK786465:KNK786467 KXG786465:KXG786467 LHC786465:LHC786467 LQY786465:LQY786467 MAU786465:MAU786467 MKQ786465:MKQ786467 MUM786465:MUM786467 NEI786465:NEI786467 NOE786465:NOE786467 NYA786465:NYA786467 OHW786465:OHW786467 ORS786465:ORS786467 PBO786465:PBO786467 PLK786465:PLK786467 PVG786465:PVG786467 QFC786465:QFC786467 QOY786465:QOY786467 QYU786465:QYU786467 RIQ786465:RIQ786467 RSM786465:RSM786467 SCI786465:SCI786467 SME786465:SME786467 SWA786465:SWA786467 TFW786465:TFW786467 TPS786465:TPS786467 TZO786465:TZO786467 UJK786465:UJK786467 UTG786465:UTG786467 VDC786465:VDC786467 VMY786465:VMY786467 VWU786465:VWU786467 WGQ786465:WGQ786467 WQM786465:WQM786467 CD852001:CD852003 NW852001:NW852003 XS852001:XS852003 AHO852001:AHO852003 ARK852001:ARK852003 BBG852001:BBG852003 BLC852001:BLC852003 BUY852001:BUY852003 CEU852001:CEU852003 COQ852001:COQ852003 CYM852001:CYM852003 DII852001:DII852003 DSE852001:DSE852003 ECA852001:ECA852003 ELW852001:ELW852003 EVS852001:EVS852003 FFO852001:FFO852003 FPK852001:FPK852003 FZG852001:FZG852003 GJC852001:GJC852003 GSY852001:GSY852003 HCU852001:HCU852003 HMQ852001:HMQ852003 HWM852001:HWM852003 IGI852001:IGI852003 IQE852001:IQE852003 JAA852001:JAA852003 JJW852001:JJW852003 JTS852001:JTS852003 KDO852001:KDO852003 KNK852001:KNK852003 KXG852001:KXG852003 LHC852001:LHC852003 LQY852001:LQY852003 MAU852001:MAU852003 MKQ852001:MKQ852003 MUM852001:MUM852003 NEI852001:NEI852003 NOE852001:NOE852003 NYA852001:NYA852003 OHW852001:OHW852003 ORS852001:ORS852003 PBO852001:PBO852003 PLK852001:PLK852003 PVG852001:PVG852003 QFC852001:QFC852003 QOY852001:QOY852003 QYU852001:QYU852003 RIQ852001:RIQ852003 RSM852001:RSM852003 SCI852001:SCI852003 SME852001:SME852003 SWA852001:SWA852003 TFW852001:TFW852003 TPS852001:TPS852003 TZO852001:TZO852003 UJK852001:UJK852003 UTG852001:UTG852003 VDC852001:VDC852003 VMY852001:VMY852003 VWU852001:VWU852003 WGQ852001:WGQ852003 WQM852001:WQM852003 CD917537:CD917539 NW917537:NW917539 XS917537:XS917539 AHO917537:AHO917539 ARK917537:ARK917539 BBG917537:BBG917539 BLC917537:BLC917539 BUY917537:BUY917539 CEU917537:CEU917539 COQ917537:COQ917539 CYM917537:CYM917539 DII917537:DII917539 DSE917537:DSE917539 ECA917537:ECA917539 ELW917537:ELW917539 EVS917537:EVS917539 FFO917537:FFO917539 FPK917537:FPK917539 FZG917537:FZG917539 GJC917537:GJC917539 GSY917537:GSY917539 HCU917537:HCU917539 HMQ917537:HMQ917539 HWM917537:HWM917539 IGI917537:IGI917539 IQE917537:IQE917539 JAA917537:JAA917539 JJW917537:JJW917539 JTS917537:JTS917539 KDO917537:KDO917539 KNK917537:KNK917539 KXG917537:KXG917539 LHC917537:LHC917539 LQY917537:LQY917539 MAU917537:MAU917539 MKQ917537:MKQ917539 MUM917537:MUM917539 NEI917537:NEI917539 NOE917537:NOE917539 NYA917537:NYA917539 OHW917537:OHW917539 ORS917537:ORS917539 PBO917537:PBO917539 PLK917537:PLK917539 PVG917537:PVG917539 QFC917537:QFC917539 QOY917537:QOY917539 QYU917537:QYU917539 RIQ917537:RIQ917539 RSM917537:RSM917539 SCI917537:SCI917539 SME917537:SME917539 SWA917537:SWA917539 TFW917537:TFW917539 TPS917537:TPS917539 TZO917537:TZO917539 UJK917537:UJK917539 UTG917537:UTG917539 VDC917537:VDC917539 VMY917537:VMY917539 VWU917537:VWU917539 WGQ917537:WGQ917539 WQM917537:WQM917539 CD983073:CD983075 NW983073:NW983075 XS983073:XS983075 AHO983073:AHO983075 ARK983073:ARK983075 BBG983073:BBG983075 BLC983073:BLC983075 BUY983073:BUY983075 CEU983073:CEU983075 COQ983073:COQ983075 CYM983073:CYM983075 DII983073:DII983075 DSE983073:DSE983075 ECA983073:ECA983075 ELW983073:ELW983075 EVS983073:EVS983075 FFO983073:FFO983075 FPK983073:FPK983075 FZG983073:FZG983075 GJC983073:GJC983075 GSY983073:GSY983075 HCU983073:HCU983075 HMQ983073:HMQ983075 HWM983073:HWM983075 IGI983073:IGI983075 IQE983073:IQE983075 JAA983073:JAA983075 JJW983073:JJW983075 JTS983073:JTS983075 KDO983073:KDO983075 KNK983073:KNK983075 KXG983073:KXG983075 LHC983073:LHC983075 LQY983073:LQY983075 MAU983073:MAU983075 MKQ983073:MKQ983075 MUM983073:MUM983075 NEI983073:NEI983075 NOE983073:NOE983075 NYA983073:NYA983075 OHW983073:OHW983075 ORS983073:ORS983075 PBO983073:PBO983075 PLK983073:PLK983075 PVG983073:PVG983075 QFC983073:QFC983075 QOY983073:QOY983075 QYU983073:QYU983075 RIQ983073:RIQ983075 RSM983073:RSM983075 SCI983073:SCI983075 SME983073:SME983075 SWA983073:SWA983075 TFW983073:TFW983075 TPS983073:TPS983075 TZO983073:TZO983075 UJK983073:UJK983075 UTG983073:UTG983075 VDC983073:VDC983075 VMY983073:VMY983075 VWU983073:VWU983075 WGQ983073:WGQ983075 WQM983073:WQM983075 WSC983094:WSH983100 QA28 ZW28 AJS28 ATO28 BDK28 BNG28 BXC28 CGY28 CQU28 DAQ28 DKM28 DUI28 EEE28 EOA28 EXW28 FHS28 FRO28 GBK28 GLG28 GVC28 HEY28 HOU28 HYQ28 IIM28 ISI28 JCE28 JMA28 JVW28 KFS28 KPO28 KZK28 LJG28 LTC28 MCY28 MMU28 MWQ28 NGM28 NQI28 OAE28 OKA28 OTW28 PDS28 PNO28 PXK28 QHG28 QRC28 RAY28 RKU28 RUQ28 SEM28 SOI28 SYE28 TIA28 TRW28 UBS28 ULO28 UVK28 VFG28 VPC28 VYY28 WIU28 WSQ28 EH65569 QA65569 ZW65569 AJS65569 ATO65569 BDK65569 BNG65569 BXC65569 CGY65569 CQU65569 DAQ65569 DKM65569 DUI65569 EEE65569 EOA65569 EXW65569 FHS65569 FRO65569 GBK65569 GLG65569 GVC65569 HEY65569 HOU65569 HYQ65569 IIM65569 ISI65569 JCE65569 JMA65569 JVW65569 KFS65569 KPO65569 KZK65569 LJG65569 LTC65569 MCY65569 MMU65569 MWQ65569 NGM65569 NQI65569 OAE65569 OKA65569 OTW65569 PDS65569 PNO65569 PXK65569 QHG65569 QRC65569 RAY65569 RKU65569 RUQ65569 SEM65569 SOI65569 SYE65569 TIA65569 TRW65569 UBS65569 ULO65569 UVK65569 VFG65569 VPC65569 VYY65569 WIU65569 WSQ65569 EH131105 QA131105 ZW131105 AJS131105 ATO131105 BDK131105 BNG131105 BXC131105 CGY131105 CQU131105 DAQ131105 DKM131105 DUI131105 EEE131105 EOA131105 EXW131105 FHS131105 FRO131105 GBK131105 GLG131105 GVC131105 HEY131105 HOU131105 HYQ131105 IIM131105 ISI131105 JCE131105 JMA131105 JVW131105 KFS131105 KPO131105 KZK131105 LJG131105 LTC131105 MCY131105 MMU131105 MWQ131105 NGM131105 NQI131105 OAE131105 OKA131105 OTW131105 PDS131105 PNO131105 PXK131105 QHG131105 QRC131105 RAY131105 RKU131105 RUQ131105 SEM131105 SOI131105 SYE131105 TIA131105 TRW131105 UBS131105 ULO131105 UVK131105 VFG131105 VPC131105 VYY131105 WIU131105 WSQ131105 EH196641 QA196641 ZW196641 AJS196641 ATO196641 BDK196641 BNG196641 BXC196641 CGY196641 CQU196641 DAQ196641 DKM196641 DUI196641 EEE196641 EOA196641 EXW196641 FHS196641 FRO196641 GBK196641 GLG196641 GVC196641 HEY196641 HOU196641 HYQ196641 IIM196641 ISI196641 JCE196641 JMA196641 JVW196641 KFS196641 KPO196641 KZK196641 LJG196641 LTC196641 MCY196641 MMU196641 MWQ196641 NGM196641 NQI196641 OAE196641 OKA196641 OTW196641 PDS196641 PNO196641 PXK196641 QHG196641 QRC196641 RAY196641 RKU196641 RUQ196641 SEM196641 SOI196641 SYE196641 TIA196641 TRW196641 UBS196641 ULO196641 UVK196641 VFG196641 VPC196641 VYY196641 WIU196641 WSQ196641 EH262177 QA262177 ZW262177 AJS262177 ATO262177 BDK262177 BNG262177 BXC262177 CGY262177 CQU262177 DAQ262177 DKM262177 DUI262177 EEE262177 EOA262177 EXW262177 FHS262177 FRO262177 GBK262177 GLG262177 GVC262177 HEY262177 HOU262177 HYQ262177 IIM262177 ISI262177 JCE262177 JMA262177 JVW262177 KFS262177 KPO262177 KZK262177 LJG262177 LTC262177 MCY262177 MMU262177 MWQ262177 NGM262177 NQI262177 OAE262177 OKA262177 OTW262177 PDS262177 PNO262177 PXK262177 QHG262177 QRC262177 RAY262177 RKU262177 RUQ262177 SEM262177 SOI262177 SYE262177 TIA262177 TRW262177 UBS262177 ULO262177 UVK262177 VFG262177 VPC262177 VYY262177 WIU262177 WSQ262177 EH327713 QA327713 ZW327713 AJS327713 ATO327713 BDK327713 BNG327713 BXC327713 CGY327713 CQU327713 DAQ327713 DKM327713 DUI327713 EEE327713 EOA327713 EXW327713 FHS327713 FRO327713 GBK327713 GLG327713 GVC327713 HEY327713 HOU327713 HYQ327713 IIM327713 ISI327713 JCE327713 JMA327713 JVW327713 KFS327713 KPO327713 KZK327713 LJG327713 LTC327713 MCY327713 MMU327713 MWQ327713 NGM327713 NQI327713 OAE327713 OKA327713 OTW327713 PDS327713 PNO327713 PXK327713 QHG327713 QRC327713 RAY327713 RKU327713 RUQ327713 SEM327713 SOI327713 SYE327713 TIA327713 TRW327713 UBS327713 ULO327713 UVK327713 VFG327713 VPC327713 VYY327713 WIU327713 WSQ327713 EH393249 QA393249 ZW393249 AJS393249 ATO393249 BDK393249 BNG393249 BXC393249 CGY393249 CQU393249 DAQ393249 DKM393249 DUI393249 EEE393249 EOA393249 EXW393249 FHS393249 FRO393249 GBK393249 GLG393249 GVC393249 HEY393249 HOU393249 HYQ393249 IIM393249 ISI393249 JCE393249 JMA393249 JVW393249 KFS393249 KPO393249 KZK393249 LJG393249 LTC393249 MCY393249 MMU393249 MWQ393249 NGM393249 NQI393249 OAE393249 OKA393249 OTW393249 PDS393249 PNO393249 PXK393249 QHG393249 QRC393249 RAY393249 RKU393249 RUQ393249 SEM393249 SOI393249 SYE393249 TIA393249 TRW393249 UBS393249 ULO393249 UVK393249 VFG393249 VPC393249 VYY393249 WIU393249 WSQ393249 EH458785 QA458785 ZW458785 AJS458785 ATO458785 BDK458785 BNG458785 BXC458785 CGY458785 CQU458785 DAQ458785 DKM458785 DUI458785 EEE458785 EOA458785 EXW458785 FHS458785 FRO458785 GBK458785 GLG458785 GVC458785 HEY458785 HOU458785 HYQ458785 IIM458785 ISI458785 JCE458785 JMA458785 JVW458785 KFS458785 KPO458785 KZK458785 LJG458785 LTC458785 MCY458785 MMU458785 MWQ458785 NGM458785 NQI458785 OAE458785 OKA458785 OTW458785 PDS458785 PNO458785 PXK458785 QHG458785 QRC458785 RAY458785 RKU458785 RUQ458785 SEM458785 SOI458785 SYE458785 TIA458785 TRW458785 UBS458785 ULO458785 UVK458785 VFG458785 VPC458785 VYY458785 WIU458785 WSQ458785 EH524321 QA524321 ZW524321 AJS524321 ATO524321 BDK524321 BNG524321 BXC524321 CGY524321 CQU524321 DAQ524321 DKM524321 DUI524321 EEE524321 EOA524321 EXW524321 FHS524321 FRO524321 GBK524321 GLG524321 GVC524321 HEY524321 HOU524321 HYQ524321 IIM524321 ISI524321 JCE524321 JMA524321 JVW524321 KFS524321 KPO524321 KZK524321 LJG524321 LTC524321 MCY524321 MMU524321 MWQ524321 NGM524321 NQI524321 OAE524321 OKA524321 OTW524321 PDS524321 PNO524321 PXK524321 QHG524321 QRC524321 RAY524321 RKU524321 RUQ524321 SEM524321 SOI524321 SYE524321 TIA524321 TRW524321 UBS524321 ULO524321 UVK524321 VFG524321 VPC524321 VYY524321 WIU524321 WSQ524321 EH589857 QA589857 ZW589857 AJS589857 ATO589857 BDK589857 BNG589857 BXC589857 CGY589857 CQU589857 DAQ589857 DKM589857 DUI589857 EEE589857 EOA589857 EXW589857 FHS589857 FRO589857 GBK589857 GLG589857 GVC589857 HEY589857 HOU589857 HYQ589857 IIM589857 ISI589857 JCE589857 JMA589857 JVW589857 KFS589857 KPO589857 KZK589857 LJG589857 LTC589857 MCY589857 MMU589857 MWQ589857 NGM589857 NQI589857 OAE589857 OKA589857 OTW589857 PDS589857 PNO589857 PXK589857 QHG589857 QRC589857 RAY589857 RKU589857 RUQ589857 SEM589857 SOI589857 SYE589857 TIA589857 TRW589857 UBS589857 ULO589857 UVK589857 VFG589857 VPC589857 VYY589857 WIU589857 WSQ589857 EH655393 QA655393 ZW655393 AJS655393 ATO655393 BDK655393 BNG655393 BXC655393 CGY655393 CQU655393 DAQ655393 DKM655393 DUI655393 EEE655393 EOA655393 EXW655393 FHS655393 FRO655393 GBK655393 GLG655393 GVC655393 HEY655393 HOU655393 HYQ655393 IIM655393 ISI655393 JCE655393 JMA655393 JVW655393 KFS655393 KPO655393 KZK655393 LJG655393 LTC655393 MCY655393 MMU655393 MWQ655393 NGM655393 NQI655393 OAE655393 OKA655393 OTW655393 PDS655393 PNO655393 PXK655393 QHG655393 QRC655393 RAY655393 RKU655393 RUQ655393 SEM655393 SOI655393 SYE655393 TIA655393 TRW655393 UBS655393 ULO655393 UVK655393 VFG655393 VPC655393 VYY655393 WIU655393 WSQ655393 EH720929 QA720929 ZW720929 AJS720929 ATO720929 BDK720929 BNG720929 BXC720929 CGY720929 CQU720929 DAQ720929 DKM720929 DUI720929 EEE720929 EOA720929 EXW720929 FHS720929 FRO720929 GBK720929 GLG720929 GVC720929 HEY720929 HOU720929 HYQ720929 IIM720929 ISI720929 JCE720929 JMA720929 JVW720929 KFS720929 KPO720929 KZK720929 LJG720929 LTC720929 MCY720929 MMU720929 MWQ720929 NGM720929 NQI720929 OAE720929 OKA720929 OTW720929 PDS720929 PNO720929 PXK720929 QHG720929 QRC720929 RAY720929 RKU720929 RUQ720929 SEM720929 SOI720929 SYE720929 TIA720929 TRW720929 UBS720929 ULO720929 UVK720929 VFG720929 VPC720929 VYY720929 WIU720929 WSQ720929 EH786465 QA786465 ZW786465 AJS786465 ATO786465 BDK786465 BNG786465 BXC786465 CGY786465 CQU786465 DAQ786465 DKM786465 DUI786465 EEE786465 EOA786465 EXW786465 FHS786465 FRO786465 GBK786465 GLG786465 GVC786465 HEY786465 HOU786465 HYQ786465 IIM786465 ISI786465 JCE786465 JMA786465 JVW786465 KFS786465 KPO786465 KZK786465 LJG786465 LTC786465 MCY786465 MMU786465 MWQ786465 NGM786465 NQI786465 OAE786465 OKA786465 OTW786465 PDS786465 PNO786465 PXK786465 QHG786465 QRC786465 RAY786465 RKU786465 RUQ786465 SEM786465 SOI786465 SYE786465 TIA786465 TRW786465 UBS786465 ULO786465 UVK786465 VFG786465 VPC786465 VYY786465 WIU786465 WSQ786465 EH852001 QA852001 ZW852001 AJS852001 ATO852001 BDK852001 BNG852001 BXC852001 CGY852001 CQU852001 DAQ852001 DKM852001 DUI852001 EEE852001 EOA852001 EXW852001 FHS852001 FRO852001 GBK852001 GLG852001 GVC852001 HEY852001 HOU852001 HYQ852001 IIM852001 ISI852001 JCE852001 JMA852001 JVW852001 KFS852001 KPO852001 KZK852001 LJG852001 LTC852001 MCY852001 MMU852001 MWQ852001 NGM852001 NQI852001 OAE852001 OKA852001 OTW852001 PDS852001 PNO852001 PXK852001 QHG852001 QRC852001 RAY852001 RKU852001 RUQ852001 SEM852001 SOI852001 SYE852001 TIA852001 TRW852001 UBS852001 ULO852001 UVK852001 VFG852001 VPC852001 VYY852001 WIU852001 WSQ852001 EH917537 QA917537 ZW917537 AJS917537 ATO917537 BDK917537 BNG917537 BXC917537 CGY917537 CQU917537 DAQ917537 DKM917537 DUI917537 EEE917537 EOA917537 EXW917537 FHS917537 FRO917537 GBK917537 GLG917537 GVC917537 HEY917537 HOU917537 HYQ917537 IIM917537 ISI917537 JCE917537 JMA917537 JVW917537 KFS917537 KPO917537 KZK917537 LJG917537 LTC917537 MCY917537 MMU917537 MWQ917537 NGM917537 NQI917537 OAE917537 OKA917537 OTW917537 PDS917537 PNO917537 PXK917537 QHG917537 QRC917537 RAY917537 RKU917537 RUQ917537 SEM917537 SOI917537 SYE917537 TIA917537 TRW917537 UBS917537 ULO917537 UVK917537 VFG917537 VPC917537 VYY917537 WIU917537 WSQ917537 EH983073 QA983073 ZW983073 AJS983073 ATO983073 BDK983073 BNG983073 BXC983073 CGY983073 CQU983073 DAQ983073 DKM983073 DUI983073 EEE983073 EOA983073 EXW983073 FHS983073 FRO983073 GBK983073 GLG983073 GVC983073 HEY983073 HOU983073 HYQ983073 IIM983073 ISI983073 JCE983073 JMA983073 JVW983073 KFS983073 KPO983073 KZK983073 LJG983073 LTC983073 MCY983073 MMU983073 MWQ983073 NGM983073 NQI983073 OAE983073 OKA983073 OTW983073 PDS983073 PNO983073 PXK983073 QHG983073 QRC983073 RAY983073 RKU983073 RUQ983073 SEM983073 SOI983073 SYE983073 TIA983073 TRW983073 UBS983073 ULO983073 UVK983073 VFG983073 VPC983073 VYY983073 WIU983073 WSQ983073 QP26 AAL26 AKH26 AUD26 BDZ26 BNV26 BXR26 CHN26 CRJ26 DBF26 DLB26 DUX26 EET26 EOP26 EYL26 FIH26 FSD26 GBZ26 GLV26 GVR26 HFN26 HPJ26 HZF26 IJB26 ISX26 JCT26 JMP26 JWL26 KGH26 KQD26 KZZ26 LJV26 LTR26 MDN26 MNJ26 MXF26 NHB26 NQX26 OAT26 OKP26 OUL26 PEH26 POD26 PXZ26 QHV26 QRR26 RBN26 RLJ26 RVF26 SFB26 SOX26 SYT26 TIP26 TSL26 UCH26 UMD26 UVZ26 VFV26 VPR26 VZN26 WJJ26 WTF26 EW65567 QP65567 AAL65567 AKH65567 AUD65567 BDZ65567 BNV65567 BXR65567 CHN65567 CRJ65567 DBF65567 DLB65567 DUX65567 EET65567 EOP65567 EYL65567 FIH65567 FSD65567 GBZ65567 GLV65567 GVR65567 HFN65567 HPJ65567 HZF65567 IJB65567 ISX65567 JCT65567 JMP65567 JWL65567 KGH65567 KQD65567 KZZ65567 LJV65567 LTR65567 MDN65567 MNJ65567 MXF65567 NHB65567 NQX65567 OAT65567 OKP65567 OUL65567 PEH65567 POD65567 PXZ65567 QHV65567 QRR65567 RBN65567 RLJ65567 RVF65567 SFB65567 SOX65567 SYT65567 TIP65567 TSL65567 UCH65567 UMD65567 UVZ65567 VFV65567 VPR65567 VZN65567 WJJ65567 WTF65567 EW131103 QP131103 AAL131103 AKH131103 AUD131103 BDZ131103 BNV131103 BXR131103 CHN131103 CRJ131103 DBF131103 DLB131103 DUX131103 EET131103 EOP131103 EYL131103 FIH131103 FSD131103 GBZ131103 GLV131103 GVR131103 HFN131103 HPJ131103 HZF131103 IJB131103 ISX131103 JCT131103 JMP131103 JWL131103 KGH131103 KQD131103 KZZ131103 LJV131103 LTR131103 MDN131103 MNJ131103 MXF131103 NHB131103 NQX131103 OAT131103 OKP131103 OUL131103 PEH131103 POD131103 PXZ131103 QHV131103 QRR131103 RBN131103 RLJ131103 RVF131103 SFB131103 SOX131103 SYT131103 TIP131103 TSL131103 UCH131103 UMD131103 UVZ131103 VFV131103 VPR131103 VZN131103 WJJ131103 WTF131103 EW196639 QP196639 AAL196639 AKH196639 AUD196639 BDZ196639 BNV196639 BXR196639 CHN196639 CRJ196639 DBF196639 DLB196639 DUX196639 EET196639 EOP196639 EYL196639 FIH196639 FSD196639 GBZ196639 GLV196639 GVR196639 HFN196639 HPJ196639 HZF196639 IJB196639 ISX196639 JCT196639 JMP196639 JWL196639 KGH196639 KQD196639 KZZ196639 LJV196639 LTR196639 MDN196639 MNJ196639 MXF196639 NHB196639 NQX196639 OAT196639 OKP196639 OUL196639 PEH196639 POD196639 PXZ196639 QHV196639 QRR196639 RBN196639 RLJ196639 RVF196639 SFB196639 SOX196639 SYT196639 TIP196639 TSL196639 UCH196639 UMD196639 UVZ196639 VFV196639 VPR196639 VZN196639 WJJ196639 WTF196639 EW262175 QP262175 AAL262175 AKH262175 AUD262175 BDZ262175 BNV262175 BXR262175 CHN262175 CRJ262175 DBF262175 DLB262175 DUX262175 EET262175 EOP262175 EYL262175 FIH262175 FSD262175 GBZ262175 GLV262175 GVR262175 HFN262175 HPJ262175 HZF262175 IJB262175 ISX262175 JCT262175 JMP262175 JWL262175 KGH262175 KQD262175 KZZ262175 LJV262175 LTR262175 MDN262175 MNJ262175 MXF262175 NHB262175 NQX262175 OAT262175 OKP262175 OUL262175 PEH262175 POD262175 PXZ262175 QHV262175 QRR262175 RBN262175 RLJ262175 RVF262175 SFB262175 SOX262175 SYT262175 TIP262175 TSL262175 UCH262175 UMD262175 UVZ262175 VFV262175 VPR262175 VZN262175 WJJ262175 WTF262175 EW327711 QP327711 AAL327711 AKH327711 AUD327711 BDZ327711 BNV327711 BXR327711 CHN327711 CRJ327711 DBF327711 DLB327711 DUX327711 EET327711 EOP327711 EYL327711 FIH327711 FSD327711 GBZ327711 GLV327711 GVR327711 HFN327711 HPJ327711 HZF327711 IJB327711 ISX327711 JCT327711 JMP327711 JWL327711 KGH327711 KQD327711 KZZ327711 LJV327711 LTR327711 MDN327711 MNJ327711 MXF327711 NHB327711 NQX327711 OAT327711 OKP327711 OUL327711 PEH327711 POD327711 PXZ327711 QHV327711 QRR327711 RBN327711 RLJ327711 RVF327711 SFB327711 SOX327711 SYT327711 TIP327711 TSL327711 UCH327711 UMD327711 UVZ327711 VFV327711 VPR327711 VZN327711 WJJ327711 WTF327711 EW393247 QP393247 AAL393247 AKH393247 AUD393247 BDZ393247 BNV393247 BXR393247 CHN393247 CRJ393247 DBF393247 DLB393247 DUX393247 EET393247 EOP393247 EYL393247 FIH393247 FSD393247 GBZ393247 GLV393247 GVR393247 HFN393247 HPJ393247 HZF393247 IJB393247 ISX393247 JCT393247 JMP393247 JWL393247 KGH393247 KQD393247 KZZ393247 LJV393247 LTR393247 MDN393247 MNJ393247 MXF393247 NHB393247 NQX393247 OAT393247 OKP393247 OUL393247 PEH393247 POD393247 PXZ393247 QHV393247 QRR393247 RBN393247 RLJ393247 RVF393247 SFB393247 SOX393247 SYT393247 TIP393247 TSL393247 UCH393247 UMD393247 UVZ393247 VFV393247 VPR393247 VZN393247 WJJ393247 WTF393247 EW458783 QP458783 AAL458783 AKH458783 AUD458783 BDZ458783 BNV458783 BXR458783 CHN458783 CRJ458783 DBF458783 DLB458783 DUX458783 EET458783 EOP458783 EYL458783 FIH458783 FSD458783 GBZ458783 GLV458783 GVR458783 HFN458783 HPJ458783 HZF458783 IJB458783 ISX458783 JCT458783 JMP458783 JWL458783 KGH458783 KQD458783 KZZ458783 LJV458783 LTR458783 MDN458783 MNJ458783 MXF458783 NHB458783 NQX458783 OAT458783 OKP458783 OUL458783 PEH458783 POD458783 PXZ458783 QHV458783 QRR458783 RBN458783 RLJ458783 RVF458783 SFB458783 SOX458783 SYT458783 TIP458783 TSL458783 UCH458783 UMD458783 UVZ458783 VFV458783 VPR458783 VZN458783 WJJ458783 WTF458783 EW524319 QP524319 AAL524319 AKH524319 AUD524319 BDZ524319 BNV524319 BXR524319 CHN524319 CRJ524319 DBF524319 DLB524319 DUX524319 EET524319 EOP524319 EYL524319 FIH524319 FSD524319 GBZ524319 GLV524319 GVR524319 HFN524319 HPJ524319 HZF524319 IJB524319 ISX524319 JCT524319 JMP524319 JWL524319 KGH524319 KQD524319 KZZ524319 LJV524319 LTR524319 MDN524319 MNJ524319 MXF524319 NHB524319 NQX524319 OAT524319 OKP524319 OUL524319 PEH524319 POD524319 PXZ524319 QHV524319 QRR524319 RBN524319 RLJ524319 RVF524319 SFB524319 SOX524319 SYT524319 TIP524319 TSL524319 UCH524319 UMD524319 UVZ524319 VFV524319 VPR524319 VZN524319 WJJ524319 WTF524319 EW589855 QP589855 AAL589855 AKH589855 AUD589855 BDZ589855 BNV589855 BXR589855 CHN589855 CRJ589855 DBF589855 DLB589855 DUX589855 EET589855 EOP589855 EYL589855 FIH589855 FSD589855 GBZ589855 GLV589855 GVR589855 HFN589855 HPJ589855 HZF589855 IJB589855 ISX589855 JCT589855 JMP589855 JWL589855 KGH589855 KQD589855 KZZ589855 LJV589855 LTR589855 MDN589855 MNJ589855 MXF589855 NHB589855 NQX589855 OAT589855 OKP589855 OUL589855 PEH589855 POD589855 PXZ589855 QHV589855 QRR589855 RBN589855 RLJ589855 RVF589855 SFB589855 SOX589855 SYT589855 TIP589855 TSL589855 UCH589855 UMD589855 UVZ589855 VFV589855 VPR589855 VZN589855 WJJ589855 WTF589855 EW655391 QP655391 AAL655391 AKH655391 AUD655391 BDZ655391 BNV655391 BXR655391 CHN655391 CRJ655391 DBF655391 DLB655391 DUX655391 EET655391 EOP655391 EYL655391 FIH655391 FSD655391 GBZ655391 GLV655391 GVR655391 HFN655391 HPJ655391 HZF655391 IJB655391 ISX655391 JCT655391 JMP655391 JWL655391 KGH655391 KQD655391 KZZ655391 LJV655391 LTR655391 MDN655391 MNJ655391 MXF655391 NHB655391 NQX655391 OAT655391 OKP655391 OUL655391 PEH655391 POD655391 PXZ655391 QHV655391 QRR655391 RBN655391 RLJ655391 RVF655391 SFB655391 SOX655391 SYT655391 TIP655391 TSL655391 UCH655391 UMD655391 UVZ655391 VFV655391 VPR655391 VZN655391 WJJ655391 WTF655391 EW720927 QP720927 AAL720927 AKH720927 AUD720927 BDZ720927 BNV720927 BXR720927 CHN720927 CRJ720927 DBF720927 DLB720927 DUX720927 EET720927 EOP720927 EYL720927 FIH720927 FSD720927 GBZ720927 GLV720927 GVR720927 HFN720927 HPJ720927 HZF720927 IJB720927 ISX720927 JCT720927 JMP720927 JWL720927 KGH720927 KQD720927 KZZ720927 LJV720927 LTR720927 MDN720927 MNJ720927 MXF720927 NHB720927 NQX720927 OAT720927 OKP720927 OUL720927 PEH720927 POD720927 PXZ720927 QHV720927 QRR720927 RBN720927 RLJ720927 RVF720927 SFB720927 SOX720927 SYT720927 TIP720927 TSL720927 UCH720927 UMD720927 UVZ720927 VFV720927 VPR720927 VZN720927 WJJ720927 WTF720927 EW786463 QP786463 AAL786463 AKH786463 AUD786463 BDZ786463 BNV786463 BXR786463 CHN786463 CRJ786463 DBF786463 DLB786463 DUX786463 EET786463 EOP786463 EYL786463 FIH786463 FSD786463 GBZ786463 GLV786463 GVR786463 HFN786463 HPJ786463 HZF786463 IJB786463 ISX786463 JCT786463 JMP786463 JWL786463 KGH786463 KQD786463 KZZ786463 LJV786463 LTR786463 MDN786463 MNJ786463 MXF786463 NHB786463 NQX786463 OAT786463 OKP786463 OUL786463 PEH786463 POD786463 PXZ786463 QHV786463 QRR786463 RBN786463 RLJ786463 RVF786463 SFB786463 SOX786463 SYT786463 TIP786463 TSL786463 UCH786463 UMD786463 UVZ786463 VFV786463 VPR786463 VZN786463 WJJ786463 WTF786463 EW851999 QP851999 AAL851999 AKH851999 AUD851999 BDZ851999 BNV851999 BXR851999 CHN851999 CRJ851999 DBF851999 DLB851999 DUX851999 EET851999 EOP851999 EYL851999 FIH851999 FSD851999 GBZ851999 GLV851999 GVR851999 HFN851999 HPJ851999 HZF851999 IJB851999 ISX851999 JCT851999 JMP851999 JWL851999 KGH851999 KQD851999 KZZ851999 LJV851999 LTR851999 MDN851999 MNJ851999 MXF851999 NHB851999 NQX851999 OAT851999 OKP851999 OUL851999 PEH851999 POD851999 PXZ851999 QHV851999 QRR851999 RBN851999 RLJ851999 RVF851999 SFB851999 SOX851999 SYT851999 TIP851999 TSL851999 UCH851999 UMD851999 UVZ851999 VFV851999 VPR851999 VZN851999 WJJ851999 WTF851999 EW917535 QP917535 AAL917535 AKH917535 AUD917535 BDZ917535 BNV917535 BXR917535 CHN917535 CRJ917535 DBF917535 DLB917535 DUX917535 EET917535 EOP917535 EYL917535 FIH917535 FSD917535 GBZ917535 GLV917535 GVR917535 HFN917535 HPJ917535 HZF917535 IJB917535 ISX917535 JCT917535 JMP917535 JWL917535 KGH917535 KQD917535 KZZ917535 LJV917535 LTR917535 MDN917535 MNJ917535 MXF917535 NHB917535 NQX917535 OAT917535 OKP917535 OUL917535 PEH917535 POD917535 PXZ917535 QHV917535 QRR917535 RBN917535 RLJ917535 RVF917535 SFB917535 SOX917535 SYT917535 TIP917535 TSL917535 UCH917535 UMD917535 UVZ917535 VFV917535 VPR917535 VZN917535 WJJ917535 WTF917535 EW983071 QP983071 AAL983071 AKH983071 AUD983071 BDZ983071 BNV983071 BXR983071 CHN983071 CRJ983071 DBF983071 DLB983071 DUX983071 EET983071 EOP983071 EYL983071 FIH983071 FSD983071 GBZ983071 GLV983071 GVR983071 HFN983071 HPJ983071 HZF983071 IJB983071 ISX983071 JCT983071 JMP983071 JWL983071 KGH983071 KQD983071 KZZ983071 LJV983071 LTR983071 MDN983071 MNJ983071 MXF983071 NHB983071 NQX983071 OAT983071 OKP983071 OUL983071 PEH983071 POD983071 PXZ983071 QHV983071 QRR983071 RBN983071 RLJ983071 RVF983071 SFB983071 SOX983071 SYT983071 TIP983071 TSL983071 UCH983071 UMD983071 UVZ983071 VFV983071 VPR983071 VZN983071 WJJ983071 WTF983071 EO77 QH77 AAD77 AJZ77 ATV77 BDR77 BNN77 BXJ77 CHF77 CRB77 DAX77 DKT77 DUP77 EEL77 EOH77 EYD77 FHZ77 FRV77 GBR77 GLN77 GVJ77 HFF77 HPB77 HYX77 IIT77 ISP77 JCL77 JMH77 JWD77 KFZ77 KPV77 KZR77 LJN77 LTJ77 MDF77 MNB77 MWX77 NGT77 NQP77 OAL77 OKH77 OUD77 PDZ77 PNV77 PXR77 QHN77 QRJ77 RBF77 RLB77 RUX77 SET77 SOP77 SYL77 TIH77 TSD77 UBZ77 ULV77 UVR77 VFN77 VPJ77 VZF77 WJB77 WSX77 EO65618 QH65618 AAD65618 AJZ65618 ATV65618 BDR65618 BNN65618 BXJ65618 CHF65618 CRB65618 DAX65618 DKT65618 DUP65618 EEL65618 EOH65618 EYD65618 FHZ65618 FRV65618 GBR65618 GLN65618 GVJ65618 HFF65618 HPB65618 HYX65618 IIT65618 ISP65618 JCL65618 JMH65618 JWD65618 KFZ65618 KPV65618 KZR65618 LJN65618 LTJ65618 MDF65618 MNB65618 MWX65618 NGT65618 NQP65618 OAL65618 OKH65618 OUD65618 PDZ65618 PNV65618 PXR65618 QHN65618 QRJ65618 RBF65618 RLB65618 RUX65618 SET65618 SOP65618 SYL65618 TIH65618 TSD65618 UBZ65618 ULV65618 UVR65618 VFN65618 VPJ65618 VZF65618 WJB65618 WSX65618 EO131154 QH131154 AAD131154 AJZ131154 ATV131154 BDR131154 BNN131154 BXJ131154 CHF131154 CRB131154 DAX131154 DKT131154 DUP131154 EEL131154 EOH131154 EYD131154 FHZ131154 FRV131154 GBR131154 GLN131154 GVJ131154 HFF131154 HPB131154 HYX131154 IIT131154 ISP131154 JCL131154 JMH131154 JWD131154 KFZ131154 KPV131154 KZR131154 LJN131154 LTJ131154 MDF131154 MNB131154 MWX131154 NGT131154 NQP131154 OAL131154 OKH131154 OUD131154 PDZ131154 PNV131154 PXR131154 QHN131154 QRJ131154 RBF131154 RLB131154 RUX131154 SET131154 SOP131154 SYL131154 TIH131154 TSD131154 UBZ131154 ULV131154 UVR131154 VFN131154 VPJ131154 VZF131154 WJB131154 WSX131154 EO196690 QH196690 AAD196690 AJZ196690 ATV196690 BDR196690 BNN196690 BXJ196690 CHF196690 CRB196690 DAX196690 DKT196690 DUP196690 EEL196690 EOH196690 EYD196690 FHZ196690 FRV196690 GBR196690 GLN196690 GVJ196690 HFF196690 HPB196690 HYX196690 IIT196690 ISP196690 JCL196690 JMH196690 JWD196690 KFZ196690 KPV196690 KZR196690 LJN196690 LTJ196690 MDF196690 MNB196690 MWX196690 NGT196690 NQP196690 OAL196690 OKH196690 OUD196690 PDZ196690 PNV196690 PXR196690 QHN196690 QRJ196690 RBF196690 RLB196690 RUX196690 SET196690 SOP196690 SYL196690 TIH196690 TSD196690 UBZ196690 ULV196690 UVR196690 VFN196690 VPJ196690 VZF196690 WJB196690 WSX196690 EO262226 QH262226 AAD262226 AJZ262226 ATV262226 BDR262226 BNN262226 BXJ262226 CHF262226 CRB262226 DAX262226 DKT262226 DUP262226 EEL262226 EOH262226 EYD262226 FHZ262226 FRV262226 GBR262226 GLN262226 GVJ262226 HFF262226 HPB262226 HYX262226 IIT262226 ISP262226 JCL262226 JMH262226 JWD262226 KFZ262226 KPV262226 KZR262226 LJN262226 LTJ262226 MDF262226 MNB262226 MWX262226 NGT262226 NQP262226 OAL262226 OKH262226 OUD262226 PDZ262226 PNV262226 PXR262226 QHN262226 QRJ262226 RBF262226 RLB262226 RUX262226 SET262226 SOP262226 SYL262226 TIH262226 TSD262226 UBZ262226 ULV262226 UVR262226 VFN262226 VPJ262226 VZF262226 WJB262226 WSX262226 EO327762 QH327762 AAD327762 AJZ327762 ATV327762 BDR327762 BNN327762 BXJ327762 CHF327762 CRB327762 DAX327762 DKT327762 DUP327762 EEL327762 EOH327762 EYD327762 FHZ327762 FRV327762 GBR327762 GLN327762 GVJ327762 HFF327762 HPB327762 HYX327762 IIT327762 ISP327762 JCL327762 JMH327762 JWD327762 KFZ327762 KPV327762 KZR327762 LJN327762 LTJ327762 MDF327762 MNB327762 MWX327762 NGT327762 NQP327762 OAL327762 OKH327762 OUD327762 PDZ327762 PNV327762 PXR327762 QHN327762 QRJ327762 RBF327762 RLB327762 RUX327762 SET327762 SOP327762 SYL327762 TIH327762 TSD327762 UBZ327762 ULV327762 UVR327762 VFN327762 VPJ327762 VZF327762 WJB327762 WSX327762 EO393298 QH393298 AAD393298 AJZ393298 ATV393298 BDR393298 BNN393298 BXJ393298 CHF393298 CRB393298 DAX393298 DKT393298 DUP393298 EEL393298 EOH393298 EYD393298 FHZ393298 FRV393298 GBR393298 GLN393298 GVJ393298 HFF393298 HPB393298 HYX393298 IIT393298 ISP393298 JCL393298 JMH393298 JWD393298 KFZ393298 KPV393298 KZR393298 LJN393298 LTJ393298 MDF393298 MNB393298 MWX393298 NGT393298 NQP393298 OAL393298 OKH393298 OUD393298 PDZ393298 PNV393298 PXR393298 QHN393298 QRJ393298 RBF393298 RLB393298 RUX393298 SET393298 SOP393298 SYL393298 TIH393298 TSD393298 UBZ393298 ULV393298 UVR393298 VFN393298 VPJ393298 VZF393298 WJB393298 WSX393298 EO458834 QH458834 AAD458834 AJZ458834 ATV458834 BDR458834 BNN458834 BXJ458834 CHF458834 CRB458834 DAX458834 DKT458834 DUP458834 EEL458834 EOH458834 EYD458834 FHZ458834 FRV458834 GBR458834 GLN458834 GVJ458834 HFF458834 HPB458834 HYX458834 IIT458834 ISP458834 JCL458834 JMH458834 JWD458834 KFZ458834 KPV458834 KZR458834 LJN458834 LTJ458834 MDF458834 MNB458834 MWX458834 NGT458834 NQP458834 OAL458834 OKH458834 OUD458834 PDZ458834 PNV458834 PXR458834 QHN458834 QRJ458834 RBF458834 RLB458834 RUX458834 SET458834 SOP458834 SYL458834 TIH458834 TSD458834 UBZ458834 ULV458834 UVR458834 VFN458834 VPJ458834 VZF458834 WJB458834 WSX458834 EO524370 QH524370 AAD524370 AJZ524370 ATV524370 BDR524370 BNN524370 BXJ524370 CHF524370 CRB524370 DAX524370 DKT524370 DUP524370 EEL524370 EOH524370 EYD524370 FHZ524370 FRV524370 GBR524370 GLN524370 GVJ524370 HFF524370 HPB524370 HYX524370 IIT524370 ISP524370 JCL524370 JMH524370 JWD524370 KFZ524370 KPV524370 KZR524370 LJN524370 LTJ524370 MDF524370 MNB524370 MWX524370 NGT524370 NQP524370 OAL524370 OKH524370 OUD524370 PDZ524370 PNV524370 PXR524370 QHN524370 QRJ524370 RBF524370 RLB524370 RUX524370 SET524370 SOP524370 SYL524370 TIH524370 TSD524370 UBZ524370 ULV524370 UVR524370 VFN524370 VPJ524370 VZF524370 WJB524370 WSX524370 EO589906 QH589906 AAD589906 AJZ589906 ATV589906 BDR589906 BNN589906 BXJ589906 CHF589906 CRB589906 DAX589906 DKT589906 DUP589906 EEL589906 EOH589906 EYD589906 FHZ589906 FRV589906 GBR589906 GLN589906 GVJ589906 HFF589906 HPB589906 HYX589906 IIT589906 ISP589906 JCL589906 JMH589906 JWD589906 KFZ589906 KPV589906 KZR589906 LJN589906 LTJ589906 MDF589906 MNB589906 MWX589906 NGT589906 NQP589906 OAL589906 OKH589906 OUD589906 PDZ589906 PNV589906 PXR589906 QHN589906 QRJ589906 RBF589906 RLB589906 RUX589906 SET589906 SOP589906 SYL589906 TIH589906 TSD589906 UBZ589906 ULV589906 UVR589906 VFN589906 VPJ589906 VZF589906 WJB589906 WSX589906 EO655442 QH655442 AAD655442 AJZ655442 ATV655442 BDR655442 BNN655442 BXJ655442 CHF655442 CRB655442 DAX655442 DKT655442 DUP655442 EEL655442 EOH655442 EYD655442 FHZ655442 FRV655442 GBR655442 GLN655442 GVJ655442 HFF655442 HPB655442 HYX655442 IIT655442 ISP655442 JCL655442 JMH655442 JWD655442 KFZ655442 KPV655442 KZR655442 LJN655442 LTJ655442 MDF655442 MNB655442 MWX655442 NGT655442 NQP655442 OAL655442 OKH655442 OUD655442 PDZ655442 PNV655442 PXR655442 QHN655442 QRJ655442 RBF655442 RLB655442 RUX655442 SET655442 SOP655442 SYL655442 TIH655442 TSD655442 UBZ655442 ULV655442 UVR655442 VFN655442 VPJ655442 VZF655442 WJB655442 WSX655442 EO720978 QH720978 AAD720978 AJZ720978 ATV720978 BDR720978 BNN720978 BXJ720978 CHF720978 CRB720978 DAX720978 DKT720978 DUP720978 EEL720978 EOH720978 EYD720978 FHZ720978 FRV720978 GBR720978 GLN720978 GVJ720978 HFF720978 HPB720978 HYX720978 IIT720978 ISP720978 JCL720978 JMH720978 JWD720978 KFZ720978 KPV720978 KZR720978 LJN720978 LTJ720978 MDF720978 MNB720978 MWX720978 NGT720978 NQP720978 OAL720978 OKH720978 OUD720978 PDZ720978 PNV720978 PXR720978 QHN720978 QRJ720978 RBF720978 RLB720978 RUX720978 SET720978 SOP720978 SYL720978 TIH720978 TSD720978 UBZ720978 ULV720978 UVR720978 VFN720978 VPJ720978 VZF720978 WJB720978 WSX720978 EO786514 QH786514 AAD786514 AJZ786514 ATV786514 BDR786514 BNN786514 BXJ786514 CHF786514 CRB786514 DAX786514 DKT786514 DUP786514 EEL786514 EOH786514 EYD786514 FHZ786514 FRV786514 GBR786514 GLN786514 GVJ786514 HFF786514 HPB786514 HYX786514 IIT786514 ISP786514 JCL786514 JMH786514 JWD786514 KFZ786514 KPV786514 KZR786514 LJN786514 LTJ786514 MDF786514 MNB786514 MWX786514 NGT786514 NQP786514 OAL786514 OKH786514 OUD786514 PDZ786514 PNV786514 PXR786514 QHN786514 QRJ786514 RBF786514 RLB786514 RUX786514 SET786514 SOP786514 SYL786514 TIH786514 TSD786514 UBZ786514 ULV786514 UVR786514 VFN786514 VPJ786514 VZF786514 WJB786514 WSX786514 EO852050 QH852050 AAD852050 AJZ852050 ATV852050 BDR852050 BNN852050 BXJ852050 CHF852050 CRB852050 DAX852050 DKT852050 DUP852050 EEL852050 EOH852050 EYD852050 FHZ852050 FRV852050 GBR852050 GLN852050 GVJ852050 HFF852050 HPB852050 HYX852050 IIT852050 ISP852050 JCL852050 JMH852050 JWD852050 KFZ852050 KPV852050 KZR852050 LJN852050 LTJ852050 MDF852050 MNB852050 MWX852050 NGT852050 NQP852050 OAL852050 OKH852050 OUD852050 PDZ852050 PNV852050 PXR852050 QHN852050 QRJ852050 RBF852050 RLB852050 RUX852050 SET852050 SOP852050 SYL852050 TIH852050 TSD852050 UBZ852050 ULV852050 UVR852050 VFN852050 VPJ852050 VZF852050 WJB852050 WSX852050 EO917586 QH917586 AAD917586 AJZ917586 ATV917586 BDR917586 BNN917586 BXJ917586 CHF917586 CRB917586 DAX917586 DKT917586 DUP917586 EEL917586 EOH917586 EYD917586 FHZ917586 FRV917586 GBR917586 GLN917586 GVJ917586 HFF917586 HPB917586 HYX917586 IIT917586 ISP917586 JCL917586 JMH917586 JWD917586 KFZ917586 KPV917586 KZR917586 LJN917586 LTJ917586 MDF917586 MNB917586 MWX917586 NGT917586 NQP917586 OAL917586 OKH917586 OUD917586 PDZ917586 PNV917586 PXR917586 QHN917586 QRJ917586 RBF917586 RLB917586 RUX917586 SET917586 SOP917586 SYL917586 TIH917586 TSD917586 UBZ917586 ULV917586 UVR917586 VFN917586 VPJ917586 VZF917586 WJB917586 WSX917586 EO983122 QH983122 AAD983122 AJZ983122 ATV983122 BDR983122 BNN983122 BXJ983122 CHF983122 CRB983122 DAX983122 DKT983122 DUP983122 EEL983122 EOH983122 EYD983122 FHZ983122 FRV983122 GBR983122 GLN983122 GVJ983122 HFF983122 HPB983122 HYX983122 IIT983122 ISP983122 JCL983122 JMH983122 JWD983122 KFZ983122 KPV983122 KZR983122 LJN983122 LTJ983122 MDF983122 MNB983122 MWX983122 NGT983122 NQP983122 OAL983122 OKH983122 OUD983122 PDZ983122 PNV983122 PXR983122 QHN983122 QRJ983122 RBF983122 RLB983122 RUX983122 SET983122 SOP983122 SYL983122 TIH983122 TSD983122 UBZ983122 ULV983122 UVR983122 VFN983122 VPJ983122 VZF983122 WJB983122 WSX983122 FG77:FP89 HD77:HM89 QZ77:RI89 AAV77:ABE89 AKR77:ALA89 AUN77:AUW89 BEJ77:BES89 BOF77:BOO89 BYB77:BYK89 CHX77:CIG89 CRT77:CSC89 DBP77:DBY89 DLL77:DLU89 DVH77:DVQ89 EFD77:EFM89 EOZ77:EPI89 EYV77:EZE89 FIR77:FJA89 FSN77:FSW89 GCJ77:GCS89 GMF77:GMO89 GWB77:GWK89 HFX77:HGG89 HPT77:HQC89 HZP77:HZY89 IJL77:IJU89 ITH77:ITQ89 JDD77:JDM89 JMZ77:JNI89 JWV77:JXE89 KGR77:KHA89 KQN77:KQW89 LAJ77:LAS89 LKF77:LKO89 LUB77:LUK89 MDX77:MEG89 MNT77:MOC89 MXP77:MXY89 NHL77:NHU89 NRH77:NRQ89 OBD77:OBM89 OKZ77:OLI89 OUV77:OVE89 PER77:PFA89 PON77:POW89 PYJ77:PYS89 QIF77:QIO89 QSB77:QSK89 RBX77:RCG89 RLT77:RMC89 RVP77:RVY89 SFL77:SFU89 SPH77:SPQ89 SZD77:SZM89 TIZ77:TJI89 TSV77:TTE89 UCR77:UDA89 UMN77:UMW89 UWJ77:UWS89 VGF77:VGO89 VQB77:VQK89 VZX77:WAG89 WJT77:WKC89 WTP77:WTY89 FG65618:FP65630 HD65618:HM65630 QZ65618:RI65630 AAV65618:ABE65630 AKR65618:ALA65630 AUN65618:AUW65630 BEJ65618:BES65630 BOF65618:BOO65630 BYB65618:BYK65630 CHX65618:CIG65630 CRT65618:CSC65630 DBP65618:DBY65630 DLL65618:DLU65630 DVH65618:DVQ65630 EFD65618:EFM65630 EOZ65618:EPI65630 EYV65618:EZE65630 FIR65618:FJA65630 FSN65618:FSW65630 GCJ65618:GCS65630 GMF65618:GMO65630 GWB65618:GWK65630 HFX65618:HGG65630 HPT65618:HQC65630 HZP65618:HZY65630 IJL65618:IJU65630 ITH65618:ITQ65630 JDD65618:JDM65630 JMZ65618:JNI65630 JWV65618:JXE65630 KGR65618:KHA65630 KQN65618:KQW65630 LAJ65618:LAS65630 LKF65618:LKO65630 LUB65618:LUK65630 MDX65618:MEG65630 MNT65618:MOC65630 MXP65618:MXY65630 NHL65618:NHU65630 NRH65618:NRQ65630 OBD65618:OBM65630 OKZ65618:OLI65630 OUV65618:OVE65630 PER65618:PFA65630 PON65618:POW65630 PYJ65618:PYS65630 QIF65618:QIO65630 QSB65618:QSK65630 RBX65618:RCG65630 RLT65618:RMC65630 RVP65618:RVY65630 SFL65618:SFU65630 SPH65618:SPQ65630 SZD65618:SZM65630 TIZ65618:TJI65630 TSV65618:TTE65630 UCR65618:UDA65630 UMN65618:UMW65630 UWJ65618:UWS65630 VGF65618:VGO65630 VQB65618:VQK65630 VZX65618:WAG65630 WJT65618:WKC65630 WTP65618:WTY65630 FG131154:FP131166 HD131154:HM131166 QZ131154:RI131166 AAV131154:ABE131166 AKR131154:ALA131166 AUN131154:AUW131166 BEJ131154:BES131166 BOF131154:BOO131166 BYB131154:BYK131166 CHX131154:CIG131166 CRT131154:CSC131166 DBP131154:DBY131166 DLL131154:DLU131166 DVH131154:DVQ131166 EFD131154:EFM131166 EOZ131154:EPI131166 EYV131154:EZE131166 FIR131154:FJA131166 FSN131154:FSW131166 GCJ131154:GCS131166 GMF131154:GMO131166 GWB131154:GWK131166 HFX131154:HGG131166 HPT131154:HQC131166 HZP131154:HZY131166 IJL131154:IJU131166 ITH131154:ITQ131166 JDD131154:JDM131166 JMZ131154:JNI131166 JWV131154:JXE131166 KGR131154:KHA131166 KQN131154:KQW131166 LAJ131154:LAS131166 LKF131154:LKO131166 LUB131154:LUK131166 MDX131154:MEG131166 MNT131154:MOC131166 MXP131154:MXY131166 NHL131154:NHU131166 NRH131154:NRQ131166 OBD131154:OBM131166 OKZ131154:OLI131166 OUV131154:OVE131166 PER131154:PFA131166 PON131154:POW131166 PYJ131154:PYS131166 QIF131154:QIO131166 QSB131154:QSK131166 RBX131154:RCG131166 RLT131154:RMC131166 RVP131154:RVY131166 SFL131154:SFU131166 SPH131154:SPQ131166 SZD131154:SZM131166 TIZ131154:TJI131166 TSV131154:TTE131166 UCR131154:UDA131166 UMN131154:UMW131166 UWJ131154:UWS131166 VGF131154:VGO131166 VQB131154:VQK131166 VZX131154:WAG131166 WJT131154:WKC131166 WTP131154:WTY131166 FG196690:FP196702 HD196690:HM196702 QZ196690:RI196702 AAV196690:ABE196702 AKR196690:ALA196702 AUN196690:AUW196702 BEJ196690:BES196702 BOF196690:BOO196702 BYB196690:BYK196702 CHX196690:CIG196702 CRT196690:CSC196702 DBP196690:DBY196702 DLL196690:DLU196702 DVH196690:DVQ196702 EFD196690:EFM196702 EOZ196690:EPI196702 EYV196690:EZE196702 FIR196690:FJA196702 FSN196690:FSW196702 GCJ196690:GCS196702 GMF196690:GMO196702 GWB196690:GWK196702 HFX196690:HGG196702 HPT196690:HQC196702 HZP196690:HZY196702 IJL196690:IJU196702 ITH196690:ITQ196702 JDD196690:JDM196702 JMZ196690:JNI196702 JWV196690:JXE196702 KGR196690:KHA196702 KQN196690:KQW196702 LAJ196690:LAS196702 LKF196690:LKO196702 LUB196690:LUK196702 MDX196690:MEG196702 MNT196690:MOC196702 MXP196690:MXY196702 NHL196690:NHU196702 NRH196690:NRQ196702 OBD196690:OBM196702 OKZ196690:OLI196702 OUV196690:OVE196702 PER196690:PFA196702 PON196690:POW196702 PYJ196690:PYS196702 QIF196690:QIO196702 QSB196690:QSK196702 RBX196690:RCG196702 RLT196690:RMC196702 RVP196690:RVY196702 SFL196690:SFU196702 SPH196690:SPQ196702 SZD196690:SZM196702 TIZ196690:TJI196702 TSV196690:TTE196702 UCR196690:UDA196702 UMN196690:UMW196702 UWJ196690:UWS196702 VGF196690:VGO196702 VQB196690:VQK196702 VZX196690:WAG196702 WJT196690:WKC196702 WTP196690:WTY196702 FG262226:FP262238 HD262226:HM262238 QZ262226:RI262238 AAV262226:ABE262238 AKR262226:ALA262238 AUN262226:AUW262238 BEJ262226:BES262238 BOF262226:BOO262238 BYB262226:BYK262238 CHX262226:CIG262238 CRT262226:CSC262238 DBP262226:DBY262238 DLL262226:DLU262238 DVH262226:DVQ262238 EFD262226:EFM262238 EOZ262226:EPI262238 EYV262226:EZE262238 FIR262226:FJA262238 FSN262226:FSW262238 GCJ262226:GCS262238 GMF262226:GMO262238 GWB262226:GWK262238 HFX262226:HGG262238 HPT262226:HQC262238 HZP262226:HZY262238 IJL262226:IJU262238 ITH262226:ITQ262238 JDD262226:JDM262238 JMZ262226:JNI262238 JWV262226:JXE262238 KGR262226:KHA262238 KQN262226:KQW262238 LAJ262226:LAS262238 LKF262226:LKO262238 LUB262226:LUK262238 MDX262226:MEG262238 MNT262226:MOC262238 MXP262226:MXY262238 NHL262226:NHU262238 NRH262226:NRQ262238 OBD262226:OBM262238 OKZ262226:OLI262238 OUV262226:OVE262238 PER262226:PFA262238 PON262226:POW262238 PYJ262226:PYS262238 QIF262226:QIO262238 QSB262226:QSK262238 RBX262226:RCG262238 RLT262226:RMC262238 RVP262226:RVY262238 SFL262226:SFU262238 SPH262226:SPQ262238 SZD262226:SZM262238 TIZ262226:TJI262238 TSV262226:TTE262238 UCR262226:UDA262238 UMN262226:UMW262238 UWJ262226:UWS262238 VGF262226:VGO262238 VQB262226:VQK262238 VZX262226:WAG262238 WJT262226:WKC262238 WTP262226:WTY262238 FG327762:FP327774 HD327762:HM327774 QZ327762:RI327774 AAV327762:ABE327774 AKR327762:ALA327774 AUN327762:AUW327774 BEJ327762:BES327774 BOF327762:BOO327774 BYB327762:BYK327774 CHX327762:CIG327774 CRT327762:CSC327774 DBP327762:DBY327774 DLL327762:DLU327774 DVH327762:DVQ327774 EFD327762:EFM327774 EOZ327762:EPI327774 EYV327762:EZE327774 FIR327762:FJA327774 FSN327762:FSW327774 GCJ327762:GCS327774 GMF327762:GMO327774 GWB327762:GWK327774 HFX327762:HGG327774 HPT327762:HQC327774 HZP327762:HZY327774 IJL327762:IJU327774 ITH327762:ITQ327774 JDD327762:JDM327774 JMZ327762:JNI327774 JWV327762:JXE327774 KGR327762:KHA327774 KQN327762:KQW327774 LAJ327762:LAS327774 LKF327762:LKO327774 LUB327762:LUK327774 MDX327762:MEG327774 MNT327762:MOC327774 MXP327762:MXY327774 NHL327762:NHU327774 NRH327762:NRQ327774 OBD327762:OBM327774 OKZ327762:OLI327774 OUV327762:OVE327774 PER327762:PFA327774 PON327762:POW327774 PYJ327762:PYS327774 QIF327762:QIO327774 QSB327762:QSK327774 RBX327762:RCG327774 RLT327762:RMC327774 RVP327762:RVY327774 SFL327762:SFU327774 SPH327762:SPQ327774 SZD327762:SZM327774 TIZ327762:TJI327774 TSV327762:TTE327774 UCR327762:UDA327774 UMN327762:UMW327774 UWJ327762:UWS327774 VGF327762:VGO327774 VQB327762:VQK327774 VZX327762:WAG327774 WJT327762:WKC327774 WTP327762:WTY327774 FG393298:FP393310 HD393298:HM393310 QZ393298:RI393310 AAV393298:ABE393310 AKR393298:ALA393310 AUN393298:AUW393310 BEJ393298:BES393310 BOF393298:BOO393310 BYB393298:BYK393310 CHX393298:CIG393310 CRT393298:CSC393310 DBP393298:DBY393310 DLL393298:DLU393310 DVH393298:DVQ393310 EFD393298:EFM393310 EOZ393298:EPI393310 EYV393298:EZE393310 FIR393298:FJA393310 FSN393298:FSW393310 GCJ393298:GCS393310 GMF393298:GMO393310 GWB393298:GWK393310 HFX393298:HGG393310 HPT393298:HQC393310 HZP393298:HZY393310 IJL393298:IJU393310 ITH393298:ITQ393310 JDD393298:JDM393310 JMZ393298:JNI393310 JWV393298:JXE393310 KGR393298:KHA393310 KQN393298:KQW393310 LAJ393298:LAS393310 LKF393298:LKO393310 LUB393298:LUK393310 MDX393298:MEG393310 MNT393298:MOC393310 MXP393298:MXY393310 NHL393298:NHU393310 NRH393298:NRQ393310 OBD393298:OBM393310 OKZ393298:OLI393310 OUV393298:OVE393310 PER393298:PFA393310 PON393298:POW393310 PYJ393298:PYS393310 QIF393298:QIO393310 QSB393298:QSK393310 RBX393298:RCG393310 RLT393298:RMC393310 RVP393298:RVY393310 SFL393298:SFU393310 SPH393298:SPQ393310 SZD393298:SZM393310 TIZ393298:TJI393310 TSV393298:TTE393310 UCR393298:UDA393310 UMN393298:UMW393310 UWJ393298:UWS393310 VGF393298:VGO393310 VQB393298:VQK393310 VZX393298:WAG393310 WJT393298:WKC393310 WTP393298:WTY393310 FG458834:FP458846 HD458834:HM458846 QZ458834:RI458846 AAV458834:ABE458846 AKR458834:ALA458846 AUN458834:AUW458846 BEJ458834:BES458846 BOF458834:BOO458846 BYB458834:BYK458846 CHX458834:CIG458846 CRT458834:CSC458846 DBP458834:DBY458846 DLL458834:DLU458846 DVH458834:DVQ458846 EFD458834:EFM458846 EOZ458834:EPI458846 EYV458834:EZE458846 FIR458834:FJA458846 FSN458834:FSW458846 GCJ458834:GCS458846 GMF458834:GMO458846 GWB458834:GWK458846 HFX458834:HGG458846 HPT458834:HQC458846 HZP458834:HZY458846 IJL458834:IJU458846 ITH458834:ITQ458846 JDD458834:JDM458846 JMZ458834:JNI458846 JWV458834:JXE458846 KGR458834:KHA458846 KQN458834:KQW458846 LAJ458834:LAS458846 LKF458834:LKO458846 LUB458834:LUK458846 MDX458834:MEG458846 MNT458834:MOC458846 MXP458834:MXY458846 NHL458834:NHU458846 NRH458834:NRQ458846 OBD458834:OBM458846 OKZ458834:OLI458846 OUV458834:OVE458846 PER458834:PFA458846 PON458834:POW458846 PYJ458834:PYS458846 QIF458834:QIO458846 QSB458834:QSK458846 RBX458834:RCG458846 RLT458834:RMC458846 RVP458834:RVY458846 SFL458834:SFU458846 SPH458834:SPQ458846 SZD458834:SZM458846 TIZ458834:TJI458846 TSV458834:TTE458846 UCR458834:UDA458846 UMN458834:UMW458846 UWJ458834:UWS458846 VGF458834:VGO458846 VQB458834:VQK458846 VZX458834:WAG458846 WJT458834:WKC458846 WTP458834:WTY458846 FG524370:FP524382 HD524370:HM524382 QZ524370:RI524382 AAV524370:ABE524382 AKR524370:ALA524382 AUN524370:AUW524382 BEJ524370:BES524382 BOF524370:BOO524382 BYB524370:BYK524382 CHX524370:CIG524382 CRT524370:CSC524382 DBP524370:DBY524382 DLL524370:DLU524382 DVH524370:DVQ524382 EFD524370:EFM524382 EOZ524370:EPI524382 EYV524370:EZE524382 FIR524370:FJA524382 FSN524370:FSW524382 GCJ524370:GCS524382 GMF524370:GMO524382 GWB524370:GWK524382 HFX524370:HGG524382 HPT524370:HQC524382 HZP524370:HZY524382 IJL524370:IJU524382 ITH524370:ITQ524382 JDD524370:JDM524382 JMZ524370:JNI524382 JWV524370:JXE524382 KGR524370:KHA524382 KQN524370:KQW524382 LAJ524370:LAS524382 LKF524370:LKO524382 LUB524370:LUK524382 MDX524370:MEG524382 MNT524370:MOC524382 MXP524370:MXY524382 NHL524370:NHU524382 NRH524370:NRQ524382 OBD524370:OBM524382 OKZ524370:OLI524382 OUV524370:OVE524382 PER524370:PFA524382 PON524370:POW524382 PYJ524370:PYS524382 QIF524370:QIO524382 QSB524370:QSK524382 RBX524370:RCG524382 RLT524370:RMC524382 RVP524370:RVY524382 SFL524370:SFU524382 SPH524370:SPQ524382 SZD524370:SZM524382 TIZ524370:TJI524382 TSV524370:TTE524382 UCR524370:UDA524382 UMN524370:UMW524382 UWJ524370:UWS524382 VGF524370:VGO524382 VQB524370:VQK524382 VZX524370:WAG524382 WJT524370:WKC524382 WTP524370:WTY524382 FG589906:FP589918 HD589906:HM589918 QZ589906:RI589918 AAV589906:ABE589918 AKR589906:ALA589918 AUN589906:AUW589918 BEJ589906:BES589918 BOF589906:BOO589918 BYB589906:BYK589918 CHX589906:CIG589918 CRT589906:CSC589918 DBP589906:DBY589918 DLL589906:DLU589918 DVH589906:DVQ589918 EFD589906:EFM589918 EOZ589906:EPI589918 EYV589906:EZE589918 FIR589906:FJA589918 FSN589906:FSW589918 GCJ589906:GCS589918 GMF589906:GMO589918 GWB589906:GWK589918 HFX589906:HGG589918 HPT589906:HQC589918 HZP589906:HZY589918 IJL589906:IJU589918 ITH589906:ITQ589918 JDD589906:JDM589918 JMZ589906:JNI589918 JWV589906:JXE589918 KGR589906:KHA589918 KQN589906:KQW589918 LAJ589906:LAS589918 LKF589906:LKO589918 LUB589906:LUK589918 MDX589906:MEG589918 MNT589906:MOC589918 MXP589906:MXY589918 NHL589906:NHU589918 NRH589906:NRQ589918 OBD589906:OBM589918 OKZ589906:OLI589918 OUV589906:OVE589918 PER589906:PFA589918 PON589906:POW589918 PYJ589906:PYS589918 QIF589906:QIO589918 QSB589906:QSK589918 RBX589906:RCG589918 RLT589906:RMC589918 RVP589906:RVY589918 SFL589906:SFU589918 SPH589906:SPQ589918 SZD589906:SZM589918 TIZ589906:TJI589918 TSV589906:TTE589918 UCR589906:UDA589918 UMN589906:UMW589918 UWJ589906:UWS589918 VGF589906:VGO589918 VQB589906:VQK589918 VZX589906:WAG589918 WJT589906:WKC589918 WTP589906:WTY589918 FG655442:FP655454 HD655442:HM655454 QZ655442:RI655454 AAV655442:ABE655454 AKR655442:ALA655454 AUN655442:AUW655454 BEJ655442:BES655454 BOF655442:BOO655454 BYB655442:BYK655454 CHX655442:CIG655454 CRT655442:CSC655454 DBP655442:DBY655454 DLL655442:DLU655454 DVH655442:DVQ655454 EFD655442:EFM655454 EOZ655442:EPI655454 EYV655442:EZE655454 FIR655442:FJA655454 FSN655442:FSW655454 GCJ655442:GCS655454 GMF655442:GMO655454 GWB655442:GWK655454 HFX655442:HGG655454 HPT655442:HQC655454 HZP655442:HZY655454 IJL655442:IJU655454 ITH655442:ITQ655454 JDD655442:JDM655454 JMZ655442:JNI655454 JWV655442:JXE655454 KGR655442:KHA655454 KQN655442:KQW655454 LAJ655442:LAS655454 LKF655442:LKO655454 LUB655442:LUK655454 MDX655442:MEG655454 MNT655442:MOC655454 MXP655442:MXY655454 NHL655442:NHU655454 NRH655442:NRQ655454 OBD655442:OBM655454 OKZ655442:OLI655454 OUV655442:OVE655454 PER655442:PFA655454 PON655442:POW655454 PYJ655442:PYS655454 QIF655442:QIO655454 QSB655442:QSK655454 RBX655442:RCG655454 RLT655442:RMC655454 RVP655442:RVY655454 SFL655442:SFU655454 SPH655442:SPQ655454 SZD655442:SZM655454 TIZ655442:TJI655454 TSV655442:TTE655454 UCR655442:UDA655454 UMN655442:UMW655454 UWJ655442:UWS655454 VGF655442:VGO655454 VQB655442:VQK655454 VZX655442:WAG655454 WJT655442:WKC655454 WTP655442:WTY655454 FG720978:FP720990 HD720978:HM720990 QZ720978:RI720990 AAV720978:ABE720990 AKR720978:ALA720990 AUN720978:AUW720990 BEJ720978:BES720990 BOF720978:BOO720990 BYB720978:BYK720990 CHX720978:CIG720990 CRT720978:CSC720990 DBP720978:DBY720990 DLL720978:DLU720990 DVH720978:DVQ720990 EFD720978:EFM720990 EOZ720978:EPI720990 EYV720978:EZE720990 FIR720978:FJA720990 FSN720978:FSW720990 GCJ720978:GCS720990 GMF720978:GMO720990 GWB720978:GWK720990 HFX720978:HGG720990 HPT720978:HQC720990 HZP720978:HZY720990 IJL720978:IJU720990 ITH720978:ITQ720990 JDD720978:JDM720990 JMZ720978:JNI720990 JWV720978:JXE720990 KGR720978:KHA720990 KQN720978:KQW720990 LAJ720978:LAS720990 LKF720978:LKO720990 LUB720978:LUK720990 MDX720978:MEG720990 MNT720978:MOC720990 MXP720978:MXY720990 NHL720978:NHU720990 NRH720978:NRQ720990 OBD720978:OBM720990 OKZ720978:OLI720990 OUV720978:OVE720990 PER720978:PFA720990 PON720978:POW720990 PYJ720978:PYS720990 QIF720978:QIO720990 QSB720978:QSK720990 RBX720978:RCG720990 RLT720978:RMC720990 RVP720978:RVY720990 SFL720978:SFU720990 SPH720978:SPQ720990 SZD720978:SZM720990 TIZ720978:TJI720990 TSV720978:TTE720990 UCR720978:UDA720990 UMN720978:UMW720990 UWJ720978:UWS720990 VGF720978:VGO720990 VQB720978:VQK720990 VZX720978:WAG720990 WJT720978:WKC720990 WTP720978:WTY720990 FG786514:FP786526 HD786514:HM786526 QZ786514:RI786526 AAV786514:ABE786526 AKR786514:ALA786526 AUN786514:AUW786526 BEJ786514:BES786526 BOF786514:BOO786526 BYB786514:BYK786526 CHX786514:CIG786526 CRT786514:CSC786526 DBP786514:DBY786526 DLL786514:DLU786526 DVH786514:DVQ786526 EFD786514:EFM786526 EOZ786514:EPI786526 EYV786514:EZE786526 FIR786514:FJA786526 FSN786514:FSW786526 GCJ786514:GCS786526 GMF786514:GMO786526 GWB786514:GWK786526 HFX786514:HGG786526 HPT786514:HQC786526 HZP786514:HZY786526 IJL786514:IJU786526 ITH786514:ITQ786526 JDD786514:JDM786526 JMZ786514:JNI786526 JWV786514:JXE786526 KGR786514:KHA786526 KQN786514:KQW786526 LAJ786514:LAS786526 LKF786514:LKO786526 LUB786514:LUK786526 MDX786514:MEG786526 MNT786514:MOC786526 MXP786514:MXY786526 NHL786514:NHU786526 NRH786514:NRQ786526 OBD786514:OBM786526 OKZ786514:OLI786526 OUV786514:OVE786526 PER786514:PFA786526 PON786514:POW786526 PYJ786514:PYS786526 QIF786514:QIO786526 QSB786514:QSK786526 RBX786514:RCG786526 RLT786514:RMC786526 RVP786514:RVY786526 SFL786514:SFU786526 SPH786514:SPQ786526 SZD786514:SZM786526 TIZ786514:TJI786526 TSV786514:TTE786526 UCR786514:UDA786526 UMN786514:UMW786526 UWJ786514:UWS786526 VGF786514:VGO786526 VQB786514:VQK786526 VZX786514:WAG786526 WJT786514:WKC786526 WTP786514:WTY786526 FG852050:FP852062 HD852050:HM852062 QZ852050:RI852062 AAV852050:ABE852062 AKR852050:ALA852062 AUN852050:AUW852062 BEJ852050:BES852062 BOF852050:BOO852062 BYB852050:BYK852062 CHX852050:CIG852062 CRT852050:CSC852062 DBP852050:DBY852062 DLL852050:DLU852062 DVH852050:DVQ852062 EFD852050:EFM852062 EOZ852050:EPI852062 EYV852050:EZE852062 FIR852050:FJA852062 FSN852050:FSW852062 GCJ852050:GCS852062 GMF852050:GMO852062 GWB852050:GWK852062 HFX852050:HGG852062 HPT852050:HQC852062 HZP852050:HZY852062 IJL852050:IJU852062 ITH852050:ITQ852062 JDD852050:JDM852062 JMZ852050:JNI852062 JWV852050:JXE852062 KGR852050:KHA852062 KQN852050:KQW852062 LAJ852050:LAS852062 LKF852050:LKO852062 LUB852050:LUK852062 MDX852050:MEG852062 MNT852050:MOC852062 MXP852050:MXY852062 NHL852050:NHU852062 NRH852050:NRQ852062 OBD852050:OBM852062 OKZ852050:OLI852062 OUV852050:OVE852062 PER852050:PFA852062 PON852050:POW852062 PYJ852050:PYS852062 QIF852050:QIO852062 QSB852050:QSK852062 RBX852050:RCG852062 RLT852050:RMC852062 RVP852050:RVY852062 SFL852050:SFU852062 SPH852050:SPQ852062 SZD852050:SZM852062 TIZ852050:TJI852062 TSV852050:TTE852062 UCR852050:UDA852062 UMN852050:UMW852062 UWJ852050:UWS852062 VGF852050:VGO852062 VQB852050:VQK852062 VZX852050:WAG852062 WJT852050:WKC852062 WTP852050:WTY852062 FG917586:FP917598 HD917586:HM917598 QZ917586:RI917598 AAV917586:ABE917598 AKR917586:ALA917598 AUN917586:AUW917598 BEJ917586:BES917598 BOF917586:BOO917598 BYB917586:BYK917598 CHX917586:CIG917598 CRT917586:CSC917598 DBP917586:DBY917598 DLL917586:DLU917598 DVH917586:DVQ917598 EFD917586:EFM917598 EOZ917586:EPI917598 EYV917586:EZE917598 FIR917586:FJA917598 FSN917586:FSW917598 GCJ917586:GCS917598 GMF917586:GMO917598 GWB917586:GWK917598 HFX917586:HGG917598 HPT917586:HQC917598 HZP917586:HZY917598 IJL917586:IJU917598 ITH917586:ITQ917598 JDD917586:JDM917598 JMZ917586:JNI917598 JWV917586:JXE917598 KGR917586:KHA917598 KQN917586:KQW917598 LAJ917586:LAS917598 LKF917586:LKO917598 LUB917586:LUK917598 MDX917586:MEG917598 MNT917586:MOC917598 MXP917586:MXY917598 NHL917586:NHU917598 NRH917586:NRQ917598 OBD917586:OBM917598 OKZ917586:OLI917598 OUV917586:OVE917598 PER917586:PFA917598 PON917586:POW917598 PYJ917586:PYS917598 QIF917586:QIO917598 QSB917586:QSK917598 RBX917586:RCG917598 RLT917586:RMC917598 RVP917586:RVY917598 SFL917586:SFU917598 SPH917586:SPQ917598 SZD917586:SZM917598 TIZ917586:TJI917598 TSV917586:TTE917598 UCR917586:UDA917598 UMN917586:UMW917598 UWJ917586:UWS917598 VGF917586:VGO917598 VQB917586:VQK917598 VZX917586:WAG917598 WJT917586:WKC917598 WTP917586:WTY917598 FG983122:FP983134 HD983122:HM983134 QZ983122:RI983134 AAV983122:ABE983134 AKR983122:ALA983134 AUN983122:AUW983134 BEJ983122:BES983134 BOF983122:BOO983134 BYB983122:BYK983134 CHX983122:CIG983134 CRT983122:CSC983134 DBP983122:DBY983134 DLL983122:DLU983134 DVH983122:DVQ983134 EFD983122:EFM983134 EOZ983122:EPI983134 EYV983122:EZE983134 FIR983122:FJA983134 FSN983122:FSW983134 GCJ983122:GCS983134 GMF983122:GMO983134 GWB983122:GWK983134 HFX983122:HGG983134 HPT983122:HQC983134 HZP983122:HZY983134 IJL983122:IJU983134 ITH983122:ITQ983134 JDD983122:JDM983134 JMZ983122:JNI983134 JWV983122:JXE983134 KGR983122:KHA983134 KQN983122:KQW983134 LAJ983122:LAS983134 LKF983122:LKO983134 LUB983122:LUK983134 MDX983122:MEG983134 MNT983122:MOC983134 MXP983122:MXY983134 NHL983122:NHU983134 NRH983122:NRQ983134 OBD983122:OBM983134 OKZ983122:OLI983134 OUV983122:OVE983134 PER983122:PFA983134 PON983122:POW983134 PYJ983122:PYS983134 QIF983122:QIO983134 QSB983122:QSK983134 RBX983122:RCG983134 RLT983122:RMC983134 RVP983122:RVY983134 SFL983122:SFU983134 SPH983122:SPQ983134 SZD983122:SZM983134 TIZ983122:TJI983134 TSV983122:TTE983134 UCR983122:UDA983134 UMN983122:UMW983134 UWJ983122:UWS983134 VGF983122:VGO983134 VQB983122:VQK983134 VZX983122:WAG983134 WJT983122:WKC983134 WTP983122:WTY983134 AN77:CC83 MG77:NV83 WC77:XR83 AFY77:AHN83 APU77:ARJ83 AZQ77:BBF83 BJM77:BLB83 BTI77:BUX83 CDE77:CET83 CNA77:COP83 CWW77:CYL83 DGS77:DIH83 DQO77:DSD83 EAK77:EBZ83 EKG77:ELV83 EUC77:EVR83 FDY77:FFN83 FNU77:FPJ83 FXQ77:FZF83 GHM77:GJB83 GRI77:GSX83 HBE77:HCT83 HLA77:HMP83 HUW77:HWL83 IES77:IGH83 IOO77:IQD83 IYK77:IZZ83 JIG77:JJV83 JSC77:JTR83 KBY77:KDN83 KLU77:KNJ83 KVQ77:KXF83 LFM77:LHB83 LPI77:LQX83 LZE77:MAT83 MJA77:MKP83 MSW77:MUL83 NCS77:NEH83 NMO77:NOD83 NWK77:NXZ83 OGG77:OHV83 OQC77:ORR83 OZY77:PBN83 PJU77:PLJ83 PTQ77:PVF83 QDM77:QFB83 QNI77:QOX83 QXE77:QYT83 RHA77:RIP83 RQW77:RSL83 SAS77:SCH83 SKO77:SMD83 SUK77:SVZ83 TEG77:TFV83 TOC77:TPR83 TXY77:TZN83 UHU77:UJJ83 URQ77:UTF83 VBM77:VDB83 VLI77:VMX83 VVE77:VWT83 WFA77:WGP83 WOW77:WQL83 AN65618:CC65624 MG65618:NV65624 WC65618:XR65624 AFY65618:AHN65624 APU65618:ARJ65624 AZQ65618:BBF65624 BJM65618:BLB65624 BTI65618:BUX65624 CDE65618:CET65624 CNA65618:COP65624 CWW65618:CYL65624 DGS65618:DIH65624 DQO65618:DSD65624 EAK65618:EBZ65624 EKG65618:ELV65624 EUC65618:EVR65624 FDY65618:FFN65624 FNU65618:FPJ65624 FXQ65618:FZF65624 GHM65618:GJB65624 GRI65618:GSX65624 HBE65618:HCT65624 HLA65618:HMP65624 HUW65618:HWL65624 IES65618:IGH65624 IOO65618:IQD65624 IYK65618:IZZ65624 JIG65618:JJV65624 JSC65618:JTR65624 KBY65618:KDN65624 KLU65618:KNJ65624 KVQ65618:KXF65624 LFM65618:LHB65624 LPI65618:LQX65624 LZE65618:MAT65624 MJA65618:MKP65624 MSW65618:MUL65624 NCS65618:NEH65624 NMO65618:NOD65624 NWK65618:NXZ65624 OGG65618:OHV65624 OQC65618:ORR65624 OZY65618:PBN65624 PJU65618:PLJ65624 PTQ65618:PVF65624 QDM65618:QFB65624 QNI65618:QOX65624 QXE65618:QYT65624 RHA65618:RIP65624 RQW65618:RSL65624 SAS65618:SCH65624 SKO65618:SMD65624 SUK65618:SVZ65624 TEG65618:TFV65624 TOC65618:TPR65624 TXY65618:TZN65624 UHU65618:UJJ65624 URQ65618:UTF65624 VBM65618:VDB65624 VLI65618:VMX65624 VVE65618:VWT65624 WFA65618:WGP65624 WOW65618:WQL65624 AN131154:CC131160 MG131154:NV131160 WC131154:XR131160 AFY131154:AHN131160 APU131154:ARJ131160 AZQ131154:BBF131160 BJM131154:BLB131160 BTI131154:BUX131160 CDE131154:CET131160 CNA131154:COP131160 CWW131154:CYL131160 DGS131154:DIH131160 DQO131154:DSD131160 EAK131154:EBZ131160 EKG131154:ELV131160 EUC131154:EVR131160 FDY131154:FFN131160 FNU131154:FPJ131160 FXQ131154:FZF131160 GHM131154:GJB131160 GRI131154:GSX131160 HBE131154:HCT131160 HLA131154:HMP131160 HUW131154:HWL131160 IES131154:IGH131160 IOO131154:IQD131160 IYK131154:IZZ131160 JIG131154:JJV131160 JSC131154:JTR131160 KBY131154:KDN131160 KLU131154:KNJ131160 KVQ131154:KXF131160 LFM131154:LHB131160 LPI131154:LQX131160 LZE131154:MAT131160 MJA131154:MKP131160 MSW131154:MUL131160 NCS131154:NEH131160 NMO131154:NOD131160 NWK131154:NXZ131160 OGG131154:OHV131160 OQC131154:ORR131160 OZY131154:PBN131160 PJU131154:PLJ131160 PTQ131154:PVF131160 QDM131154:QFB131160 QNI131154:QOX131160 QXE131154:QYT131160 RHA131154:RIP131160 RQW131154:RSL131160 SAS131154:SCH131160 SKO131154:SMD131160 SUK131154:SVZ131160 TEG131154:TFV131160 TOC131154:TPR131160 TXY131154:TZN131160 UHU131154:UJJ131160 URQ131154:UTF131160 VBM131154:VDB131160 VLI131154:VMX131160 VVE131154:VWT131160 WFA131154:WGP131160 WOW131154:WQL131160 AN196690:CC196696 MG196690:NV196696 WC196690:XR196696 AFY196690:AHN196696 APU196690:ARJ196696 AZQ196690:BBF196696 BJM196690:BLB196696 BTI196690:BUX196696 CDE196690:CET196696 CNA196690:COP196696 CWW196690:CYL196696 DGS196690:DIH196696 DQO196690:DSD196696 EAK196690:EBZ196696 EKG196690:ELV196696 EUC196690:EVR196696 FDY196690:FFN196696 FNU196690:FPJ196696 FXQ196690:FZF196696 GHM196690:GJB196696 GRI196690:GSX196696 HBE196690:HCT196696 HLA196690:HMP196696 HUW196690:HWL196696 IES196690:IGH196696 IOO196690:IQD196696 IYK196690:IZZ196696 JIG196690:JJV196696 JSC196690:JTR196696 KBY196690:KDN196696 KLU196690:KNJ196696 KVQ196690:KXF196696 LFM196690:LHB196696 LPI196690:LQX196696 LZE196690:MAT196696 MJA196690:MKP196696 MSW196690:MUL196696 NCS196690:NEH196696 NMO196690:NOD196696 NWK196690:NXZ196696 OGG196690:OHV196696 OQC196690:ORR196696 OZY196690:PBN196696 PJU196690:PLJ196696 PTQ196690:PVF196696 QDM196690:QFB196696 QNI196690:QOX196696 QXE196690:QYT196696 RHA196690:RIP196696 RQW196690:RSL196696 SAS196690:SCH196696 SKO196690:SMD196696 SUK196690:SVZ196696 TEG196690:TFV196696 TOC196690:TPR196696 TXY196690:TZN196696 UHU196690:UJJ196696 URQ196690:UTF196696 VBM196690:VDB196696 VLI196690:VMX196696 VVE196690:VWT196696 WFA196690:WGP196696 WOW196690:WQL196696 AN262226:CC262232 MG262226:NV262232 WC262226:XR262232 AFY262226:AHN262232 APU262226:ARJ262232 AZQ262226:BBF262232 BJM262226:BLB262232 BTI262226:BUX262232 CDE262226:CET262232 CNA262226:COP262232 CWW262226:CYL262232 DGS262226:DIH262232 DQO262226:DSD262232 EAK262226:EBZ262232 EKG262226:ELV262232 EUC262226:EVR262232 FDY262226:FFN262232 FNU262226:FPJ262232 FXQ262226:FZF262232 GHM262226:GJB262232 GRI262226:GSX262232 HBE262226:HCT262232 HLA262226:HMP262232 HUW262226:HWL262232 IES262226:IGH262232 IOO262226:IQD262232 IYK262226:IZZ262232 JIG262226:JJV262232 JSC262226:JTR262232 KBY262226:KDN262232 KLU262226:KNJ262232 KVQ262226:KXF262232 LFM262226:LHB262232 LPI262226:LQX262232 LZE262226:MAT262232 MJA262226:MKP262232 MSW262226:MUL262232 NCS262226:NEH262232 NMO262226:NOD262232 NWK262226:NXZ262232 OGG262226:OHV262232 OQC262226:ORR262232 OZY262226:PBN262232 PJU262226:PLJ262232 PTQ262226:PVF262232 QDM262226:QFB262232 QNI262226:QOX262232 QXE262226:QYT262232 RHA262226:RIP262232 RQW262226:RSL262232 SAS262226:SCH262232 SKO262226:SMD262232 SUK262226:SVZ262232 TEG262226:TFV262232 TOC262226:TPR262232 TXY262226:TZN262232 UHU262226:UJJ262232 URQ262226:UTF262232 VBM262226:VDB262232 VLI262226:VMX262232 VVE262226:VWT262232 WFA262226:WGP262232 WOW262226:WQL262232 AN327762:CC327768 MG327762:NV327768 WC327762:XR327768 AFY327762:AHN327768 APU327762:ARJ327768 AZQ327762:BBF327768 BJM327762:BLB327768 BTI327762:BUX327768 CDE327762:CET327768 CNA327762:COP327768 CWW327762:CYL327768 DGS327762:DIH327768 DQO327762:DSD327768 EAK327762:EBZ327768 EKG327762:ELV327768 EUC327762:EVR327768 FDY327762:FFN327768 FNU327762:FPJ327768 FXQ327762:FZF327768 GHM327762:GJB327768 GRI327762:GSX327768 HBE327762:HCT327768 HLA327762:HMP327768 HUW327762:HWL327768 IES327762:IGH327768 IOO327762:IQD327768 IYK327762:IZZ327768 JIG327762:JJV327768 JSC327762:JTR327768 KBY327762:KDN327768 KLU327762:KNJ327768 KVQ327762:KXF327768 LFM327762:LHB327768 LPI327762:LQX327768 LZE327762:MAT327768 MJA327762:MKP327768 MSW327762:MUL327768 NCS327762:NEH327768 NMO327762:NOD327768 NWK327762:NXZ327768 OGG327762:OHV327768 OQC327762:ORR327768 OZY327762:PBN327768 PJU327762:PLJ327768 PTQ327762:PVF327768 QDM327762:QFB327768 QNI327762:QOX327768 QXE327762:QYT327768 RHA327762:RIP327768 RQW327762:RSL327768 SAS327762:SCH327768 SKO327762:SMD327768 SUK327762:SVZ327768 TEG327762:TFV327768 TOC327762:TPR327768 TXY327762:TZN327768 UHU327762:UJJ327768 URQ327762:UTF327768 VBM327762:VDB327768 VLI327762:VMX327768 VVE327762:VWT327768 WFA327762:WGP327768 WOW327762:WQL327768 AN393298:CC393304 MG393298:NV393304 WC393298:XR393304 AFY393298:AHN393304 APU393298:ARJ393304 AZQ393298:BBF393304 BJM393298:BLB393304 BTI393298:BUX393304 CDE393298:CET393304 CNA393298:COP393304 CWW393298:CYL393304 DGS393298:DIH393304 DQO393298:DSD393304 EAK393298:EBZ393304 EKG393298:ELV393304 EUC393298:EVR393304 FDY393298:FFN393304 FNU393298:FPJ393304 FXQ393298:FZF393304 GHM393298:GJB393304 GRI393298:GSX393304 HBE393298:HCT393304 HLA393298:HMP393304 HUW393298:HWL393304 IES393298:IGH393304 IOO393298:IQD393304 IYK393298:IZZ393304 JIG393298:JJV393304 JSC393298:JTR393304 KBY393298:KDN393304 KLU393298:KNJ393304 KVQ393298:KXF393304 LFM393298:LHB393304 LPI393298:LQX393304 LZE393298:MAT393304 MJA393298:MKP393304 MSW393298:MUL393304 NCS393298:NEH393304 NMO393298:NOD393304 NWK393298:NXZ393304 OGG393298:OHV393304 OQC393298:ORR393304 OZY393298:PBN393304 PJU393298:PLJ393304 PTQ393298:PVF393304 QDM393298:QFB393304 QNI393298:QOX393304 QXE393298:QYT393304 RHA393298:RIP393304 RQW393298:RSL393304 SAS393298:SCH393304 SKO393298:SMD393304 SUK393298:SVZ393304 TEG393298:TFV393304 TOC393298:TPR393304 TXY393298:TZN393304 UHU393298:UJJ393304 URQ393298:UTF393304 VBM393298:VDB393304 VLI393298:VMX393304 VVE393298:VWT393304 WFA393298:WGP393304 WOW393298:WQL393304 AN458834:CC458840 MG458834:NV458840 WC458834:XR458840 AFY458834:AHN458840 APU458834:ARJ458840 AZQ458834:BBF458840 BJM458834:BLB458840 BTI458834:BUX458840 CDE458834:CET458840 CNA458834:COP458840 CWW458834:CYL458840 DGS458834:DIH458840 DQO458834:DSD458840 EAK458834:EBZ458840 EKG458834:ELV458840 EUC458834:EVR458840 FDY458834:FFN458840 FNU458834:FPJ458840 FXQ458834:FZF458840 GHM458834:GJB458840 GRI458834:GSX458840 HBE458834:HCT458840 HLA458834:HMP458840 HUW458834:HWL458840 IES458834:IGH458840 IOO458834:IQD458840 IYK458834:IZZ458840 JIG458834:JJV458840 JSC458834:JTR458840 KBY458834:KDN458840 KLU458834:KNJ458840 KVQ458834:KXF458840 LFM458834:LHB458840 LPI458834:LQX458840 LZE458834:MAT458840 MJA458834:MKP458840 MSW458834:MUL458840 NCS458834:NEH458840 NMO458834:NOD458840 NWK458834:NXZ458840 OGG458834:OHV458840 OQC458834:ORR458840 OZY458834:PBN458840 PJU458834:PLJ458840 PTQ458834:PVF458840 QDM458834:QFB458840 QNI458834:QOX458840 QXE458834:QYT458840 RHA458834:RIP458840 RQW458834:RSL458840 SAS458834:SCH458840 SKO458834:SMD458840 SUK458834:SVZ458840 TEG458834:TFV458840 TOC458834:TPR458840 TXY458834:TZN458840 UHU458834:UJJ458840 URQ458834:UTF458840 VBM458834:VDB458840 VLI458834:VMX458840 VVE458834:VWT458840 WFA458834:WGP458840 WOW458834:WQL458840 AN524370:CC524376 MG524370:NV524376 WC524370:XR524376 AFY524370:AHN524376 APU524370:ARJ524376 AZQ524370:BBF524376 BJM524370:BLB524376 BTI524370:BUX524376 CDE524370:CET524376 CNA524370:COP524376 CWW524370:CYL524376 DGS524370:DIH524376 DQO524370:DSD524376 EAK524370:EBZ524376 EKG524370:ELV524376 EUC524370:EVR524376 FDY524370:FFN524376 FNU524370:FPJ524376 FXQ524370:FZF524376 GHM524370:GJB524376 GRI524370:GSX524376 HBE524370:HCT524376 HLA524370:HMP524376 HUW524370:HWL524376 IES524370:IGH524376 IOO524370:IQD524376 IYK524370:IZZ524376 JIG524370:JJV524376 JSC524370:JTR524376 KBY524370:KDN524376 KLU524370:KNJ524376 KVQ524370:KXF524376 LFM524370:LHB524376 LPI524370:LQX524376 LZE524370:MAT524376 MJA524370:MKP524376 MSW524370:MUL524376 NCS524370:NEH524376 NMO524370:NOD524376 NWK524370:NXZ524376 OGG524370:OHV524376 OQC524370:ORR524376 OZY524370:PBN524376 PJU524370:PLJ524376 PTQ524370:PVF524376 QDM524370:QFB524376 QNI524370:QOX524376 QXE524370:QYT524376 RHA524370:RIP524376 RQW524370:RSL524376 SAS524370:SCH524376 SKO524370:SMD524376 SUK524370:SVZ524376 TEG524370:TFV524376 TOC524370:TPR524376 TXY524370:TZN524376 UHU524370:UJJ524376 URQ524370:UTF524376 VBM524370:VDB524376 VLI524370:VMX524376 VVE524370:VWT524376 WFA524370:WGP524376 WOW524370:WQL524376 AN589906:CC589912 MG589906:NV589912 WC589906:XR589912 AFY589906:AHN589912 APU589906:ARJ589912 AZQ589906:BBF589912 BJM589906:BLB589912 BTI589906:BUX589912 CDE589906:CET589912 CNA589906:COP589912 CWW589906:CYL589912 DGS589906:DIH589912 DQO589906:DSD589912 EAK589906:EBZ589912 EKG589906:ELV589912 EUC589906:EVR589912 FDY589906:FFN589912 FNU589906:FPJ589912 FXQ589906:FZF589912 GHM589906:GJB589912 GRI589906:GSX589912 HBE589906:HCT589912 HLA589906:HMP589912 HUW589906:HWL589912 IES589906:IGH589912 IOO589906:IQD589912 IYK589906:IZZ589912 JIG589906:JJV589912 JSC589906:JTR589912 KBY589906:KDN589912 KLU589906:KNJ589912 KVQ589906:KXF589912 LFM589906:LHB589912 LPI589906:LQX589912 LZE589906:MAT589912 MJA589906:MKP589912 MSW589906:MUL589912 NCS589906:NEH589912 NMO589906:NOD589912 NWK589906:NXZ589912 OGG589906:OHV589912 OQC589906:ORR589912 OZY589906:PBN589912 PJU589906:PLJ589912 PTQ589906:PVF589912 QDM589906:QFB589912 QNI589906:QOX589912 QXE589906:QYT589912 RHA589906:RIP589912 RQW589906:RSL589912 SAS589906:SCH589912 SKO589906:SMD589912 SUK589906:SVZ589912 TEG589906:TFV589912 TOC589906:TPR589912 TXY589906:TZN589912 UHU589906:UJJ589912 URQ589906:UTF589912 VBM589906:VDB589912 VLI589906:VMX589912 VVE589906:VWT589912 WFA589906:WGP589912 WOW589906:WQL589912 AN655442:CC655448 MG655442:NV655448 WC655442:XR655448 AFY655442:AHN655448 APU655442:ARJ655448 AZQ655442:BBF655448 BJM655442:BLB655448 BTI655442:BUX655448 CDE655442:CET655448 CNA655442:COP655448 CWW655442:CYL655448 DGS655442:DIH655448 DQO655442:DSD655448 EAK655442:EBZ655448 EKG655442:ELV655448 EUC655442:EVR655448 FDY655442:FFN655448 FNU655442:FPJ655448 FXQ655442:FZF655448 GHM655442:GJB655448 GRI655442:GSX655448 HBE655442:HCT655448 HLA655442:HMP655448 HUW655442:HWL655448 IES655442:IGH655448 IOO655442:IQD655448 IYK655442:IZZ655448 JIG655442:JJV655448 JSC655442:JTR655448 KBY655442:KDN655448 KLU655442:KNJ655448 KVQ655442:KXF655448 LFM655442:LHB655448 LPI655442:LQX655448 LZE655442:MAT655448 MJA655442:MKP655448 MSW655442:MUL655448 NCS655442:NEH655448 NMO655442:NOD655448 NWK655442:NXZ655448 OGG655442:OHV655448 OQC655442:ORR655448 OZY655442:PBN655448 PJU655442:PLJ655448 PTQ655442:PVF655448 QDM655442:QFB655448 QNI655442:QOX655448 QXE655442:QYT655448 RHA655442:RIP655448 RQW655442:RSL655448 SAS655442:SCH655448 SKO655442:SMD655448 SUK655442:SVZ655448 TEG655442:TFV655448 TOC655442:TPR655448 TXY655442:TZN655448 UHU655442:UJJ655448 URQ655442:UTF655448 VBM655442:VDB655448 VLI655442:VMX655448 VVE655442:VWT655448 WFA655442:WGP655448 WOW655442:WQL655448 AN720978:CC720984 MG720978:NV720984 WC720978:XR720984 AFY720978:AHN720984 APU720978:ARJ720984 AZQ720978:BBF720984 BJM720978:BLB720984 BTI720978:BUX720984 CDE720978:CET720984 CNA720978:COP720984 CWW720978:CYL720984 DGS720978:DIH720984 DQO720978:DSD720984 EAK720978:EBZ720984 EKG720978:ELV720984 EUC720978:EVR720984 FDY720978:FFN720984 FNU720978:FPJ720984 FXQ720978:FZF720984 GHM720978:GJB720984 GRI720978:GSX720984 HBE720978:HCT720984 HLA720978:HMP720984 HUW720978:HWL720984 IES720978:IGH720984 IOO720978:IQD720984 IYK720978:IZZ720984 JIG720978:JJV720984 JSC720978:JTR720984 KBY720978:KDN720984 KLU720978:KNJ720984 KVQ720978:KXF720984 LFM720978:LHB720984 LPI720978:LQX720984 LZE720978:MAT720984 MJA720978:MKP720984 MSW720978:MUL720984 NCS720978:NEH720984 NMO720978:NOD720984 NWK720978:NXZ720984 OGG720978:OHV720984 OQC720978:ORR720984 OZY720978:PBN720984 PJU720978:PLJ720984 PTQ720978:PVF720984 QDM720978:QFB720984 QNI720978:QOX720984 QXE720978:QYT720984 RHA720978:RIP720984 RQW720978:RSL720984 SAS720978:SCH720984 SKO720978:SMD720984 SUK720978:SVZ720984 TEG720978:TFV720984 TOC720978:TPR720984 TXY720978:TZN720984 UHU720978:UJJ720984 URQ720978:UTF720984 VBM720978:VDB720984 VLI720978:VMX720984 VVE720978:VWT720984 WFA720978:WGP720984 WOW720978:WQL720984 AN786514:CC786520 MG786514:NV786520 WC786514:XR786520 AFY786514:AHN786520 APU786514:ARJ786520 AZQ786514:BBF786520 BJM786514:BLB786520 BTI786514:BUX786520 CDE786514:CET786520 CNA786514:COP786520 CWW786514:CYL786520 DGS786514:DIH786520 DQO786514:DSD786520 EAK786514:EBZ786520 EKG786514:ELV786520 EUC786514:EVR786520 FDY786514:FFN786520 FNU786514:FPJ786520 FXQ786514:FZF786520 GHM786514:GJB786520 GRI786514:GSX786520 HBE786514:HCT786520 HLA786514:HMP786520 HUW786514:HWL786520 IES786514:IGH786520 IOO786514:IQD786520 IYK786514:IZZ786520 JIG786514:JJV786520 JSC786514:JTR786520 KBY786514:KDN786520 KLU786514:KNJ786520 KVQ786514:KXF786520 LFM786514:LHB786520 LPI786514:LQX786520 LZE786514:MAT786520 MJA786514:MKP786520 MSW786514:MUL786520 NCS786514:NEH786520 NMO786514:NOD786520 NWK786514:NXZ786520 OGG786514:OHV786520 OQC786514:ORR786520 OZY786514:PBN786520 PJU786514:PLJ786520 PTQ786514:PVF786520 QDM786514:QFB786520 QNI786514:QOX786520 QXE786514:QYT786520 RHA786514:RIP786520 RQW786514:RSL786520 SAS786514:SCH786520 SKO786514:SMD786520 SUK786514:SVZ786520 TEG786514:TFV786520 TOC786514:TPR786520 TXY786514:TZN786520 UHU786514:UJJ786520 URQ786514:UTF786520 VBM786514:VDB786520 VLI786514:VMX786520 VVE786514:VWT786520 WFA786514:WGP786520 WOW786514:WQL786520 AN852050:CC852056 MG852050:NV852056 WC852050:XR852056 AFY852050:AHN852056 APU852050:ARJ852056 AZQ852050:BBF852056 BJM852050:BLB852056 BTI852050:BUX852056 CDE852050:CET852056 CNA852050:COP852056 CWW852050:CYL852056 DGS852050:DIH852056 DQO852050:DSD852056 EAK852050:EBZ852056 EKG852050:ELV852056 EUC852050:EVR852056 FDY852050:FFN852056 FNU852050:FPJ852056 FXQ852050:FZF852056 GHM852050:GJB852056 GRI852050:GSX852056 HBE852050:HCT852056 HLA852050:HMP852056 HUW852050:HWL852056 IES852050:IGH852056 IOO852050:IQD852056 IYK852050:IZZ852056 JIG852050:JJV852056 JSC852050:JTR852056 KBY852050:KDN852056 KLU852050:KNJ852056 KVQ852050:KXF852056 LFM852050:LHB852056 LPI852050:LQX852056 LZE852050:MAT852056 MJA852050:MKP852056 MSW852050:MUL852056 NCS852050:NEH852056 NMO852050:NOD852056 NWK852050:NXZ852056 OGG852050:OHV852056 OQC852050:ORR852056 OZY852050:PBN852056 PJU852050:PLJ852056 PTQ852050:PVF852056 QDM852050:QFB852056 QNI852050:QOX852056 QXE852050:QYT852056 RHA852050:RIP852056 RQW852050:RSL852056 SAS852050:SCH852056 SKO852050:SMD852056 SUK852050:SVZ852056 TEG852050:TFV852056 TOC852050:TPR852056 TXY852050:TZN852056 UHU852050:UJJ852056 URQ852050:UTF852056 VBM852050:VDB852056 VLI852050:VMX852056 VVE852050:VWT852056 WFA852050:WGP852056 WOW852050:WQL852056 AN917586:CC917592 MG917586:NV917592 WC917586:XR917592 AFY917586:AHN917592 APU917586:ARJ917592 AZQ917586:BBF917592 BJM917586:BLB917592 BTI917586:BUX917592 CDE917586:CET917592 CNA917586:COP917592 CWW917586:CYL917592 DGS917586:DIH917592 DQO917586:DSD917592 EAK917586:EBZ917592 EKG917586:ELV917592 EUC917586:EVR917592 FDY917586:FFN917592 FNU917586:FPJ917592 FXQ917586:FZF917592 GHM917586:GJB917592 GRI917586:GSX917592 HBE917586:HCT917592 HLA917586:HMP917592 HUW917586:HWL917592 IES917586:IGH917592 IOO917586:IQD917592 IYK917586:IZZ917592 JIG917586:JJV917592 JSC917586:JTR917592 KBY917586:KDN917592 KLU917586:KNJ917592 KVQ917586:KXF917592 LFM917586:LHB917592 LPI917586:LQX917592 LZE917586:MAT917592 MJA917586:MKP917592 MSW917586:MUL917592 NCS917586:NEH917592 NMO917586:NOD917592 NWK917586:NXZ917592 OGG917586:OHV917592 OQC917586:ORR917592 OZY917586:PBN917592 PJU917586:PLJ917592 PTQ917586:PVF917592 QDM917586:QFB917592 QNI917586:QOX917592 QXE917586:QYT917592 RHA917586:RIP917592 RQW917586:RSL917592 SAS917586:SCH917592 SKO917586:SMD917592 SUK917586:SVZ917592 TEG917586:TFV917592 TOC917586:TPR917592 TXY917586:TZN917592 UHU917586:UJJ917592 URQ917586:UTF917592 VBM917586:VDB917592 VLI917586:VMX917592 VVE917586:VWT917592 WFA917586:WGP917592 WOW917586:WQL917592 AN983122:CC983128 MG983122:NV983128 WC983122:XR983128 AFY983122:AHN983128 APU983122:ARJ983128 AZQ983122:BBF983128 BJM983122:BLB983128 BTI983122:BUX983128 CDE983122:CET983128 CNA983122:COP983128 CWW983122:CYL983128 DGS983122:DIH983128 DQO983122:DSD983128 EAK983122:EBZ983128 EKG983122:ELV983128 EUC983122:EVR983128 FDY983122:FFN983128 FNU983122:FPJ983128 FXQ983122:FZF983128 GHM983122:GJB983128 GRI983122:GSX983128 HBE983122:HCT983128 HLA983122:HMP983128 HUW983122:HWL983128 IES983122:IGH983128 IOO983122:IQD983128 IYK983122:IZZ983128 JIG983122:JJV983128 JSC983122:JTR983128 KBY983122:KDN983128 KLU983122:KNJ983128 KVQ983122:KXF983128 LFM983122:LHB983128 LPI983122:LQX983128 LZE983122:MAT983128 MJA983122:MKP983128 MSW983122:MUL983128 NCS983122:NEH983128 NMO983122:NOD983128 NWK983122:NXZ983128 OGG983122:OHV983128 OQC983122:ORR983128 OZY983122:PBN983128 PJU983122:PLJ983128 PTQ983122:PVF983128 QDM983122:QFB983128 QNI983122:QOX983128 QXE983122:QYT983128 RHA983122:RIP983128 RQW983122:RSL983128 SAS983122:SCH983128 SKO983122:SMD983128 SUK983122:SVZ983128 TEG983122:TFV983128 TOC983122:TPR983128 TXY983122:TZN983128 UHU983122:UJJ983128 URQ983122:UTF983128 VBM983122:VDB983128 VLI983122:VMX983128 VVE983122:VWT983128 WFA983122:WGP983128 WOW983122:WQL983128 BF93:GT102 MY93:SM102 WU93:ACI102 AGQ93:AME102 AQM93:AWA102 BAI93:BFW102 BKE93:BPS102 BUA93:BZO102 CDW93:CJK102 CNS93:CTG102 CXO93:DDC102 DHK93:DMY102 DRG93:DWU102 EBC93:EGQ102 EKY93:EQM102 EUU93:FAI102 FEQ93:FKE102 FOM93:FUA102 FYI93:GDW102 GIE93:GNS102 GSA93:GXO102 HBW93:HHK102 HLS93:HRG102 HVO93:IBC102 IFK93:IKY102 IPG93:IUU102 IZC93:JEQ102 JIY93:JOM102 JSU93:JYI102 KCQ93:KIE102 KMM93:KSA102 KWI93:LBW102 LGE93:LLS102 LQA93:LVO102 LZW93:MFK102 MJS93:MPG102 MTO93:MZC102 NDK93:NIY102 NNG93:NSU102 NXC93:OCQ102 OGY93:OMM102 OQU93:OWI102 PAQ93:PGE102 PKM93:PQA102 PUI93:PZW102 QEE93:QJS102 QOA93:QTO102 QXW93:RDK102 RHS93:RNG102 RRO93:RXC102 SBK93:SGY102 SLG93:SQU102 SVC93:TAQ102 TEY93:TKM102 TOU93:TUI102 TYQ93:UEE102 UIM93:UOA102 USI93:UXW102 VCE93:VHS102 VMA93:VRO102 VVW93:WBK102 WFS93:WLG102 WPO93:WVC102 BF65634:GT65643 MY65634:SM65643 WU65634:ACI65643 AGQ65634:AME65643 AQM65634:AWA65643 BAI65634:BFW65643 BKE65634:BPS65643 BUA65634:BZO65643 CDW65634:CJK65643 CNS65634:CTG65643 CXO65634:DDC65643 DHK65634:DMY65643 DRG65634:DWU65643 EBC65634:EGQ65643 EKY65634:EQM65643 EUU65634:FAI65643 FEQ65634:FKE65643 FOM65634:FUA65643 FYI65634:GDW65643 GIE65634:GNS65643 GSA65634:GXO65643 HBW65634:HHK65643 HLS65634:HRG65643 HVO65634:IBC65643 IFK65634:IKY65643 IPG65634:IUU65643 IZC65634:JEQ65643 JIY65634:JOM65643 JSU65634:JYI65643 KCQ65634:KIE65643 KMM65634:KSA65643 KWI65634:LBW65643 LGE65634:LLS65643 LQA65634:LVO65643 LZW65634:MFK65643 MJS65634:MPG65643 MTO65634:MZC65643 NDK65634:NIY65643 NNG65634:NSU65643 NXC65634:OCQ65643 OGY65634:OMM65643 OQU65634:OWI65643 PAQ65634:PGE65643 PKM65634:PQA65643 PUI65634:PZW65643 QEE65634:QJS65643 QOA65634:QTO65643 QXW65634:RDK65643 RHS65634:RNG65643 RRO65634:RXC65643 SBK65634:SGY65643 SLG65634:SQU65643 SVC65634:TAQ65643 TEY65634:TKM65643 TOU65634:TUI65643 TYQ65634:UEE65643 UIM65634:UOA65643 USI65634:UXW65643 VCE65634:VHS65643 VMA65634:VRO65643 VVW65634:WBK65643 WFS65634:WLG65643 WPO65634:WVC65643 BF131170:GT131179 MY131170:SM131179 WU131170:ACI131179 AGQ131170:AME131179 AQM131170:AWA131179 BAI131170:BFW131179 BKE131170:BPS131179 BUA131170:BZO131179 CDW131170:CJK131179 CNS131170:CTG131179 CXO131170:DDC131179 DHK131170:DMY131179 DRG131170:DWU131179 EBC131170:EGQ131179 EKY131170:EQM131179 EUU131170:FAI131179 FEQ131170:FKE131179 FOM131170:FUA131179 FYI131170:GDW131179 GIE131170:GNS131179 GSA131170:GXO131179 HBW131170:HHK131179 HLS131170:HRG131179 HVO131170:IBC131179 IFK131170:IKY131179 IPG131170:IUU131179 IZC131170:JEQ131179 JIY131170:JOM131179 JSU131170:JYI131179 KCQ131170:KIE131179 KMM131170:KSA131179 KWI131170:LBW131179 LGE131170:LLS131179 LQA131170:LVO131179 LZW131170:MFK131179 MJS131170:MPG131179 MTO131170:MZC131179 NDK131170:NIY131179 NNG131170:NSU131179 NXC131170:OCQ131179 OGY131170:OMM131179 OQU131170:OWI131179 PAQ131170:PGE131179 PKM131170:PQA131179 PUI131170:PZW131179 QEE131170:QJS131179 QOA131170:QTO131179 QXW131170:RDK131179 RHS131170:RNG131179 RRO131170:RXC131179 SBK131170:SGY131179 SLG131170:SQU131179 SVC131170:TAQ131179 TEY131170:TKM131179 TOU131170:TUI131179 TYQ131170:UEE131179 UIM131170:UOA131179 USI131170:UXW131179 VCE131170:VHS131179 VMA131170:VRO131179 VVW131170:WBK131179 WFS131170:WLG131179 WPO131170:WVC131179 BF196706:GT196715 MY196706:SM196715 WU196706:ACI196715 AGQ196706:AME196715 AQM196706:AWA196715 BAI196706:BFW196715 BKE196706:BPS196715 BUA196706:BZO196715 CDW196706:CJK196715 CNS196706:CTG196715 CXO196706:DDC196715 DHK196706:DMY196715 DRG196706:DWU196715 EBC196706:EGQ196715 EKY196706:EQM196715 EUU196706:FAI196715 FEQ196706:FKE196715 FOM196706:FUA196715 FYI196706:GDW196715 GIE196706:GNS196715 GSA196706:GXO196715 HBW196706:HHK196715 HLS196706:HRG196715 HVO196706:IBC196715 IFK196706:IKY196715 IPG196706:IUU196715 IZC196706:JEQ196715 JIY196706:JOM196715 JSU196706:JYI196715 KCQ196706:KIE196715 KMM196706:KSA196715 KWI196706:LBW196715 LGE196706:LLS196715 LQA196706:LVO196715 LZW196706:MFK196715 MJS196706:MPG196715 MTO196706:MZC196715 NDK196706:NIY196715 NNG196706:NSU196715 NXC196706:OCQ196715 OGY196706:OMM196715 OQU196706:OWI196715 PAQ196706:PGE196715 PKM196706:PQA196715 PUI196706:PZW196715 QEE196706:QJS196715 QOA196706:QTO196715 QXW196706:RDK196715 RHS196706:RNG196715 RRO196706:RXC196715 SBK196706:SGY196715 SLG196706:SQU196715 SVC196706:TAQ196715 TEY196706:TKM196715 TOU196706:TUI196715 TYQ196706:UEE196715 UIM196706:UOA196715 USI196706:UXW196715 VCE196706:VHS196715 VMA196706:VRO196715 VVW196706:WBK196715 WFS196706:WLG196715 WPO196706:WVC196715 BF262242:GT262251 MY262242:SM262251 WU262242:ACI262251 AGQ262242:AME262251 AQM262242:AWA262251 BAI262242:BFW262251 BKE262242:BPS262251 BUA262242:BZO262251 CDW262242:CJK262251 CNS262242:CTG262251 CXO262242:DDC262251 DHK262242:DMY262251 DRG262242:DWU262251 EBC262242:EGQ262251 EKY262242:EQM262251 EUU262242:FAI262251 FEQ262242:FKE262251 FOM262242:FUA262251 FYI262242:GDW262251 GIE262242:GNS262251 GSA262242:GXO262251 HBW262242:HHK262251 HLS262242:HRG262251 HVO262242:IBC262251 IFK262242:IKY262251 IPG262242:IUU262251 IZC262242:JEQ262251 JIY262242:JOM262251 JSU262242:JYI262251 KCQ262242:KIE262251 KMM262242:KSA262251 KWI262242:LBW262251 LGE262242:LLS262251 LQA262242:LVO262251 LZW262242:MFK262251 MJS262242:MPG262251 MTO262242:MZC262251 NDK262242:NIY262251 NNG262242:NSU262251 NXC262242:OCQ262251 OGY262242:OMM262251 OQU262242:OWI262251 PAQ262242:PGE262251 PKM262242:PQA262251 PUI262242:PZW262251 QEE262242:QJS262251 QOA262242:QTO262251 QXW262242:RDK262251 RHS262242:RNG262251 RRO262242:RXC262251 SBK262242:SGY262251 SLG262242:SQU262251 SVC262242:TAQ262251 TEY262242:TKM262251 TOU262242:TUI262251 TYQ262242:UEE262251 UIM262242:UOA262251 USI262242:UXW262251 VCE262242:VHS262251 VMA262242:VRO262251 VVW262242:WBK262251 WFS262242:WLG262251 WPO262242:WVC262251 BF327778:GT327787 MY327778:SM327787 WU327778:ACI327787 AGQ327778:AME327787 AQM327778:AWA327787 BAI327778:BFW327787 BKE327778:BPS327787 BUA327778:BZO327787 CDW327778:CJK327787 CNS327778:CTG327787 CXO327778:DDC327787 DHK327778:DMY327787 DRG327778:DWU327787 EBC327778:EGQ327787 EKY327778:EQM327787 EUU327778:FAI327787 FEQ327778:FKE327787 FOM327778:FUA327787 FYI327778:GDW327787 GIE327778:GNS327787 GSA327778:GXO327787 HBW327778:HHK327787 HLS327778:HRG327787 HVO327778:IBC327787 IFK327778:IKY327787 IPG327778:IUU327787 IZC327778:JEQ327787 JIY327778:JOM327787 JSU327778:JYI327787 KCQ327778:KIE327787 KMM327778:KSA327787 KWI327778:LBW327787 LGE327778:LLS327787 LQA327778:LVO327787 LZW327778:MFK327787 MJS327778:MPG327787 MTO327778:MZC327787 NDK327778:NIY327787 NNG327778:NSU327787 NXC327778:OCQ327787 OGY327778:OMM327787 OQU327778:OWI327787 PAQ327778:PGE327787 PKM327778:PQA327787 PUI327778:PZW327787 QEE327778:QJS327787 QOA327778:QTO327787 QXW327778:RDK327787 RHS327778:RNG327787 RRO327778:RXC327787 SBK327778:SGY327787 SLG327778:SQU327787 SVC327778:TAQ327787 TEY327778:TKM327787 TOU327778:TUI327787 TYQ327778:UEE327787 UIM327778:UOA327787 USI327778:UXW327787 VCE327778:VHS327787 VMA327778:VRO327787 VVW327778:WBK327787 WFS327778:WLG327787 WPO327778:WVC327787 BF393314:GT393323 MY393314:SM393323 WU393314:ACI393323 AGQ393314:AME393323 AQM393314:AWA393323 BAI393314:BFW393323 BKE393314:BPS393323 BUA393314:BZO393323 CDW393314:CJK393323 CNS393314:CTG393323 CXO393314:DDC393323 DHK393314:DMY393323 DRG393314:DWU393323 EBC393314:EGQ393323 EKY393314:EQM393323 EUU393314:FAI393323 FEQ393314:FKE393323 FOM393314:FUA393323 FYI393314:GDW393323 GIE393314:GNS393323 GSA393314:GXO393323 HBW393314:HHK393323 HLS393314:HRG393323 HVO393314:IBC393323 IFK393314:IKY393323 IPG393314:IUU393323 IZC393314:JEQ393323 JIY393314:JOM393323 JSU393314:JYI393323 KCQ393314:KIE393323 KMM393314:KSA393323 KWI393314:LBW393323 LGE393314:LLS393323 LQA393314:LVO393323 LZW393314:MFK393323 MJS393314:MPG393323 MTO393314:MZC393323 NDK393314:NIY393323 NNG393314:NSU393323 NXC393314:OCQ393323 OGY393314:OMM393323 OQU393314:OWI393323 PAQ393314:PGE393323 PKM393314:PQA393323 PUI393314:PZW393323 QEE393314:QJS393323 QOA393314:QTO393323 QXW393314:RDK393323 RHS393314:RNG393323 RRO393314:RXC393323 SBK393314:SGY393323 SLG393314:SQU393323 SVC393314:TAQ393323 TEY393314:TKM393323 TOU393314:TUI393323 TYQ393314:UEE393323 UIM393314:UOA393323 USI393314:UXW393323 VCE393314:VHS393323 VMA393314:VRO393323 VVW393314:WBK393323 WFS393314:WLG393323 WPO393314:WVC393323 BF458850:GT458859 MY458850:SM458859 WU458850:ACI458859 AGQ458850:AME458859 AQM458850:AWA458859 BAI458850:BFW458859 BKE458850:BPS458859 BUA458850:BZO458859 CDW458850:CJK458859 CNS458850:CTG458859 CXO458850:DDC458859 DHK458850:DMY458859 DRG458850:DWU458859 EBC458850:EGQ458859 EKY458850:EQM458859 EUU458850:FAI458859 FEQ458850:FKE458859 FOM458850:FUA458859 FYI458850:GDW458859 GIE458850:GNS458859 GSA458850:GXO458859 HBW458850:HHK458859 HLS458850:HRG458859 HVO458850:IBC458859 IFK458850:IKY458859 IPG458850:IUU458859 IZC458850:JEQ458859 JIY458850:JOM458859 JSU458850:JYI458859 KCQ458850:KIE458859 KMM458850:KSA458859 KWI458850:LBW458859 LGE458850:LLS458859 LQA458850:LVO458859 LZW458850:MFK458859 MJS458850:MPG458859 MTO458850:MZC458859 NDK458850:NIY458859 NNG458850:NSU458859 NXC458850:OCQ458859 OGY458850:OMM458859 OQU458850:OWI458859 PAQ458850:PGE458859 PKM458850:PQA458859 PUI458850:PZW458859 QEE458850:QJS458859 QOA458850:QTO458859 QXW458850:RDK458859 RHS458850:RNG458859 RRO458850:RXC458859 SBK458850:SGY458859 SLG458850:SQU458859 SVC458850:TAQ458859 TEY458850:TKM458859 TOU458850:TUI458859 TYQ458850:UEE458859 UIM458850:UOA458859 USI458850:UXW458859 VCE458850:VHS458859 VMA458850:VRO458859 VVW458850:WBK458859 WFS458850:WLG458859 WPO458850:WVC458859 BF524386:GT524395 MY524386:SM524395 WU524386:ACI524395 AGQ524386:AME524395 AQM524386:AWA524395 BAI524386:BFW524395 BKE524386:BPS524395 BUA524386:BZO524395 CDW524386:CJK524395 CNS524386:CTG524395 CXO524386:DDC524395 DHK524386:DMY524395 DRG524386:DWU524395 EBC524386:EGQ524395 EKY524386:EQM524395 EUU524386:FAI524395 FEQ524386:FKE524395 FOM524386:FUA524395 FYI524386:GDW524395 GIE524386:GNS524395 GSA524386:GXO524395 HBW524386:HHK524395 HLS524386:HRG524395 HVO524386:IBC524395 IFK524386:IKY524395 IPG524386:IUU524395 IZC524386:JEQ524395 JIY524386:JOM524395 JSU524386:JYI524395 KCQ524386:KIE524395 KMM524386:KSA524395 KWI524386:LBW524395 LGE524386:LLS524395 LQA524386:LVO524395 LZW524386:MFK524395 MJS524386:MPG524395 MTO524386:MZC524395 NDK524386:NIY524395 NNG524386:NSU524395 NXC524386:OCQ524395 OGY524386:OMM524395 OQU524386:OWI524395 PAQ524386:PGE524395 PKM524386:PQA524395 PUI524386:PZW524395 QEE524386:QJS524395 QOA524386:QTO524395 QXW524386:RDK524395 RHS524386:RNG524395 RRO524386:RXC524395 SBK524386:SGY524395 SLG524386:SQU524395 SVC524386:TAQ524395 TEY524386:TKM524395 TOU524386:TUI524395 TYQ524386:UEE524395 UIM524386:UOA524395 USI524386:UXW524395 VCE524386:VHS524395 VMA524386:VRO524395 VVW524386:WBK524395 WFS524386:WLG524395 WPO524386:WVC524395 BF589922:GT589931 MY589922:SM589931 WU589922:ACI589931 AGQ589922:AME589931 AQM589922:AWA589931 BAI589922:BFW589931 BKE589922:BPS589931 BUA589922:BZO589931 CDW589922:CJK589931 CNS589922:CTG589931 CXO589922:DDC589931 DHK589922:DMY589931 DRG589922:DWU589931 EBC589922:EGQ589931 EKY589922:EQM589931 EUU589922:FAI589931 FEQ589922:FKE589931 FOM589922:FUA589931 FYI589922:GDW589931 GIE589922:GNS589931 GSA589922:GXO589931 HBW589922:HHK589931 HLS589922:HRG589931 HVO589922:IBC589931 IFK589922:IKY589931 IPG589922:IUU589931 IZC589922:JEQ589931 JIY589922:JOM589931 JSU589922:JYI589931 KCQ589922:KIE589931 KMM589922:KSA589931 KWI589922:LBW589931 LGE589922:LLS589931 LQA589922:LVO589931 LZW589922:MFK589931 MJS589922:MPG589931 MTO589922:MZC589931 NDK589922:NIY589931 NNG589922:NSU589931 NXC589922:OCQ589931 OGY589922:OMM589931 OQU589922:OWI589931 PAQ589922:PGE589931 PKM589922:PQA589931 PUI589922:PZW589931 QEE589922:QJS589931 QOA589922:QTO589931 QXW589922:RDK589931 RHS589922:RNG589931 RRO589922:RXC589931 SBK589922:SGY589931 SLG589922:SQU589931 SVC589922:TAQ589931 TEY589922:TKM589931 TOU589922:TUI589931 TYQ589922:UEE589931 UIM589922:UOA589931 USI589922:UXW589931 VCE589922:VHS589931 VMA589922:VRO589931 VVW589922:WBK589931 WFS589922:WLG589931 WPO589922:WVC589931 BF655458:GT655467 MY655458:SM655467 WU655458:ACI655467 AGQ655458:AME655467 AQM655458:AWA655467 BAI655458:BFW655467 BKE655458:BPS655467 BUA655458:BZO655467 CDW655458:CJK655467 CNS655458:CTG655467 CXO655458:DDC655467 DHK655458:DMY655467 DRG655458:DWU655467 EBC655458:EGQ655467 EKY655458:EQM655467 EUU655458:FAI655467 FEQ655458:FKE655467 FOM655458:FUA655467 FYI655458:GDW655467 GIE655458:GNS655467 GSA655458:GXO655467 HBW655458:HHK655467 HLS655458:HRG655467 HVO655458:IBC655467 IFK655458:IKY655467 IPG655458:IUU655467 IZC655458:JEQ655467 JIY655458:JOM655467 JSU655458:JYI655467 KCQ655458:KIE655467 KMM655458:KSA655467 KWI655458:LBW655467 LGE655458:LLS655467 LQA655458:LVO655467 LZW655458:MFK655467 MJS655458:MPG655467 MTO655458:MZC655467 NDK655458:NIY655467 NNG655458:NSU655467 NXC655458:OCQ655467 OGY655458:OMM655467 OQU655458:OWI655467 PAQ655458:PGE655467 PKM655458:PQA655467 PUI655458:PZW655467 QEE655458:QJS655467 QOA655458:QTO655467 QXW655458:RDK655467 RHS655458:RNG655467 RRO655458:RXC655467 SBK655458:SGY655467 SLG655458:SQU655467 SVC655458:TAQ655467 TEY655458:TKM655467 TOU655458:TUI655467 TYQ655458:UEE655467 UIM655458:UOA655467 USI655458:UXW655467 VCE655458:VHS655467 VMA655458:VRO655467 VVW655458:WBK655467 WFS655458:WLG655467 WPO655458:WVC655467 BF720994:GT721003 MY720994:SM721003 WU720994:ACI721003 AGQ720994:AME721003 AQM720994:AWA721003 BAI720994:BFW721003 BKE720994:BPS721003 BUA720994:BZO721003 CDW720994:CJK721003 CNS720994:CTG721003 CXO720994:DDC721003 DHK720994:DMY721003 DRG720994:DWU721003 EBC720994:EGQ721003 EKY720994:EQM721003 EUU720994:FAI721003 FEQ720994:FKE721003 FOM720994:FUA721003 FYI720994:GDW721003 GIE720994:GNS721003 GSA720994:GXO721003 HBW720994:HHK721003 HLS720994:HRG721003 HVO720994:IBC721003 IFK720994:IKY721003 IPG720994:IUU721003 IZC720994:JEQ721003 JIY720994:JOM721003 JSU720994:JYI721003 KCQ720994:KIE721003 KMM720994:KSA721003 KWI720994:LBW721003 LGE720994:LLS721003 LQA720994:LVO721003 LZW720994:MFK721003 MJS720994:MPG721003 MTO720994:MZC721003 NDK720994:NIY721003 NNG720994:NSU721003 NXC720994:OCQ721003 OGY720994:OMM721003 OQU720994:OWI721003 PAQ720994:PGE721003 PKM720994:PQA721003 PUI720994:PZW721003 QEE720994:QJS721003 QOA720994:QTO721003 QXW720994:RDK721003 RHS720994:RNG721003 RRO720994:RXC721003 SBK720994:SGY721003 SLG720994:SQU721003 SVC720994:TAQ721003 TEY720994:TKM721003 TOU720994:TUI721003 TYQ720994:UEE721003 UIM720994:UOA721003 USI720994:UXW721003 VCE720994:VHS721003 VMA720994:VRO721003 VVW720994:WBK721003 WFS720994:WLG721003 WPO720994:WVC721003 BF786530:GT786539 MY786530:SM786539 WU786530:ACI786539 AGQ786530:AME786539 AQM786530:AWA786539 BAI786530:BFW786539 BKE786530:BPS786539 BUA786530:BZO786539 CDW786530:CJK786539 CNS786530:CTG786539 CXO786530:DDC786539 DHK786530:DMY786539 DRG786530:DWU786539 EBC786530:EGQ786539 EKY786530:EQM786539 EUU786530:FAI786539 FEQ786530:FKE786539 FOM786530:FUA786539 FYI786530:GDW786539 GIE786530:GNS786539 GSA786530:GXO786539 HBW786530:HHK786539 HLS786530:HRG786539 HVO786530:IBC786539 IFK786530:IKY786539 IPG786530:IUU786539 IZC786530:JEQ786539 JIY786530:JOM786539 JSU786530:JYI786539 KCQ786530:KIE786539 KMM786530:KSA786539 KWI786530:LBW786539 LGE786530:LLS786539 LQA786530:LVO786539 LZW786530:MFK786539 MJS786530:MPG786539 MTO786530:MZC786539 NDK786530:NIY786539 NNG786530:NSU786539 NXC786530:OCQ786539 OGY786530:OMM786539 OQU786530:OWI786539 PAQ786530:PGE786539 PKM786530:PQA786539 PUI786530:PZW786539 QEE786530:QJS786539 QOA786530:QTO786539 QXW786530:RDK786539 RHS786530:RNG786539 RRO786530:RXC786539 SBK786530:SGY786539 SLG786530:SQU786539 SVC786530:TAQ786539 TEY786530:TKM786539 TOU786530:TUI786539 TYQ786530:UEE786539 UIM786530:UOA786539 USI786530:UXW786539 VCE786530:VHS786539 VMA786530:VRO786539 VVW786530:WBK786539 WFS786530:WLG786539 WPO786530:WVC786539 BF852066:GT852075 MY852066:SM852075 WU852066:ACI852075 AGQ852066:AME852075 AQM852066:AWA852075 BAI852066:BFW852075 BKE852066:BPS852075 BUA852066:BZO852075 CDW852066:CJK852075 CNS852066:CTG852075 CXO852066:DDC852075 DHK852066:DMY852075 DRG852066:DWU852075 EBC852066:EGQ852075 EKY852066:EQM852075 EUU852066:FAI852075 FEQ852066:FKE852075 FOM852066:FUA852075 FYI852066:GDW852075 GIE852066:GNS852075 GSA852066:GXO852075 HBW852066:HHK852075 HLS852066:HRG852075 HVO852066:IBC852075 IFK852066:IKY852075 IPG852066:IUU852075 IZC852066:JEQ852075 JIY852066:JOM852075 JSU852066:JYI852075 KCQ852066:KIE852075 KMM852066:KSA852075 KWI852066:LBW852075 LGE852066:LLS852075 LQA852066:LVO852075 LZW852066:MFK852075 MJS852066:MPG852075 MTO852066:MZC852075 NDK852066:NIY852075 NNG852066:NSU852075 NXC852066:OCQ852075 OGY852066:OMM852075 OQU852066:OWI852075 PAQ852066:PGE852075 PKM852066:PQA852075 PUI852066:PZW852075 QEE852066:QJS852075 QOA852066:QTO852075 QXW852066:RDK852075 RHS852066:RNG852075 RRO852066:RXC852075 SBK852066:SGY852075 SLG852066:SQU852075 SVC852066:TAQ852075 TEY852066:TKM852075 TOU852066:TUI852075 TYQ852066:UEE852075 UIM852066:UOA852075 USI852066:UXW852075 VCE852066:VHS852075 VMA852066:VRO852075 VVW852066:WBK852075 WFS852066:WLG852075 WPO852066:WVC852075 BF917602:GT917611 MY917602:SM917611 WU917602:ACI917611 AGQ917602:AME917611 AQM917602:AWA917611 BAI917602:BFW917611 BKE917602:BPS917611 BUA917602:BZO917611 CDW917602:CJK917611 CNS917602:CTG917611 CXO917602:DDC917611 DHK917602:DMY917611 DRG917602:DWU917611 EBC917602:EGQ917611 EKY917602:EQM917611 EUU917602:FAI917611 FEQ917602:FKE917611 FOM917602:FUA917611 FYI917602:GDW917611 GIE917602:GNS917611 GSA917602:GXO917611 HBW917602:HHK917611 HLS917602:HRG917611 HVO917602:IBC917611 IFK917602:IKY917611 IPG917602:IUU917611 IZC917602:JEQ917611 JIY917602:JOM917611 JSU917602:JYI917611 KCQ917602:KIE917611 KMM917602:KSA917611 KWI917602:LBW917611 LGE917602:LLS917611 LQA917602:LVO917611 LZW917602:MFK917611 MJS917602:MPG917611 MTO917602:MZC917611 NDK917602:NIY917611 NNG917602:NSU917611 NXC917602:OCQ917611 OGY917602:OMM917611 OQU917602:OWI917611 PAQ917602:PGE917611 PKM917602:PQA917611 PUI917602:PZW917611 QEE917602:QJS917611 QOA917602:QTO917611 QXW917602:RDK917611 RHS917602:RNG917611 RRO917602:RXC917611 SBK917602:SGY917611 SLG917602:SQU917611 SVC917602:TAQ917611 TEY917602:TKM917611 TOU917602:TUI917611 TYQ917602:UEE917611 UIM917602:UOA917611 USI917602:UXW917611 VCE917602:VHS917611 VMA917602:VRO917611 VVW917602:WBK917611 WFS917602:WLG917611 WPO917602:WVC917611 BF983138:GT983147 MY983138:SM983147 WU983138:ACI983147 AGQ983138:AME983147 AQM983138:AWA983147 BAI983138:BFW983147 BKE983138:BPS983147 BUA983138:BZO983147 CDW983138:CJK983147 CNS983138:CTG983147 CXO983138:DDC983147 DHK983138:DMY983147 DRG983138:DWU983147 EBC983138:EGQ983147 EKY983138:EQM983147 EUU983138:FAI983147 FEQ983138:FKE983147 FOM983138:FUA983147 FYI983138:GDW983147 GIE983138:GNS983147 GSA983138:GXO983147 HBW983138:HHK983147 HLS983138:HRG983147 HVO983138:IBC983147 IFK983138:IKY983147 IPG983138:IUU983147 IZC983138:JEQ983147 JIY983138:JOM983147 JSU983138:JYI983147 KCQ983138:KIE983147 KMM983138:KSA983147 KWI983138:LBW983147 LGE983138:LLS983147 LQA983138:LVO983147 LZW983138:MFK983147 MJS983138:MPG983147 MTO983138:MZC983147 NDK983138:NIY983147 NNG983138:NSU983147 NXC983138:OCQ983147 OGY983138:OMM983147 OQU983138:OWI983147 PAQ983138:PGE983147 PKM983138:PQA983147 PUI983138:PZW983147 QEE983138:QJS983147 QOA983138:QTO983147 QXW983138:RDK983147 RHS983138:RNG983147 RRO983138:RXC983147 SBK983138:SGY983147 SLG983138:SQU983147 SVC983138:TAQ983147 TEY983138:TKM983147 TOU983138:TUI983147 TYQ983138:UEE983147 UIM983138:UOA983147 USI983138:UXW983147 VCE983138:VHS983147 VMA983138:VRO983147 VVW983138:WBK983147 WFS983138:WLG983147 WPO983138:WVC983147 EU77:EY89 QN77:QR89 AAJ77:AAN89 AKF77:AKJ89 AUB77:AUF89 BDX77:BEB89 BNT77:BNX89 BXP77:BXT89 CHL77:CHP89 CRH77:CRL89 DBD77:DBH89 DKZ77:DLD89 DUV77:DUZ89 EER77:EEV89 EON77:EOR89 EYJ77:EYN89 FIF77:FIJ89 FSB77:FSF89 GBX77:GCB89 GLT77:GLX89 GVP77:GVT89 HFL77:HFP89 HPH77:HPL89 HZD77:HZH89 IIZ77:IJD89 ISV77:ISZ89 JCR77:JCV89 JMN77:JMR89 JWJ77:JWN89 KGF77:KGJ89 KQB77:KQF89 KZX77:LAB89 LJT77:LJX89 LTP77:LTT89 MDL77:MDP89 MNH77:MNL89 MXD77:MXH89 NGZ77:NHD89 NQV77:NQZ89 OAR77:OAV89 OKN77:OKR89 OUJ77:OUN89 PEF77:PEJ89 POB77:POF89 PXX77:PYB89 QHT77:QHX89 QRP77:QRT89 RBL77:RBP89 RLH77:RLL89 RVD77:RVH89 SEZ77:SFD89 SOV77:SOZ89 SYR77:SYV89 TIN77:TIR89 TSJ77:TSN89 UCF77:UCJ89 UMB77:UMF89 UVX77:UWB89 VFT77:VFX89 VPP77:VPT89 VZL77:VZP89 WJH77:WJL89 WTD77:WTH89 EU65618:EY65630 QN65618:QR65630 AAJ65618:AAN65630 AKF65618:AKJ65630 AUB65618:AUF65630 BDX65618:BEB65630 BNT65618:BNX65630 BXP65618:BXT65630 CHL65618:CHP65630 CRH65618:CRL65630 DBD65618:DBH65630 DKZ65618:DLD65630 DUV65618:DUZ65630 EER65618:EEV65630 EON65618:EOR65630 EYJ65618:EYN65630 FIF65618:FIJ65630 FSB65618:FSF65630 GBX65618:GCB65630 GLT65618:GLX65630 GVP65618:GVT65630 HFL65618:HFP65630 HPH65618:HPL65630 HZD65618:HZH65630 IIZ65618:IJD65630 ISV65618:ISZ65630 JCR65618:JCV65630 JMN65618:JMR65630 JWJ65618:JWN65630 KGF65618:KGJ65630 KQB65618:KQF65630 KZX65618:LAB65630 LJT65618:LJX65630 LTP65618:LTT65630 MDL65618:MDP65630 MNH65618:MNL65630 MXD65618:MXH65630 NGZ65618:NHD65630 NQV65618:NQZ65630 OAR65618:OAV65630 OKN65618:OKR65630 OUJ65618:OUN65630 PEF65618:PEJ65630 POB65618:POF65630 PXX65618:PYB65630 QHT65618:QHX65630 QRP65618:QRT65630 RBL65618:RBP65630 RLH65618:RLL65630 RVD65618:RVH65630 SEZ65618:SFD65630 SOV65618:SOZ65630 SYR65618:SYV65630 TIN65618:TIR65630 TSJ65618:TSN65630 UCF65618:UCJ65630 UMB65618:UMF65630 UVX65618:UWB65630 VFT65618:VFX65630 VPP65618:VPT65630 VZL65618:VZP65630 WJH65618:WJL65630 WTD65618:WTH65630 EU131154:EY131166 QN131154:QR131166 AAJ131154:AAN131166 AKF131154:AKJ131166 AUB131154:AUF131166 BDX131154:BEB131166 BNT131154:BNX131166 BXP131154:BXT131166 CHL131154:CHP131166 CRH131154:CRL131166 DBD131154:DBH131166 DKZ131154:DLD131166 DUV131154:DUZ131166 EER131154:EEV131166 EON131154:EOR131166 EYJ131154:EYN131166 FIF131154:FIJ131166 FSB131154:FSF131166 GBX131154:GCB131166 GLT131154:GLX131166 GVP131154:GVT131166 HFL131154:HFP131166 HPH131154:HPL131166 HZD131154:HZH131166 IIZ131154:IJD131166 ISV131154:ISZ131166 JCR131154:JCV131166 JMN131154:JMR131166 JWJ131154:JWN131166 KGF131154:KGJ131166 KQB131154:KQF131166 KZX131154:LAB131166 LJT131154:LJX131166 LTP131154:LTT131166 MDL131154:MDP131166 MNH131154:MNL131166 MXD131154:MXH131166 NGZ131154:NHD131166 NQV131154:NQZ131166 OAR131154:OAV131166 OKN131154:OKR131166 OUJ131154:OUN131166 PEF131154:PEJ131166 POB131154:POF131166 PXX131154:PYB131166 QHT131154:QHX131166 QRP131154:QRT131166 RBL131154:RBP131166 RLH131154:RLL131166 RVD131154:RVH131166 SEZ131154:SFD131166 SOV131154:SOZ131166 SYR131154:SYV131166 TIN131154:TIR131166 TSJ131154:TSN131166 UCF131154:UCJ131166 UMB131154:UMF131166 UVX131154:UWB131166 VFT131154:VFX131166 VPP131154:VPT131166 VZL131154:VZP131166 WJH131154:WJL131166 WTD131154:WTH131166 EU196690:EY196702 QN196690:QR196702 AAJ196690:AAN196702 AKF196690:AKJ196702 AUB196690:AUF196702 BDX196690:BEB196702 BNT196690:BNX196702 BXP196690:BXT196702 CHL196690:CHP196702 CRH196690:CRL196702 DBD196690:DBH196702 DKZ196690:DLD196702 DUV196690:DUZ196702 EER196690:EEV196702 EON196690:EOR196702 EYJ196690:EYN196702 FIF196690:FIJ196702 FSB196690:FSF196702 GBX196690:GCB196702 GLT196690:GLX196702 GVP196690:GVT196702 HFL196690:HFP196702 HPH196690:HPL196702 HZD196690:HZH196702 IIZ196690:IJD196702 ISV196690:ISZ196702 JCR196690:JCV196702 JMN196690:JMR196702 JWJ196690:JWN196702 KGF196690:KGJ196702 KQB196690:KQF196702 KZX196690:LAB196702 LJT196690:LJX196702 LTP196690:LTT196702 MDL196690:MDP196702 MNH196690:MNL196702 MXD196690:MXH196702 NGZ196690:NHD196702 NQV196690:NQZ196702 OAR196690:OAV196702 OKN196690:OKR196702 OUJ196690:OUN196702 PEF196690:PEJ196702 POB196690:POF196702 PXX196690:PYB196702 QHT196690:QHX196702 QRP196690:QRT196702 RBL196690:RBP196702 RLH196690:RLL196702 RVD196690:RVH196702 SEZ196690:SFD196702 SOV196690:SOZ196702 SYR196690:SYV196702 TIN196690:TIR196702 TSJ196690:TSN196702 UCF196690:UCJ196702 UMB196690:UMF196702 UVX196690:UWB196702 VFT196690:VFX196702 VPP196690:VPT196702 VZL196690:VZP196702 WJH196690:WJL196702 WTD196690:WTH196702 EU262226:EY262238 QN262226:QR262238 AAJ262226:AAN262238 AKF262226:AKJ262238 AUB262226:AUF262238 BDX262226:BEB262238 BNT262226:BNX262238 BXP262226:BXT262238 CHL262226:CHP262238 CRH262226:CRL262238 DBD262226:DBH262238 DKZ262226:DLD262238 DUV262226:DUZ262238 EER262226:EEV262238 EON262226:EOR262238 EYJ262226:EYN262238 FIF262226:FIJ262238 FSB262226:FSF262238 GBX262226:GCB262238 GLT262226:GLX262238 GVP262226:GVT262238 HFL262226:HFP262238 HPH262226:HPL262238 HZD262226:HZH262238 IIZ262226:IJD262238 ISV262226:ISZ262238 JCR262226:JCV262238 JMN262226:JMR262238 JWJ262226:JWN262238 KGF262226:KGJ262238 KQB262226:KQF262238 KZX262226:LAB262238 LJT262226:LJX262238 LTP262226:LTT262238 MDL262226:MDP262238 MNH262226:MNL262238 MXD262226:MXH262238 NGZ262226:NHD262238 NQV262226:NQZ262238 OAR262226:OAV262238 OKN262226:OKR262238 OUJ262226:OUN262238 PEF262226:PEJ262238 POB262226:POF262238 PXX262226:PYB262238 QHT262226:QHX262238 QRP262226:QRT262238 RBL262226:RBP262238 RLH262226:RLL262238 RVD262226:RVH262238 SEZ262226:SFD262238 SOV262226:SOZ262238 SYR262226:SYV262238 TIN262226:TIR262238 TSJ262226:TSN262238 UCF262226:UCJ262238 UMB262226:UMF262238 UVX262226:UWB262238 VFT262226:VFX262238 VPP262226:VPT262238 VZL262226:VZP262238 WJH262226:WJL262238 WTD262226:WTH262238 EU327762:EY327774 QN327762:QR327774 AAJ327762:AAN327774 AKF327762:AKJ327774 AUB327762:AUF327774 BDX327762:BEB327774 BNT327762:BNX327774 BXP327762:BXT327774 CHL327762:CHP327774 CRH327762:CRL327774 DBD327762:DBH327774 DKZ327762:DLD327774 DUV327762:DUZ327774 EER327762:EEV327774 EON327762:EOR327774 EYJ327762:EYN327774 FIF327762:FIJ327774 FSB327762:FSF327774 GBX327762:GCB327774 GLT327762:GLX327774 GVP327762:GVT327774 HFL327762:HFP327774 HPH327762:HPL327774 HZD327762:HZH327774 IIZ327762:IJD327774 ISV327762:ISZ327774 JCR327762:JCV327774 JMN327762:JMR327774 JWJ327762:JWN327774 KGF327762:KGJ327774 KQB327762:KQF327774 KZX327762:LAB327774 LJT327762:LJX327774 LTP327762:LTT327774 MDL327762:MDP327774 MNH327762:MNL327774 MXD327762:MXH327774 NGZ327762:NHD327774 NQV327762:NQZ327774 OAR327762:OAV327774 OKN327762:OKR327774 OUJ327762:OUN327774 PEF327762:PEJ327774 POB327762:POF327774 PXX327762:PYB327774 QHT327762:QHX327774 QRP327762:QRT327774 RBL327762:RBP327774 RLH327762:RLL327774 RVD327762:RVH327774 SEZ327762:SFD327774 SOV327762:SOZ327774 SYR327762:SYV327774 TIN327762:TIR327774 TSJ327762:TSN327774 UCF327762:UCJ327774 UMB327762:UMF327774 UVX327762:UWB327774 VFT327762:VFX327774 VPP327762:VPT327774 VZL327762:VZP327774 WJH327762:WJL327774 WTD327762:WTH327774 EU393298:EY393310 QN393298:QR393310 AAJ393298:AAN393310 AKF393298:AKJ393310 AUB393298:AUF393310 BDX393298:BEB393310 BNT393298:BNX393310 BXP393298:BXT393310 CHL393298:CHP393310 CRH393298:CRL393310 DBD393298:DBH393310 DKZ393298:DLD393310 DUV393298:DUZ393310 EER393298:EEV393310 EON393298:EOR393310 EYJ393298:EYN393310 FIF393298:FIJ393310 FSB393298:FSF393310 GBX393298:GCB393310 GLT393298:GLX393310 GVP393298:GVT393310 HFL393298:HFP393310 HPH393298:HPL393310 HZD393298:HZH393310 IIZ393298:IJD393310 ISV393298:ISZ393310 JCR393298:JCV393310 JMN393298:JMR393310 JWJ393298:JWN393310 KGF393298:KGJ393310 KQB393298:KQF393310 KZX393298:LAB393310 LJT393298:LJX393310 LTP393298:LTT393310 MDL393298:MDP393310 MNH393298:MNL393310 MXD393298:MXH393310 NGZ393298:NHD393310 NQV393298:NQZ393310 OAR393298:OAV393310 OKN393298:OKR393310 OUJ393298:OUN393310 PEF393298:PEJ393310 POB393298:POF393310 PXX393298:PYB393310 QHT393298:QHX393310 QRP393298:QRT393310 RBL393298:RBP393310 RLH393298:RLL393310 RVD393298:RVH393310 SEZ393298:SFD393310 SOV393298:SOZ393310 SYR393298:SYV393310 TIN393298:TIR393310 TSJ393298:TSN393310 UCF393298:UCJ393310 UMB393298:UMF393310 UVX393298:UWB393310 VFT393298:VFX393310 VPP393298:VPT393310 VZL393298:VZP393310 WJH393298:WJL393310 WTD393298:WTH393310 EU458834:EY458846 QN458834:QR458846 AAJ458834:AAN458846 AKF458834:AKJ458846 AUB458834:AUF458846 BDX458834:BEB458846 BNT458834:BNX458846 BXP458834:BXT458846 CHL458834:CHP458846 CRH458834:CRL458846 DBD458834:DBH458846 DKZ458834:DLD458846 DUV458834:DUZ458846 EER458834:EEV458846 EON458834:EOR458846 EYJ458834:EYN458846 FIF458834:FIJ458846 FSB458834:FSF458846 GBX458834:GCB458846 GLT458834:GLX458846 GVP458834:GVT458846 HFL458834:HFP458846 HPH458834:HPL458846 HZD458834:HZH458846 IIZ458834:IJD458846 ISV458834:ISZ458846 JCR458834:JCV458846 JMN458834:JMR458846 JWJ458834:JWN458846 KGF458834:KGJ458846 KQB458834:KQF458846 KZX458834:LAB458846 LJT458834:LJX458846 LTP458834:LTT458846 MDL458834:MDP458846 MNH458834:MNL458846 MXD458834:MXH458846 NGZ458834:NHD458846 NQV458834:NQZ458846 OAR458834:OAV458846 OKN458834:OKR458846 OUJ458834:OUN458846 PEF458834:PEJ458846 POB458834:POF458846 PXX458834:PYB458846 QHT458834:QHX458846 QRP458834:QRT458846 RBL458834:RBP458846 RLH458834:RLL458846 RVD458834:RVH458846 SEZ458834:SFD458846 SOV458834:SOZ458846 SYR458834:SYV458846 TIN458834:TIR458846 TSJ458834:TSN458846 UCF458834:UCJ458846 UMB458834:UMF458846 UVX458834:UWB458846 VFT458834:VFX458846 VPP458834:VPT458846 VZL458834:VZP458846 WJH458834:WJL458846 WTD458834:WTH458846 EU524370:EY524382 QN524370:QR524382 AAJ524370:AAN524382 AKF524370:AKJ524382 AUB524370:AUF524382 BDX524370:BEB524382 BNT524370:BNX524382 BXP524370:BXT524382 CHL524370:CHP524382 CRH524370:CRL524382 DBD524370:DBH524382 DKZ524370:DLD524382 DUV524370:DUZ524382 EER524370:EEV524382 EON524370:EOR524382 EYJ524370:EYN524382 FIF524370:FIJ524382 FSB524370:FSF524382 GBX524370:GCB524382 GLT524370:GLX524382 GVP524370:GVT524382 HFL524370:HFP524382 HPH524370:HPL524382 HZD524370:HZH524382 IIZ524370:IJD524382 ISV524370:ISZ524382 JCR524370:JCV524382 JMN524370:JMR524382 JWJ524370:JWN524382 KGF524370:KGJ524382 KQB524370:KQF524382 KZX524370:LAB524382 LJT524370:LJX524382 LTP524370:LTT524382 MDL524370:MDP524382 MNH524370:MNL524382 MXD524370:MXH524382 NGZ524370:NHD524382 NQV524370:NQZ524382 OAR524370:OAV524382 OKN524370:OKR524382 OUJ524370:OUN524382 PEF524370:PEJ524382 POB524370:POF524382 PXX524370:PYB524382 QHT524370:QHX524382 QRP524370:QRT524382 RBL524370:RBP524382 RLH524370:RLL524382 RVD524370:RVH524382 SEZ524370:SFD524382 SOV524370:SOZ524382 SYR524370:SYV524382 TIN524370:TIR524382 TSJ524370:TSN524382 UCF524370:UCJ524382 UMB524370:UMF524382 UVX524370:UWB524382 VFT524370:VFX524382 VPP524370:VPT524382 VZL524370:VZP524382 WJH524370:WJL524382 WTD524370:WTH524382 EU589906:EY589918 QN589906:QR589918 AAJ589906:AAN589918 AKF589906:AKJ589918 AUB589906:AUF589918 BDX589906:BEB589918 BNT589906:BNX589918 BXP589906:BXT589918 CHL589906:CHP589918 CRH589906:CRL589918 DBD589906:DBH589918 DKZ589906:DLD589918 DUV589906:DUZ589918 EER589906:EEV589918 EON589906:EOR589918 EYJ589906:EYN589918 FIF589906:FIJ589918 FSB589906:FSF589918 GBX589906:GCB589918 GLT589906:GLX589918 GVP589906:GVT589918 HFL589906:HFP589918 HPH589906:HPL589918 HZD589906:HZH589918 IIZ589906:IJD589918 ISV589906:ISZ589918 JCR589906:JCV589918 JMN589906:JMR589918 JWJ589906:JWN589918 KGF589906:KGJ589918 KQB589906:KQF589918 KZX589906:LAB589918 LJT589906:LJX589918 LTP589906:LTT589918 MDL589906:MDP589918 MNH589906:MNL589918 MXD589906:MXH589918 NGZ589906:NHD589918 NQV589906:NQZ589918 OAR589906:OAV589918 OKN589906:OKR589918 OUJ589906:OUN589918 PEF589906:PEJ589918 POB589906:POF589918 PXX589906:PYB589918 QHT589906:QHX589918 QRP589906:QRT589918 RBL589906:RBP589918 RLH589906:RLL589918 RVD589906:RVH589918 SEZ589906:SFD589918 SOV589906:SOZ589918 SYR589906:SYV589918 TIN589906:TIR589918 TSJ589906:TSN589918 UCF589906:UCJ589918 UMB589906:UMF589918 UVX589906:UWB589918 VFT589906:VFX589918 VPP589906:VPT589918 VZL589906:VZP589918 WJH589906:WJL589918 WTD589906:WTH589918 EU655442:EY655454 QN655442:QR655454 AAJ655442:AAN655454 AKF655442:AKJ655454 AUB655442:AUF655454 BDX655442:BEB655454 BNT655442:BNX655454 BXP655442:BXT655454 CHL655442:CHP655454 CRH655442:CRL655454 DBD655442:DBH655454 DKZ655442:DLD655454 DUV655442:DUZ655454 EER655442:EEV655454 EON655442:EOR655454 EYJ655442:EYN655454 FIF655442:FIJ655454 FSB655442:FSF655454 GBX655442:GCB655454 GLT655442:GLX655454 GVP655442:GVT655454 HFL655442:HFP655454 HPH655442:HPL655454 HZD655442:HZH655454 IIZ655442:IJD655454 ISV655442:ISZ655454 JCR655442:JCV655454 JMN655442:JMR655454 JWJ655442:JWN655454 KGF655442:KGJ655454 KQB655442:KQF655454 KZX655442:LAB655454 LJT655442:LJX655454 LTP655442:LTT655454 MDL655442:MDP655454 MNH655442:MNL655454 MXD655442:MXH655454 NGZ655442:NHD655454 NQV655442:NQZ655454 OAR655442:OAV655454 OKN655442:OKR655454 OUJ655442:OUN655454 PEF655442:PEJ655454 POB655442:POF655454 PXX655442:PYB655454 QHT655442:QHX655454 QRP655442:QRT655454 RBL655442:RBP655454 RLH655442:RLL655454 RVD655442:RVH655454 SEZ655442:SFD655454 SOV655442:SOZ655454 SYR655442:SYV655454 TIN655442:TIR655454 TSJ655442:TSN655454 UCF655442:UCJ655454 UMB655442:UMF655454 UVX655442:UWB655454 VFT655442:VFX655454 VPP655442:VPT655454 VZL655442:VZP655454 WJH655442:WJL655454 WTD655442:WTH655454 EU720978:EY720990 QN720978:QR720990 AAJ720978:AAN720990 AKF720978:AKJ720990 AUB720978:AUF720990 BDX720978:BEB720990 BNT720978:BNX720990 BXP720978:BXT720990 CHL720978:CHP720990 CRH720978:CRL720990 DBD720978:DBH720990 DKZ720978:DLD720990 DUV720978:DUZ720990 EER720978:EEV720990 EON720978:EOR720990 EYJ720978:EYN720990 FIF720978:FIJ720990 FSB720978:FSF720990 GBX720978:GCB720990 GLT720978:GLX720990 GVP720978:GVT720990 HFL720978:HFP720990 HPH720978:HPL720990 HZD720978:HZH720990 IIZ720978:IJD720990 ISV720978:ISZ720990 JCR720978:JCV720990 JMN720978:JMR720990 JWJ720978:JWN720990 KGF720978:KGJ720990 KQB720978:KQF720990 KZX720978:LAB720990 LJT720978:LJX720990 LTP720978:LTT720990 MDL720978:MDP720990 MNH720978:MNL720990 MXD720978:MXH720990 NGZ720978:NHD720990 NQV720978:NQZ720990 OAR720978:OAV720990 OKN720978:OKR720990 OUJ720978:OUN720990 PEF720978:PEJ720990 POB720978:POF720990 PXX720978:PYB720990 QHT720978:QHX720990 QRP720978:QRT720990 RBL720978:RBP720990 RLH720978:RLL720990 RVD720978:RVH720990 SEZ720978:SFD720990 SOV720978:SOZ720990 SYR720978:SYV720990 TIN720978:TIR720990 TSJ720978:TSN720990 UCF720978:UCJ720990 UMB720978:UMF720990 UVX720978:UWB720990 VFT720978:VFX720990 VPP720978:VPT720990 VZL720978:VZP720990 WJH720978:WJL720990 WTD720978:WTH720990 EU786514:EY786526 QN786514:QR786526 AAJ786514:AAN786526 AKF786514:AKJ786526 AUB786514:AUF786526 BDX786514:BEB786526 BNT786514:BNX786526 BXP786514:BXT786526 CHL786514:CHP786526 CRH786514:CRL786526 DBD786514:DBH786526 DKZ786514:DLD786526 DUV786514:DUZ786526 EER786514:EEV786526 EON786514:EOR786526 EYJ786514:EYN786526 FIF786514:FIJ786526 FSB786514:FSF786526 GBX786514:GCB786526 GLT786514:GLX786526 GVP786514:GVT786526 HFL786514:HFP786526 HPH786514:HPL786526 HZD786514:HZH786526 IIZ786514:IJD786526 ISV786514:ISZ786526 JCR786514:JCV786526 JMN786514:JMR786526 JWJ786514:JWN786526 KGF786514:KGJ786526 KQB786514:KQF786526 KZX786514:LAB786526 LJT786514:LJX786526 LTP786514:LTT786526 MDL786514:MDP786526 MNH786514:MNL786526 MXD786514:MXH786526 NGZ786514:NHD786526 NQV786514:NQZ786526 OAR786514:OAV786526 OKN786514:OKR786526 OUJ786514:OUN786526 PEF786514:PEJ786526 POB786514:POF786526 PXX786514:PYB786526 QHT786514:QHX786526 QRP786514:QRT786526 RBL786514:RBP786526 RLH786514:RLL786526 RVD786514:RVH786526 SEZ786514:SFD786526 SOV786514:SOZ786526 SYR786514:SYV786526 TIN786514:TIR786526 TSJ786514:TSN786526 UCF786514:UCJ786526 UMB786514:UMF786526 UVX786514:UWB786526 VFT786514:VFX786526 VPP786514:VPT786526 VZL786514:VZP786526 WJH786514:WJL786526 WTD786514:WTH786526 EU852050:EY852062 QN852050:QR852062 AAJ852050:AAN852062 AKF852050:AKJ852062 AUB852050:AUF852062 BDX852050:BEB852062 BNT852050:BNX852062 BXP852050:BXT852062 CHL852050:CHP852062 CRH852050:CRL852062 DBD852050:DBH852062 DKZ852050:DLD852062 DUV852050:DUZ852062 EER852050:EEV852062 EON852050:EOR852062 EYJ852050:EYN852062 FIF852050:FIJ852062 FSB852050:FSF852062 GBX852050:GCB852062 GLT852050:GLX852062 GVP852050:GVT852062 HFL852050:HFP852062 HPH852050:HPL852062 HZD852050:HZH852062 IIZ852050:IJD852062 ISV852050:ISZ852062 JCR852050:JCV852062 JMN852050:JMR852062 JWJ852050:JWN852062 KGF852050:KGJ852062 KQB852050:KQF852062 KZX852050:LAB852062 LJT852050:LJX852062 LTP852050:LTT852062 MDL852050:MDP852062 MNH852050:MNL852062 MXD852050:MXH852062 NGZ852050:NHD852062 NQV852050:NQZ852062 OAR852050:OAV852062 OKN852050:OKR852062 OUJ852050:OUN852062 PEF852050:PEJ852062 POB852050:POF852062 PXX852050:PYB852062 QHT852050:QHX852062 QRP852050:QRT852062 RBL852050:RBP852062 RLH852050:RLL852062 RVD852050:RVH852062 SEZ852050:SFD852062 SOV852050:SOZ852062 SYR852050:SYV852062 TIN852050:TIR852062 TSJ852050:TSN852062 UCF852050:UCJ852062 UMB852050:UMF852062 UVX852050:UWB852062 VFT852050:VFX852062 VPP852050:VPT852062 VZL852050:VZP852062 WJH852050:WJL852062 WTD852050:WTH852062 EU917586:EY917598 QN917586:QR917598 AAJ917586:AAN917598 AKF917586:AKJ917598 AUB917586:AUF917598 BDX917586:BEB917598 BNT917586:BNX917598 BXP917586:BXT917598 CHL917586:CHP917598 CRH917586:CRL917598 DBD917586:DBH917598 DKZ917586:DLD917598 DUV917586:DUZ917598 EER917586:EEV917598 EON917586:EOR917598 EYJ917586:EYN917598 FIF917586:FIJ917598 FSB917586:FSF917598 GBX917586:GCB917598 GLT917586:GLX917598 GVP917586:GVT917598 HFL917586:HFP917598 HPH917586:HPL917598 HZD917586:HZH917598 IIZ917586:IJD917598 ISV917586:ISZ917598 JCR917586:JCV917598 JMN917586:JMR917598 JWJ917586:JWN917598 KGF917586:KGJ917598 KQB917586:KQF917598 KZX917586:LAB917598 LJT917586:LJX917598 LTP917586:LTT917598 MDL917586:MDP917598 MNH917586:MNL917598 MXD917586:MXH917598 NGZ917586:NHD917598 NQV917586:NQZ917598 OAR917586:OAV917598 OKN917586:OKR917598 OUJ917586:OUN917598 PEF917586:PEJ917598 POB917586:POF917598 PXX917586:PYB917598 QHT917586:QHX917598 QRP917586:QRT917598 RBL917586:RBP917598 RLH917586:RLL917598 RVD917586:RVH917598 SEZ917586:SFD917598 SOV917586:SOZ917598 SYR917586:SYV917598 TIN917586:TIR917598 TSJ917586:TSN917598 UCF917586:UCJ917598 UMB917586:UMF917598 UVX917586:UWB917598 VFT917586:VFX917598 VPP917586:VPT917598 VZL917586:VZP917598 WJH917586:WJL917598 WTD917586:WTH917598 EU983122:EY983134 QN983122:QR983134 AAJ983122:AAN983134 AKF983122:AKJ983134 AUB983122:AUF983134 BDX983122:BEB983134 BNT983122:BNX983134 BXP983122:BXT983134 CHL983122:CHP983134 CRH983122:CRL983134 DBD983122:DBH983134 DKZ983122:DLD983134 DUV983122:DUZ983134 EER983122:EEV983134 EON983122:EOR983134 EYJ983122:EYN983134 FIF983122:FIJ983134 FSB983122:FSF983134 GBX983122:GCB983134 GLT983122:GLX983134 GVP983122:GVT983134 HFL983122:HFP983134 HPH983122:HPL983134 HZD983122:HZH983134 IIZ983122:IJD983134 ISV983122:ISZ983134 JCR983122:JCV983134 JMN983122:JMR983134 JWJ983122:JWN983134 KGF983122:KGJ983134 KQB983122:KQF983134 KZX983122:LAB983134 LJT983122:LJX983134 LTP983122:LTT983134 MDL983122:MDP983134 MNH983122:MNL983134 MXD983122:MXH983134 NGZ983122:NHD983134 NQV983122:NQZ983134 OAR983122:OAV983134 OKN983122:OKR983134 OUJ983122:OUN983134 PEF983122:PEJ983134 POB983122:POF983134 PXX983122:PYB983134 QHT983122:QHX983134 QRP983122:QRT983134 RBL983122:RBP983134 RLH983122:RLL983134 RVD983122:RVH983134 SEZ983122:SFD983134 SOV983122:SOZ983134 SYR983122:SYV983134 TIN983122:TIR983134 TSJ983122:TSN983134 UCF983122:UCJ983134 UMB983122:UMF983134 UVX983122:UWB983134 VFT983122:VFX983134 VPP983122:VPT983134 VZL983122:VZP983134 WJH983122:WJL983134 WTD983122:WTH983134 EI77 QB77 ZX77 AJT77 ATP77 BDL77 BNH77 BXD77 CGZ77 CQV77 DAR77 DKN77 DUJ77 EEF77 EOB77 EXX77 FHT77 FRP77 GBL77 GLH77 GVD77 HEZ77 HOV77 HYR77 IIN77 ISJ77 JCF77 JMB77 JVX77 KFT77 KPP77 KZL77 LJH77 LTD77 MCZ77 MMV77 MWR77 NGN77 NQJ77 OAF77 OKB77 OTX77 PDT77 PNP77 PXL77 QHH77 QRD77 RAZ77 RKV77 RUR77 SEN77 SOJ77 SYF77 TIB77 TRX77 UBT77 ULP77 UVL77 VFH77 VPD77 VYZ77 WIV77 WSR77 EI65618 QB65618 ZX65618 AJT65618 ATP65618 BDL65618 BNH65618 BXD65618 CGZ65618 CQV65618 DAR65618 DKN65618 DUJ65618 EEF65618 EOB65618 EXX65618 FHT65618 FRP65618 GBL65618 GLH65618 GVD65618 HEZ65618 HOV65618 HYR65618 IIN65618 ISJ65618 JCF65618 JMB65618 JVX65618 KFT65618 KPP65618 KZL65618 LJH65618 LTD65618 MCZ65618 MMV65618 MWR65618 NGN65618 NQJ65618 OAF65618 OKB65618 OTX65618 PDT65618 PNP65618 PXL65618 QHH65618 QRD65618 RAZ65618 RKV65618 RUR65618 SEN65618 SOJ65618 SYF65618 TIB65618 TRX65618 UBT65618 ULP65618 UVL65618 VFH65618 VPD65618 VYZ65618 WIV65618 WSR65618 EI131154 QB131154 ZX131154 AJT131154 ATP131154 BDL131154 BNH131154 BXD131154 CGZ131154 CQV131154 DAR131154 DKN131154 DUJ131154 EEF131154 EOB131154 EXX131154 FHT131154 FRP131154 GBL131154 GLH131154 GVD131154 HEZ131154 HOV131154 HYR131154 IIN131154 ISJ131154 JCF131154 JMB131154 JVX131154 KFT131154 KPP131154 KZL131154 LJH131154 LTD131154 MCZ131154 MMV131154 MWR131154 NGN131154 NQJ131154 OAF131154 OKB131154 OTX131154 PDT131154 PNP131154 PXL131154 QHH131154 QRD131154 RAZ131154 RKV131154 RUR131154 SEN131154 SOJ131154 SYF131154 TIB131154 TRX131154 UBT131154 ULP131154 UVL131154 VFH131154 VPD131154 VYZ131154 WIV131154 WSR131154 EI196690 QB196690 ZX196690 AJT196690 ATP196690 BDL196690 BNH196690 BXD196690 CGZ196690 CQV196690 DAR196690 DKN196690 DUJ196690 EEF196690 EOB196690 EXX196690 FHT196690 FRP196690 GBL196690 GLH196690 GVD196690 HEZ196690 HOV196690 HYR196690 IIN196690 ISJ196690 JCF196690 JMB196690 JVX196690 KFT196690 KPP196690 KZL196690 LJH196690 LTD196690 MCZ196690 MMV196690 MWR196690 NGN196690 NQJ196690 OAF196690 OKB196690 OTX196690 PDT196690 PNP196690 PXL196690 QHH196690 QRD196690 RAZ196690 RKV196690 RUR196690 SEN196690 SOJ196690 SYF196690 TIB196690 TRX196690 UBT196690 ULP196690 UVL196690 VFH196690 VPD196690 VYZ196690 WIV196690 WSR196690 EI262226 QB262226 ZX262226 AJT262226 ATP262226 BDL262226 BNH262226 BXD262226 CGZ262226 CQV262226 DAR262226 DKN262226 DUJ262226 EEF262226 EOB262226 EXX262226 FHT262226 FRP262226 GBL262226 GLH262226 GVD262226 HEZ262226 HOV262226 HYR262226 IIN262226 ISJ262226 JCF262226 JMB262226 JVX262226 KFT262226 KPP262226 KZL262226 LJH262226 LTD262226 MCZ262226 MMV262226 MWR262226 NGN262226 NQJ262226 OAF262226 OKB262226 OTX262226 PDT262226 PNP262226 PXL262226 QHH262226 QRD262226 RAZ262226 RKV262226 RUR262226 SEN262226 SOJ262226 SYF262226 TIB262226 TRX262226 UBT262226 ULP262226 UVL262226 VFH262226 VPD262226 VYZ262226 WIV262226 WSR262226 EI327762 QB327762 ZX327762 AJT327762 ATP327762 BDL327762 BNH327762 BXD327762 CGZ327762 CQV327762 DAR327762 DKN327762 DUJ327762 EEF327762 EOB327762 EXX327762 FHT327762 FRP327762 GBL327762 GLH327762 GVD327762 HEZ327762 HOV327762 HYR327762 IIN327762 ISJ327762 JCF327762 JMB327762 JVX327762 KFT327762 KPP327762 KZL327762 LJH327762 LTD327762 MCZ327762 MMV327762 MWR327762 NGN327762 NQJ327762 OAF327762 OKB327762 OTX327762 PDT327762 PNP327762 PXL327762 QHH327762 QRD327762 RAZ327762 RKV327762 RUR327762 SEN327762 SOJ327762 SYF327762 TIB327762 TRX327762 UBT327762 ULP327762 UVL327762 VFH327762 VPD327762 VYZ327762 WIV327762 WSR327762 EI393298 QB393298 ZX393298 AJT393298 ATP393298 BDL393298 BNH393298 BXD393298 CGZ393298 CQV393298 DAR393298 DKN393298 DUJ393298 EEF393298 EOB393298 EXX393298 FHT393298 FRP393298 GBL393298 GLH393298 GVD393298 HEZ393298 HOV393298 HYR393298 IIN393298 ISJ393298 JCF393298 JMB393298 JVX393298 KFT393298 KPP393298 KZL393298 LJH393298 LTD393298 MCZ393298 MMV393298 MWR393298 NGN393298 NQJ393298 OAF393298 OKB393298 OTX393298 PDT393298 PNP393298 PXL393298 QHH393298 QRD393298 RAZ393298 RKV393298 RUR393298 SEN393298 SOJ393298 SYF393298 TIB393298 TRX393298 UBT393298 ULP393298 UVL393298 VFH393298 VPD393298 VYZ393298 WIV393298 WSR393298 EI458834 QB458834 ZX458834 AJT458834 ATP458834 BDL458834 BNH458834 BXD458834 CGZ458834 CQV458834 DAR458834 DKN458834 DUJ458834 EEF458834 EOB458834 EXX458834 FHT458834 FRP458834 GBL458834 GLH458834 GVD458834 HEZ458834 HOV458834 HYR458834 IIN458834 ISJ458834 JCF458834 JMB458834 JVX458834 KFT458834 KPP458834 KZL458834 LJH458834 LTD458834 MCZ458834 MMV458834 MWR458834 NGN458834 NQJ458834 OAF458834 OKB458834 OTX458834 PDT458834 PNP458834 PXL458834 QHH458834 QRD458834 RAZ458834 RKV458834 RUR458834 SEN458834 SOJ458834 SYF458834 TIB458834 TRX458834 UBT458834 ULP458834 UVL458834 VFH458834 VPD458834 VYZ458834 WIV458834 WSR458834 EI524370 QB524370 ZX524370 AJT524370 ATP524370 BDL524370 BNH524370 BXD524370 CGZ524370 CQV524370 DAR524370 DKN524370 DUJ524370 EEF524370 EOB524370 EXX524370 FHT524370 FRP524370 GBL524370 GLH524370 GVD524370 HEZ524370 HOV524370 HYR524370 IIN524370 ISJ524370 JCF524370 JMB524370 JVX524370 KFT524370 KPP524370 KZL524370 LJH524370 LTD524370 MCZ524370 MMV524370 MWR524370 NGN524370 NQJ524370 OAF524370 OKB524370 OTX524370 PDT524370 PNP524370 PXL524370 QHH524370 QRD524370 RAZ524370 RKV524370 RUR524370 SEN524370 SOJ524370 SYF524370 TIB524370 TRX524370 UBT524370 ULP524370 UVL524370 VFH524370 VPD524370 VYZ524370 WIV524370 WSR524370 EI589906 QB589906 ZX589906 AJT589906 ATP589906 BDL589906 BNH589906 BXD589906 CGZ589906 CQV589906 DAR589906 DKN589906 DUJ589906 EEF589906 EOB589906 EXX589906 FHT589906 FRP589906 GBL589906 GLH589906 GVD589906 HEZ589906 HOV589906 HYR589906 IIN589906 ISJ589906 JCF589906 JMB589906 JVX589906 KFT589906 KPP589906 KZL589906 LJH589906 LTD589906 MCZ589906 MMV589906 MWR589906 NGN589906 NQJ589906 OAF589906 OKB589906 OTX589906 PDT589906 PNP589906 PXL589906 QHH589906 QRD589906 RAZ589906 RKV589906 RUR589906 SEN589906 SOJ589906 SYF589906 TIB589906 TRX589906 UBT589906 ULP589906 UVL589906 VFH589906 VPD589906 VYZ589906 WIV589906 WSR589906 EI655442 QB655442 ZX655442 AJT655442 ATP655442 BDL655442 BNH655442 BXD655442 CGZ655442 CQV655442 DAR655442 DKN655442 DUJ655442 EEF655442 EOB655442 EXX655442 FHT655442 FRP655442 GBL655442 GLH655442 GVD655442 HEZ655442 HOV655442 HYR655442 IIN655442 ISJ655442 JCF655442 JMB655442 JVX655442 KFT655442 KPP655442 KZL655442 LJH655442 LTD655442 MCZ655442 MMV655442 MWR655442 NGN655442 NQJ655442 OAF655442 OKB655442 OTX655442 PDT655442 PNP655442 PXL655442 QHH655442 QRD655442 RAZ655442 RKV655442 RUR655442 SEN655442 SOJ655442 SYF655442 TIB655442 TRX655442 UBT655442 ULP655442 UVL655442 VFH655442 VPD655442 VYZ655442 WIV655442 WSR655442 EI720978 QB720978 ZX720978 AJT720978 ATP720978 BDL720978 BNH720978 BXD720978 CGZ720978 CQV720978 DAR720978 DKN720978 DUJ720978 EEF720978 EOB720978 EXX720978 FHT720978 FRP720978 GBL720978 GLH720978 GVD720978 HEZ720978 HOV720978 HYR720978 IIN720978 ISJ720978 JCF720978 JMB720978 JVX720978 KFT720978 KPP720978 KZL720978 LJH720978 LTD720978 MCZ720978 MMV720978 MWR720978 NGN720978 NQJ720978 OAF720978 OKB720978 OTX720978 PDT720978 PNP720978 PXL720978 QHH720978 QRD720978 RAZ720978 RKV720978 RUR720978 SEN720978 SOJ720978 SYF720978 TIB720978 TRX720978 UBT720978 ULP720978 UVL720978 VFH720978 VPD720978 VYZ720978 WIV720978 WSR720978 EI786514 QB786514 ZX786514 AJT786514 ATP786514 BDL786514 BNH786514 BXD786514 CGZ786514 CQV786514 DAR786514 DKN786514 DUJ786514 EEF786514 EOB786514 EXX786514 FHT786514 FRP786514 GBL786514 GLH786514 GVD786514 HEZ786514 HOV786514 HYR786514 IIN786514 ISJ786514 JCF786514 JMB786514 JVX786514 KFT786514 KPP786514 KZL786514 LJH786514 LTD786514 MCZ786514 MMV786514 MWR786514 NGN786514 NQJ786514 OAF786514 OKB786514 OTX786514 PDT786514 PNP786514 PXL786514 QHH786514 QRD786514 RAZ786514 RKV786514 RUR786514 SEN786514 SOJ786514 SYF786514 TIB786514 TRX786514 UBT786514 ULP786514 UVL786514 VFH786514 VPD786514 VYZ786514 WIV786514 WSR786514 EI852050 QB852050 ZX852050 AJT852050 ATP852050 BDL852050 BNH852050 BXD852050 CGZ852050 CQV852050 DAR852050 DKN852050 DUJ852050 EEF852050 EOB852050 EXX852050 FHT852050 FRP852050 GBL852050 GLH852050 GVD852050 HEZ852050 HOV852050 HYR852050 IIN852050 ISJ852050 JCF852050 JMB852050 JVX852050 KFT852050 KPP852050 KZL852050 LJH852050 LTD852050 MCZ852050 MMV852050 MWR852050 NGN852050 NQJ852050 OAF852050 OKB852050 OTX852050 PDT852050 PNP852050 PXL852050 QHH852050 QRD852050 RAZ852050 RKV852050 RUR852050 SEN852050 SOJ852050 SYF852050 TIB852050 TRX852050 UBT852050 ULP852050 UVL852050 VFH852050 VPD852050 VYZ852050 WIV852050 WSR852050 EI917586 QB917586 ZX917586 AJT917586 ATP917586 BDL917586 BNH917586 BXD917586 CGZ917586 CQV917586 DAR917586 DKN917586 DUJ917586 EEF917586 EOB917586 EXX917586 FHT917586 FRP917586 GBL917586 GLH917586 GVD917586 HEZ917586 HOV917586 HYR917586 IIN917586 ISJ917586 JCF917586 JMB917586 JVX917586 KFT917586 KPP917586 KZL917586 LJH917586 LTD917586 MCZ917586 MMV917586 MWR917586 NGN917586 NQJ917586 OAF917586 OKB917586 OTX917586 PDT917586 PNP917586 PXL917586 QHH917586 QRD917586 RAZ917586 RKV917586 RUR917586 SEN917586 SOJ917586 SYF917586 TIB917586 TRX917586 UBT917586 ULP917586 UVL917586 VFH917586 VPD917586 VYZ917586 WIV917586 WSR917586 EI983122 QB983122 ZX983122 AJT983122 ATP983122 BDL983122 BNH983122 BXD983122 CGZ983122 CQV983122 DAR983122 DKN983122 DUJ983122 EEF983122 EOB983122 EXX983122 FHT983122 FRP983122 GBL983122 GLH983122 GVD983122 HEZ983122 HOV983122 HYR983122 IIN983122 ISJ983122 JCF983122 JMB983122 JVX983122 KFT983122 KPP983122 KZL983122 LJH983122 LTD983122 MCZ983122 MMV983122 MWR983122 NGN983122 NQJ983122 OAF983122 OKB983122 OTX983122 PDT983122 PNP983122 PXL983122 QHH983122 QRD983122 RAZ983122 RKV983122 RUR983122 SEN983122 SOJ983122 SYF983122 TIB983122 TRX983122 UBT983122 ULP983122 UVL983122 VFH983122 VPD983122 VYZ983122 WIV983122 WSR983122 EL77 QE77 AAA77 AJW77 ATS77 BDO77 BNK77 BXG77 CHC77 CQY77 DAU77 DKQ77 DUM77 EEI77 EOE77 EYA77 FHW77 FRS77 GBO77 GLK77 GVG77 HFC77 HOY77 HYU77 IIQ77 ISM77 JCI77 JME77 JWA77 KFW77 KPS77 KZO77 LJK77 LTG77 MDC77 MMY77 MWU77 NGQ77 NQM77 OAI77 OKE77 OUA77 PDW77 PNS77 PXO77 QHK77 QRG77 RBC77 RKY77 RUU77 SEQ77 SOM77 SYI77 TIE77 TSA77 UBW77 ULS77 UVO77 VFK77 VPG77 VZC77 WIY77 WSU77 EL65618 QE65618 AAA65618 AJW65618 ATS65618 BDO65618 BNK65618 BXG65618 CHC65618 CQY65618 DAU65618 DKQ65618 DUM65618 EEI65618 EOE65618 EYA65618 FHW65618 FRS65618 GBO65618 GLK65618 GVG65618 HFC65618 HOY65618 HYU65618 IIQ65618 ISM65618 JCI65618 JME65618 JWA65618 KFW65618 KPS65618 KZO65618 LJK65618 LTG65618 MDC65618 MMY65618 MWU65618 NGQ65618 NQM65618 OAI65618 OKE65618 OUA65618 PDW65618 PNS65618 PXO65618 QHK65618 QRG65618 RBC65618 RKY65618 RUU65618 SEQ65618 SOM65618 SYI65618 TIE65618 TSA65618 UBW65618 ULS65618 UVO65618 VFK65618 VPG65618 VZC65618 WIY65618 WSU65618 EL131154 QE131154 AAA131154 AJW131154 ATS131154 BDO131154 BNK131154 BXG131154 CHC131154 CQY131154 DAU131154 DKQ131154 DUM131154 EEI131154 EOE131154 EYA131154 FHW131154 FRS131154 GBO131154 GLK131154 GVG131154 HFC131154 HOY131154 HYU131154 IIQ131154 ISM131154 JCI131154 JME131154 JWA131154 KFW131154 KPS131154 KZO131154 LJK131154 LTG131154 MDC131154 MMY131154 MWU131154 NGQ131154 NQM131154 OAI131154 OKE131154 OUA131154 PDW131154 PNS131154 PXO131154 QHK131154 QRG131154 RBC131154 RKY131154 RUU131154 SEQ131154 SOM131154 SYI131154 TIE131154 TSA131154 UBW131154 ULS131154 UVO131154 VFK131154 VPG131154 VZC131154 WIY131154 WSU131154 EL196690 QE196690 AAA196690 AJW196690 ATS196690 BDO196690 BNK196690 BXG196690 CHC196690 CQY196690 DAU196690 DKQ196690 DUM196690 EEI196690 EOE196690 EYA196690 FHW196690 FRS196690 GBO196690 GLK196690 GVG196690 HFC196690 HOY196690 HYU196690 IIQ196690 ISM196690 JCI196690 JME196690 JWA196690 KFW196690 KPS196690 KZO196690 LJK196690 LTG196690 MDC196690 MMY196690 MWU196690 NGQ196690 NQM196690 OAI196690 OKE196690 OUA196690 PDW196690 PNS196690 PXO196690 QHK196690 QRG196690 RBC196690 RKY196690 RUU196690 SEQ196690 SOM196690 SYI196690 TIE196690 TSA196690 UBW196690 ULS196690 UVO196690 VFK196690 VPG196690 VZC196690 WIY196690 WSU196690 EL262226 QE262226 AAA262226 AJW262226 ATS262226 BDO262226 BNK262226 BXG262226 CHC262226 CQY262226 DAU262226 DKQ262226 DUM262226 EEI262226 EOE262226 EYA262226 FHW262226 FRS262226 GBO262226 GLK262226 GVG262226 HFC262226 HOY262226 HYU262226 IIQ262226 ISM262226 JCI262226 JME262226 JWA262226 KFW262226 KPS262226 KZO262226 LJK262226 LTG262226 MDC262226 MMY262226 MWU262226 NGQ262226 NQM262226 OAI262226 OKE262226 OUA262226 PDW262226 PNS262226 PXO262226 QHK262226 QRG262226 RBC262226 RKY262226 RUU262226 SEQ262226 SOM262226 SYI262226 TIE262226 TSA262226 UBW262226 ULS262226 UVO262226 VFK262226 VPG262226 VZC262226 WIY262226 WSU262226 EL327762 QE327762 AAA327762 AJW327762 ATS327762 BDO327762 BNK327762 BXG327762 CHC327762 CQY327762 DAU327762 DKQ327762 DUM327762 EEI327762 EOE327762 EYA327762 FHW327762 FRS327762 GBO327762 GLK327762 GVG327762 HFC327762 HOY327762 HYU327762 IIQ327762 ISM327762 JCI327762 JME327762 JWA327762 KFW327762 KPS327762 KZO327762 LJK327762 LTG327762 MDC327762 MMY327762 MWU327762 NGQ327762 NQM327762 OAI327762 OKE327762 OUA327762 PDW327762 PNS327762 PXO327762 QHK327762 QRG327762 RBC327762 RKY327762 RUU327762 SEQ327762 SOM327762 SYI327762 TIE327762 TSA327762 UBW327762 ULS327762 UVO327762 VFK327762 VPG327762 VZC327762 WIY327762 WSU327762 EL393298 QE393298 AAA393298 AJW393298 ATS393298 BDO393298 BNK393298 BXG393298 CHC393298 CQY393298 DAU393298 DKQ393298 DUM393298 EEI393298 EOE393298 EYA393298 FHW393298 FRS393298 GBO393298 GLK393298 GVG393298 HFC393298 HOY393298 HYU393298 IIQ393298 ISM393298 JCI393298 JME393298 JWA393298 KFW393298 KPS393298 KZO393298 LJK393298 LTG393298 MDC393298 MMY393298 MWU393298 NGQ393298 NQM393298 OAI393298 OKE393298 OUA393298 PDW393298 PNS393298 PXO393298 QHK393298 QRG393298 RBC393298 RKY393298 RUU393298 SEQ393298 SOM393298 SYI393298 TIE393298 TSA393298 UBW393298 ULS393298 UVO393298 VFK393298 VPG393298 VZC393298 WIY393298 WSU393298 EL458834 QE458834 AAA458834 AJW458834 ATS458834 BDO458834 BNK458834 BXG458834 CHC458834 CQY458834 DAU458834 DKQ458834 DUM458834 EEI458834 EOE458834 EYA458834 FHW458834 FRS458834 GBO458834 GLK458834 GVG458834 HFC458834 HOY458834 HYU458834 IIQ458834 ISM458834 JCI458834 JME458834 JWA458834 KFW458834 KPS458834 KZO458834 LJK458834 LTG458834 MDC458834 MMY458834 MWU458834 NGQ458834 NQM458834 OAI458834 OKE458834 OUA458834 PDW458834 PNS458834 PXO458834 QHK458834 QRG458834 RBC458834 RKY458834 RUU458834 SEQ458834 SOM458834 SYI458834 TIE458834 TSA458834 UBW458834 ULS458834 UVO458834 VFK458834 VPG458834 VZC458834 WIY458834 WSU458834 EL524370 QE524370 AAA524370 AJW524370 ATS524370 BDO524370 BNK524370 BXG524370 CHC524370 CQY524370 DAU524370 DKQ524370 DUM524370 EEI524370 EOE524370 EYA524370 FHW524370 FRS524370 GBO524370 GLK524370 GVG524370 HFC524370 HOY524370 HYU524370 IIQ524370 ISM524370 JCI524370 JME524370 JWA524370 KFW524370 KPS524370 KZO524370 LJK524370 LTG524370 MDC524370 MMY524370 MWU524370 NGQ524370 NQM524370 OAI524370 OKE524370 OUA524370 PDW524370 PNS524370 PXO524370 QHK524370 QRG524370 RBC524370 RKY524370 RUU524370 SEQ524370 SOM524370 SYI524370 TIE524370 TSA524370 UBW524370 ULS524370 UVO524370 VFK524370 VPG524370 VZC524370 WIY524370 WSU524370 EL589906 QE589906 AAA589906 AJW589906 ATS589906 BDO589906 BNK589906 BXG589906 CHC589906 CQY589906 DAU589906 DKQ589906 DUM589906 EEI589906 EOE589906 EYA589906 FHW589906 FRS589906 GBO589906 GLK589906 GVG589906 HFC589906 HOY589906 HYU589906 IIQ589906 ISM589906 JCI589906 JME589906 JWA589906 KFW589906 KPS589906 KZO589906 LJK589906 LTG589906 MDC589906 MMY589906 MWU589906 NGQ589906 NQM589906 OAI589906 OKE589906 OUA589906 PDW589906 PNS589906 PXO589906 QHK589906 QRG589906 RBC589906 RKY589906 RUU589906 SEQ589906 SOM589906 SYI589906 TIE589906 TSA589906 UBW589906 ULS589906 UVO589906 VFK589906 VPG589906 VZC589906 WIY589906 WSU589906 EL655442 QE655442 AAA655442 AJW655442 ATS655442 BDO655442 BNK655442 BXG655442 CHC655442 CQY655442 DAU655442 DKQ655442 DUM655442 EEI655442 EOE655442 EYA655442 FHW655442 FRS655442 GBO655442 GLK655442 GVG655442 HFC655442 HOY655442 HYU655442 IIQ655442 ISM655442 JCI655442 JME655442 JWA655442 KFW655442 KPS655442 KZO655442 LJK655442 LTG655442 MDC655442 MMY655442 MWU655442 NGQ655442 NQM655442 OAI655442 OKE655442 OUA655442 PDW655442 PNS655442 PXO655442 QHK655442 QRG655442 RBC655442 RKY655442 RUU655442 SEQ655442 SOM655442 SYI655442 TIE655442 TSA655442 UBW655442 ULS655442 UVO655442 VFK655442 VPG655442 VZC655442 WIY655442 WSU655442 EL720978 QE720978 AAA720978 AJW720978 ATS720978 BDO720978 BNK720978 BXG720978 CHC720978 CQY720978 DAU720978 DKQ720978 DUM720978 EEI720978 EOE720978 EYA720978 FHW720978 FRS720978 GBO720978 GLK720978 GVG720978 HFC720978 HOY720978 HYU720978 IIQ720978 ISM720978 JCI720978 JME720978 JWA720978 KFW720978 KPS720978 KZO720978 LJK720978 LTG720978 MDC720978 MMY720978 MWU720978 NGQ720978 NQM720978 OAI720978 OKE720978 OUA720978 PDW720978 PNS720978 PXO720978 QHK720978 QRG720978 RBC720978 RKY720978 RUU720978 SEQ720978 SOM720978 SYI720978 TIE720978 TSA720978 UBW720978 ULS720978 UVO720978 VFK720978 VPG720978 VZC720978 WIY720978 WSU720978 EL786514 QE786514 AAA786514 AJW786514 ATS786514 BDO786514 BNK786514 BXG786514 CHC786514 CQY786514 DAU786514 DKQ786514 DUM786514 EEI786514 EOE786514 EYA786514 FHW786514 FRS786514 GBO786514 GLK786514 GVG786514 HFC786514 HOY786514 HYU786514 IIQ786514 ISM786514 JCI786514 JME786514 JWA786514 KFW786514 KPS786514 KZO786514 LJK786514 LTG786514 MDC786514 MMY786514 MWU786514 NGQ786514 NQM786514 OAI786514 OKE786514 OUA786514 PDW786514 PNS786514 PXO786514 QHK786514 QRG786514 RBC786514 RKY786514 RUU786514 SEQ786514 SOM786514 SYI786514 TIE786514 TSA786514 UBW786514 ULS786514 UVO786514 VFK786514 VPG786514 VZC786514 WIY786514 WSU786514 EL852050 QE852050 AAA852050 AJW852050 ATS852050 BDO852050 BNK852050 BXG852050 CHC852050 CQY852050 DAU852050 DKQ852050 DUM852050 EEI852050 EOE852050 EYA852050 FHW852050 FRS852050 GBO852050 GLK852050 GVG852050 HFC852050 HOY852050 HYU852050 IIQ852050 ISM852050 JCI852050 JME852050 JWA852050 KFW852050 KPS852050 KZO852050 LJK852050 LTG852050 MDC852050 MMY852050 MWU852050 NGQ852050 NQM852050 OAI852050 OKE852050 OUA852050 PDW852050 PNS852050 PXO852050 QHK852050 QRG852050 RBC852050 RKY852050 RUU852050 SEQ852050 SOM852050 SYI852050 TIE852050 TSA852050 UBW852050 ULS852050 UVO852050 VFK852050 VPG852050 VZC852050 WIY852050 WSU852050 EL917586 QE917586 AAA917586 AJW917586 ATS917586 BDO917586 BNK917586 BXG917586 CHC917586 CQY917586 DAU917586 DKQ917586 DUM917586 EEI917586 EOE917586 EYA917586 FHW917586 FRS917586 GBO917586 GLK917586 GVG917586 HFC917586 HOY917586 HYU917586 IIQ917586 ISM917586 JCI917586 JME917586 JWA917586 KFW917586 KPS917586 KZO917586 LJK917586 LTG917586 MDC917586 MMY917586 MWU917586 NGQ917586 NQM917586 OAI917586 OKE917586 OUA917586 PDW917586 PNS917586 PXO917586 QHK917586 QRG917586 RBC917586 RKY917586 RUU917586 SEQ917586 SOM917586 SYI917586 TIE917586 TSA917586 UBW917586 ULS917586 UVO917586 VFK917586 VPG917586 VZC917586 WIY917586 WSU917586 EL983122 QE983122 AAA983122 AJW983122 ATS983122 BDO983122 BNK983122 BXG983122 CHC983122 CQY983122 DAU983122 DKQ983122 DUM983122 EEI983122 EOE983122 EYA983122 FHW983122 FRS983122 GBO983122 GLK983122 GVG983122 HFC983122 HOY983122 HYU983122 IIQ983122 ISM983122 JCI983122 JME983122 JWA983122 KFW983122 KPS983122 KZO983122 LJK983122 LTG983122 MDC983122 MMY983122 MWU983122 NGQ983122 NQM983122 OAI983122 OKE983122 OUA983122 PDW983122 PNS983122 PXO983122 QHK983122 QRG983122 RBC983122 RKY983122 RUU983122 SEQ983122 SOM983122 SYI983122 TIE983122 TSA983122 UBW983122 ULS983122 UVO983122 VFK983122 VPG983122 VZC983122 WIY983122 WSU983122 DT49:DY55 TRI983094:TRN983100 PM49:PR55 ZI49:ZN55 AJE49:AJJ55 ATA49:ATF55 BCW49:BDB55 BMS49:BMX55 BWO49:BWT55 CGK49:CGP55 CQG49:CQL55 DAC49:DAH55 DJY49:DKD55 DTU49:DTZ55 EDQ49:EDV55 ENM49:ENR55 EXI49:EXN55 FHE49:FHJ55 FRA49:FRF55 GAW49:GBB55 GKS49:GKX55 GUO49:GUT55 HEK49:HEP55 HOG49:HOL55 HYC49:HYH55 IHY49:IID55 IRU49:IRZ55 JBQ49:JBV55 JLM49:JLR55 JVI49:JVN55 KFE49:KFJ55 KPA49:KPF55 KYW49:KZB55 LIS49:LIX55 LSO49:LST55 MCK49:MCP55 MMG49:MML55 MWC49:MWH55 NFY49:NGD55 NPU49:NPZ55 NZQ49:NZV55 OJM49:OJR55 OTI49:OTN55 PDE49:PDJ55 PNA49:PNF55 PWW49:PXB55 QGS49:QGX55 QQO49:QQT55 RAK49:RAP55 RKG49:RKL55 RUC49:RUH55 SDY49:SED55 SNU49:SNZ55 SXQ49:SXV55 THM49:THR55 TRI49:TRN55 UBE49:UBJ55 ULA49:ULF55 UUW49:UVB55 VES49:VEX55 VOO49:VOT55 VYK49:VYP55 WIG49:WIL55 WSC49:WSH55 DT65590:DY65596 PM65590:PR65596 ZI65590:ZN65596 AJE65590:AJJ65596 ATA65590:ATF65596 BCW65590:BDB65596 BMS65590:BMX65596 BWO65590:BWT65596 CGK65590:CGP65596 CQG65590:CQL65596 DAC65590:DAH65596 DJY65590:DKD65596 DTU65590:DTZ65596 EDQ65590:EDV65596 ENM65590:ENR65596 EXI65590:EXN65596 FHE65590:FHJ65596 FRA65590:FRF65596 GAW65590:GBB65596 GKS65590:GKX65596 GUO65590:GUT65596 HEK65590:HEP65596 HOG65590:HOL65596 HYC65590:HYH65596 IHY65590:IID65596 IRU65590:IRZ65596 JBQ65590:JBV65596 JLM65590:JLR65596 JVI65590:JVN65596 KFE65590:KFJ65596 KPA65590:KPF65596 KYW65590:KZB65596 LIS65590:LIX65596 LSO65590:LST65596 MCK65590:MCP65596 MMG65590:MML65596 MWC65590:MWH65596 NFY65590:NGD65596 NPU65590:NPZ65596 NZQ65590:NZV65596 OJM65590:OJR65596 OTI65590:OTN65596 PDE65590:PDJ65596 PNA65590:PNF65596 PWW65590:PXB65596 QGS65590:QGX65596 QQO65590:QQT65596 RAK65590:RAP65596 RKG65590:RKL65596 RUC65590:RUH65596 SDY65590:SED65596 SNU65590:SNZ65596 SXQ65590:SXV65596 THM65590:THR65596 TRI65590:TRN65596 UBE65590:UBJ65596 ULA65590:ULF65596 UUW65590:UVB65596 VES65590:VEX65596 VOO65590:VOT65596 VYK65590:VYP65596 WIG65590:WIL65596 WSC65590:WSH65596 DT131126:DY131132 PM131126:PR131132 ZI131126:ZN131132 AJE131126:AJJ131132 ATA131126:ATF131132 BCW131126:BDB131132 BMS131126:BMX131132 BWO131126:BWT131132 CGK131126:CGP131132 CQG131126:CQL131132 DAC131126:DAH131132 DJY131126:DKD131132 DTU131126:DTZ131132 EDQ131126:EDV131132 ENM131126:ENR131132 EXI131126:EXN131132 FHE131126:FHJ131132 FRA131126:FRF131132 GAW131126:GBB131132 GKS131126:GKX131132 GUO131126:GUT131132 HEK131126:HEP131132 HOG131126:HOL131132 HYC131126:HYH131132 IHY131126:IID131132 IRU131126:IRZ131132 JBQ131126:JBV131132 JLM131126:JLR131132 JVI131126:JVN131132 KFE131126:KFJ131132 KPA131126:KPF131132 KYW131126:KZB131132 LIS131126:LIX131132 LSO131126:LST131132 MCK131126:MCP131132 MMG131126:MML131132 MWC131126:MWH131132 NFY131126:NGD131132 NPU131126:NPZ131132 NZQ131126:NZV131132 OJM131126:OJR131132 OTI131126:OTN131132 PDE131126:PDJ131132 PNA131126:PNF131132 PWW131126:PXB131132 QGS131126:QGX131132 QQO131126:QQT131132 RAK131126:RAP131132 RKG131126:RKL131132 RUC131126:RUH131132 SDY131126:SED131132 SNU131126:SNZ131132 SXQ131126:SXV131132 THM131126:THR131132 TRI131126:TRN131132 UBE131126:UBJ131132 ULA131126:ULF131132 UUW131126:UVB131132 VES131126:VEX131132 VOO131126:VOT131132 VYK131126:VYP131132 WIG131126:WIL131132 WSC131126:WSH131132 DT196662:DY196668 PM196662:PR196668 ZI196662:ZN196668 AJE196662:AJJ196668 ATA196662:ATF196668 BCW196662:BDB196668 BMS196662:BMX196668 BWO196662:BWT196668 CGK196662:CGP196668 CQG196662:CQL196668 DAC196662:DAH196668 DJY196662:DKD196668 DTU196662:DTZ196668 EDQ196662:EDV196668 ENM196662:ENR196668 EXI196662:EXN196668 FHE196662:FHJ196668 FRA196662:FRF196668 GAW196662:GBB196668 GKS196662:GKX196668 GUO196662:GUT196668 HEK196662:HEP196668 HOG196662:HOL196668 HYC196662:HYH196668 IHY196662:IID196668 IRU196662:IRZ196668 JBQ196662:JBV196668 JLM196662:JLR196668 JVI196662:JVN196668 KFE196662:KFJ196668 KPA196662:KPF196668 KYW196662:KZB196668 LIS196662:LIX196668 LSO196662:LST196668 MCK196662:MCP196668 MMG196662:MML196668 MWC196662:MWH196668 NFY196662:NGD196668 NPU196662:NPZ196668 NZQ196662:NZV196668 OJM196662:OJR196668 OTI196662:OTN196668 PDE196662:PDJ196668 PNA196662:PNF196668 PWW196662:PXB196668 QGS196662:QGX196668 QQO196662:QQT196668 RAK196662:RAP196668 RKG196662:RKL196668 RUC196662:RUH196668 SDY196662:SED196668 SNU196662:SNZ196668 SXQ196662:SXV196668 THM196662:THR196668 TRI196662:TRN196668 UBE196662:UBJ196668 ULA196662:ULF196668 UUW196662:UVB196668 VES196662:VEX196668 VOO196662:VOT196668 VYK196662:VYP196668 WIG196662:WIL196668 WSC196662:WSH196668 DT262198:DY262204 PM262198:PR262204 ZI262198:ZN262204 AJE262198:AJJ262204 ATA262198:ATF262204 BCW262198:BDB262204 BMS262198:BMX262204 BWO262198:BWT262204 CGK262198:CGP262204 CQG262198:CQL262204 DAC262198:DAH262204 DJY262198:DKD262204 DTU262198:DTZ262204 EDQ262198:EDV262204 ENM262198:ENR262204 EXI262198:EXN262204 FHE262198:FHJ262204 FRA262198:FRF262204 GAW262198:GBB262204 GKS262198:GKX262204 GUO262198:GUT262204 HEK262198:HEP262204 HOG262198:HOL262204 HYC262198:HYH262204 IHY262198:IID262204 IRU262198:IRZ262204 JBQ262198:JBV262204 JLM262198:JLR262204 JVI262198:JVN262204 KFE262198:KFJ262204 KPA262198:KPF262204 KYW262198:KZB262204 LIS262198:LIX262204 LSO262198:LST262204 MCK262198:MCP262204 MMG262198:MML262204 MWC262198:MWH262204 NFY262198:NGD262204 NPU262198:NPZ262204 NZQ262198:NZV262204 OJM262198:OJR262204 OTI262198:OTN262204 PDE262198:PDJ262204 PNA262198:PNF262204 PWW262198:PXB262204 QGS262198:QGX262204 QQO262198:QQT262204 RAK262198:RAP262204 RKG262198:RKL262204 RUC262198:RUH262204 SDY262198:SED262204 SNU262198:SNZ262204 SXQ262198:SXV262204 THM262198:THR262204 TRI262198:TRN262204 UBE262198:UBJ262204 ULA262198:ULF262204 UUW262198:UVB262204 VES262198:VEX262204 VOO262198:VOT262204 VYK262198:VYP262204 WIG262198:WIL262204 WSC262198:WSH262204 DT327734:DY327740 PM327734:PR327740 ZI327734:ZN327740 AJE327734:AJJ327740 ATA327734:ATF327740 BCW327734:BDB327740 BMS327734:BMX327740 BWO327734:BWT327740 CGK327734:CGP327740 CQG327734:CQL327740 DAC327734:DAH327740 DJY327734:DKD327740 DTU327734:DTZ327740 EDQ327734:EDV327740 ENM327734:ENR327740 EXI327734:EXN327740 FHE327734:FHJ327740 FRA327734:FRF327740 GAW327734:GBB327740 GKS327734:GKX327740 GUO327734:GUT327740 HEK327734:HEP327740 HOG327734:HOL327740 HYC327734:HYH327740 IHY327734:IID327740 IRU327734:IRZ327740 JBQ327734:JBV327740 JLM327734:JLR327740 JVI327734:JVN327740 KFE327734:KFJ327740 KPA327734:KPF327740 KYW327734:KZB327740 LIS327734:LIX327740 LSO327734:LST327740 MCK327734:MCP327740 MMG327734:MML327740 MWC327734:MWH327740 NFY327734:NGD327740 NPU327734:NPZ327740 NZQ327734:NZV327740 OJM327734:OJR327740 OTI327734:OTN327740 PDE327734:PDJ327740 PNA327734:PNF327740 PWW327734:PXB327740 QGS327734:QGX327740 QQO327734:QQT327740 RAK327734:RAP327740 RKG327734:RKL327740 RUC327734:RUH327740 SDY327734:SED327740 SNU327734:SNZ327740 SXQ327734:SXV327740 THM327734:THR327740 TRI327734:TRN327740 UBE327734:UBJ327740 ULA327734:ULF327740 UUW327734:UVB327740 VES327734:VEX327740 VOO327734:VOT327740 VYK327734:VYP327740 WIG327734:WIL327740 WSC327734:WSH327740 DT393270:DY393276 PM393270:PR393276 ZI393270:ZN393276 AJE393270:AJJ393276 ATA393270:ATF393276 BCW393270:BDB393276 BMS393270:BMX393276 BWO393270:BWT393276 CGK393270:CGP393276 CQG393270:CQL393276 DAC393270:DAH393276 DJY393270:DKD393276 DTU393270:DTZ393276 EDQ393270:EDV393276 ENM393270:ENR393276 EXI393270:EXN393276 FHE393270:FHJ393276 FRA393270:FRF393276 GAW393270:GBB393276 GKS393270:GKX393276 GUO393270:GUT393276 HEK393270:HEP393276 HOG393270:HOL393276 HYC393270:HYH393276 IHY393270:IID393276 IRU393270:IRZ393276 JBQ393270:JBV393276 JLM393270:JLR393276 JVI393270:JVN393276 KFE393270:KFJ393276 KPA393270:KPF393276 KYW393270:KZB393276 LIS393270:LIX393276 LSO393270:LST393276 MCK393270:MCP393276 MMG393270:MML393276 MWC393270:MWH393276 NFY393270:NGD393276 NPU393270:NPZ393276 NZQ393270:NZV393276 OJM393270:OJR393276 OTI393270:OTN393276 PDE393270:PDJ393276 PNA393270:PNF393276 PWW393270:PXB393276 QGS393270:QGX393276 QQO393270:QQT393276 RAK393270:RAP393276 RKG393270:RKL393276 RUC393270:RUH393276 SDY393270:SED393276 SNU393270:SNZ393276 SXQ393270:SXV393276 THM393270:THR393276 TRI393270:TRN393276 UBE393270:UBJ393276 ULA393270:ULF393276 UUW393270:UVB393276 VES393270:VEX393276 VOO393270:VOT393276 VYK393270:VYP393276 WIG393270:WIL393276 WSC393270:WSH393276 DT458806:DY458812 PM458806:PR458812 ZI458806:ZN458812 AJE458806:AJJ458812 ATA458806:ATF458812 BCW458806:BDB458812 BMS458806:BMX458812 BWO458806:BWT458812 CGK458806:CGP458812 CQG458806:CQL458812 DAC458806:DAH458812 DJY458806:DKD458812 DTU458806:DTZ458812 EDQ458806:EDV458812 ENM458806:ENR458812 EXI458806:EXN458812 FHE458806:FHJ458812 FRA458806:FRF458812 GAW458806:GBB458812 GKS458806:GKX458812 GUO458806:GUT458812 HEK458806:HEP458812 HOG458806:HOL458812 HYC458806:HYH458812 IHY458806:IID458812 IRU458806:IRZ458812 JBQ458806:JBV458812 JLM458806:JLR458812 JVI458806:JVN458812 KFE458806:KFJ458812 KPA458806:KPF458812 KYW458806:KZB458812 LIS458806:LIX458812 LSO458806:LST458812 MCK458806:MCP458812 MMG458806:MML458812 MWC458806:MWH458812 NFY458806:NGD458812 NPU458806:NPZ458812 NZQ458806:NZV458812 OJM458806:OJR458812 OTI458806:OTN458812 PDE458806:PDJ458812 PNA458806:PNF458812 PWW458806:PXB458812 QGS458806:QGX458812 QQO458806:QQT458812 RAK458806:RAP458812 RKG458806:RKL458812 RUC458806:RUH458812 SDY458806:SED458812 SNU458806:SNZ458812 SXQ458806:SXV458812 THM458806:THR458812 TRI458806:TRN458812 UBE458806:UBJ458812 ULA458806:ULF458812 UUW458806:UVB458812 VES458806:VEX458812 VOO458806:VOT458812 VYK458806:VYP458812 WIG458806:WIL458812 WSC458806:WSH458812 DT524342:DY524348 PM524342:PR524348 ZI524342:ZN524348 AJE524342:AJJ524348 ATA524342:ATF524348 BCW524342:BDB524348 BMS524342:BMX524348 BWO524342:BWT524348 CGK524342:CGP524348 CQG524342:CQL524348 DAC524342:DAH524348 DJY524342:DKD524348 DTU524342:DTZ524348 EDQ524342:EDV524348 ENM524342:ENR524348 EXI524342:EXN524348 FHE524342:FHJ524348 FRA524342:FRF524348 GAW524342:GBB524348 GKS524342:GKX524348 GUO524342:GUT524348 HEK524342:HEP524348 HOG524342:HOL524348 HYC524342:HYH524348 IHY524342:IID524348 IRU524342:IRZ524348 JBQ524342:JBV524348 JLM524342:JLR524348 JVI524342:JVN524348 KFE524342:KFJ524348 KPA524342:KPF524348 KYW524342:KZB524348 LIS524342:LIX524348 LSO524342:LST524348 MCK524342:MCP524348 MMG524342:MML524348 MWC524342:MWH524348 NFY524342:NGD524348 NPU524342:NPZ524348 NZQ524342:NZV524348 OJM524342:OJR524348 OTI524342:OTN524348 PDE524342:PDJ524348 PNA524342:PNF524348 PWW524342:PXB524348 QGS524342:QGX524348 QQO524342:QQT524348 RAK524342:RAP524348 RKG524342:RKL524348 RUC524342:RUH524348 SDY524342:SED524348 SNU524342:SNZ524348 SXQ524342:SXV524348 THM524342:THR524348 TRI524342:TRN524348 UBE524342:UBJ524348 ULA524342:ULF524348 UUW524342:UVB524348 VES524342:VEX524348 VOO524342:VOT524348 VYK524342:VYP524348 WIG524342:WIL524348 WSC524342:WSH524348 DT589878:DY589884 PM589878:PR589884 ZI589878:ZN589884 AJE589878:AJJ589884 ATA589878:ATF589884 BCW589878:BDB589884 BMS589878:BMX589884 BWO589878:BWT589884 CGK589878:CGP589884 CQG589878:CQL589884 DAC589878:DAH589884 DJY589878:DKD589884 DTU589878:DTZ589884 EDQ589878:EDV589884 ENM589878:ENR589884 EXI589878:EXN589884 FHE589878:FHJ589884 FRA589878:FRF589884 GAW589878:GBB589884 GKS589878:GKX589884 GUO589878:GUT589884 HEK589878:HEP589884 HOG589878:HOL589884 HYC589878:HYH589884 IHY589878:IID589884 IRU589878:IRZ589884 JBQ589878:JBV589884 JLM589878:JLR589884 JVI589878:JVN589884 KFE589878:KFJ589884 KPA589878:KPF589884 KYW589878:KZB589884 LIS589878:LIX589884 LSO589878:LST589884 MCK589878:MCP589884 MMG589878:MML589884 MWC589878:MWH589884 NFY589878:NGD589884 NPU589878:NPZ589884 NZQ589878:NZV589884 OJM589878:OJR589884 OTI589878:OTN589884 PDE589878:PDJ589884 PNA589878:PNF589884 PWW589878:PXB589884 QGS589878:QGX589884 QQO589878:QQT589884 RAK589878:RAP589884 RKG589878:RKL589884 RUC589878:RUH589884 SDY589878:SED589884 SNU589878:SNZ589884 SXQ589878:SXV589884 THM589878:THR589884 TRI589878:TRN589884 UBE589878:UBJ589884 ULA589878:ULF589884 UUW589878:UVB589884 VES589878:VEX589884 VOO589878:VOT589884 VYK589878:VYP589884 WIG589878:WIL589884 WSC589878:WSH589884 DT655414:DY655420 PM655414:PR655420 ZI655414:ZN655420 AJE655414:AJJ655420 ATA655414:ATF655420 BCW655414:BDB655420 BMS655414:BMX655420 BWO655414:BWT655420 CGK655414:CGP655420 CQG655414:CQL655420 DAC655414:DAH655420 DJY655414:DKD655420 DTU655414:DTZ655420 EDQ655414:EDV655420 ENM655414:ENR655420 EXI655414:EXN655420 FHE655414:FHJ655420 FRA655414:FRF655420 GAW655414:GBB655420 GKS655414:GKX655420 GUO655414:GUT655420 HEK655414:HEP655420 HOG655414:HOL655420 HYC655414:HYH655420 IHY655414:IID655420 IRU655414:IRZ655420 JBQ655414:JBV655420 JLM655414:JLR655420 JVI655414:JVN655420 KFE655414:KFJ655420 KPA655414:KPF655420 KYW655414:KZB655420 LIS655414:LIX655420 LSO655414:LST655420 MCK655414:MCP655420 MMG655414:MML655420 MWC655414:MWH655420 NFY655414:NGD655420 NPU655414:NPZ655420 NZQ655414:NZV655420 OJM655414:OJR655420 OTI655414:OTN655420 PDE655414:PDJ655420 PNA655414:PNF655420 PWW655414:PXB655420 QGS655414:QGX655420 QQO655414:QQT655420 RAK655414:RAP655420 RKG655414:RKL655420 RUC655414:RUH655420 SDY655414:SED655420 SNU655414:SNZ655420 SXQ655414:SXV655420 THM655414:THR655420 TRI655414:TRN655420 UBE655414:UBJ655420 ULA655414:ULF655420 UUW655414:UVB655420 VES655414:VEX655420 VOO655414:VOT655420 VYK655414:VYP655420 WIG655414:WIL655420 WSC655414:WSH655420 DT720950:DY720956 PM720950:PR720956 ZI720950:ZN720956 AJE720950:AJJ720956 ATA720950:ATF720956 BCW720950:BDB720956 BMS720950:BMX720956 BWO720950:BWT720956 CGK720950:CGP720956 CQG720950:CQL720956 DAC720950:DAH720956 DJY720950:DKD720956 DTU720950:DTZ720956 EDQ720950:EDV720956 ENM720950:ENR720956 EXI720950:EXN720956 FHE720950:FHJ720956 FRA720950:FRF720956 GAW720950:GBB720956 GKS720950:GKX720956 GUO720950:GUT720956 HEK720950:HEP720956 HOG720950:HOL720956 HYC720950:HYH720956 IHY720950:IID720956 IRU720950:IRZ720956 JBQ720950:JBV720956 JLM720950:JLR720956 JVI720950:JVN720956 KFE720950:KFJ720956 KPA720950:KPF720956 KYW720950:KZB720956 LIS720950:LIX720956 LSO720950:LST720956 MCK720950:MCP720956 MMG720950:MML720956 MWC720950:MWH720956 NFY720950:NGD720956 NPU720950:NPZ720956 NZQ720950:NZV720956 OJM720950:OJR720956 OTI720950:OTN720956 PDE720950:PDJ720956 PNA720950:PNF720956 PWW720950:PXB720956 QGS720950:QGX720956 QQO720950:QQT720956 RAK720950:RAP720956 RKG720950:RKL720956 RUC720950:RUH720956 SDY720950:SED720956 SNU720950:SNZ720956 SXQ720950:SXV720956 THM720950:THR720956 TRI720950:TRN720956 UBE720950:UBJ720956 ULA720950:ULF720956 UUW720950:UVB720956 VES720950:VEX720956 VOO720950:VOT720956 VYK720950:VYP720956 WIG720950:WIL720956 WSC720950:WSH720956 DT786486:DY786492 PM786486:PR786492 ZI786486:ZN786492 AJE786486:AJJ786492 ATA786486:ATF786492 BCW786486:BDB786492 BMS786486:BMX786492 BWO786486:BWT786492 CGK786486:CGP786492 CQG786486:CQL786492 DAC786486:DAH786492 DJY786486:DKD786492 DTU786486:DTZ786492 EDQ786486:EDV786492 ENM786486:ENR786492 EXI786486:EXN786492 FHE786486:FHJ786492 FRA786486:FRF786492 GAW786486:GBB786492 GKS786486:GKX786492 GUO786486:GUT786492 HEK786486:HEP786492 HOG786486:HOL786492 HYC786486:HYH786492 IHY786486:IID786492 IRU786486:IRZ786492 JBQ786486:JBV786492 JLM786486:JLR786492 JVI786486:JVN786492 KFE786486:KFJ786492 KPA786486:KPF786492 KYW786486:KZB786492 LIS786486:LIX786492 LSO786486:LST786492 MCK786486:MCP786492 MMG786486:MML786492 MWC786486:MWH786492 NFY786486:NGD786492 NPU786486:NPZ786492 NZQ786486:NZV786492 OJM786486:OJR786492 OTI786486:OTN786492 PDE786486:PDJ786492 PNA786486:PNF786492 PWW786486:PXB786492 QGS786486:QGX786492 QQO786486:QQT786492 RAK786486:RAP786492 RKG786486:RKL786492 RUC786486:RUH786492 SDY786486:SED786492 SNU786486:SNZ786492 SXQ786486:SXV786492 THM786486:THR786492 TRI786486:TRN786492 UBE786486:UBJ786492 ULA786486:ULF786492 UUW786486:UVB786492 VES786486:VEX786492 VOO786486:VOT786492 VYK786486:VYP786492 WIG786486:WIL786492 WSC786486:WSH786492 DT852022:DY852028 PM852022:PR852028 ZI852022:ZN852028 AJE852022:AJJ852028 ATA852022:ATF852028 BCW852022:BDB852028 BMS852022:BMX852028 BWO852022:BWT852028 CGK852022:CGP852028 CQG852022:CQL852028 DAC852022:DAH852028 DJY852022:DKD852028 DTU852022:DTZ852028 EDQ852022:EDV852028 ENM852022:ENR852028 EXI852022:EXN852028 FHE852022:FHJ852028 FRA852022:FRF852028 GAW852022:GBB852028 GKS852022:GKX852028 GUO852022:GUT852028 HEK852022:HEP852028 HOG852022:HOL852028 HYC852022:HYH852028 IHY852022:IID852028 IRU852022:IRZ852028 JBQ852022:JBV852028 JLM852022:JLR852028 JVI852022:JVN852028 KFE852022:KFJ852028 KPA852022:KPF852028 KYW852022:KZB852028 LIS852022:LIX852028 LSO852022:LST852028 MCK852022:MCP852028 MMG852022:MML852028 MWC852022:MWH852028 NFY852022:NGD852028 NPU852022:NPZ852028 NZQ852022:NZV852028 OJM852022:OJR852028 OTI852022:OTN852028 PDE852022:PDJ852028 PNA852022:PNF852028 PWW852022:PXB852028 QGS852022:QGX852028 QQO852022:QQT852028 RAK852022:RAP852028 RKG852022:RKL852028 RUC852022:RUH852028 SDY852022:SED852028 SNU852022:SNZ852028 SXQ852022:SXV852028 THM852022:THR852028 TRI852022:TRN852028 UBE852022:UBJ852028 ULA852022:ULF852028 UUW852022:UVB852028 VES852022:VEX852028 VOO852022:VOT852028 VYK852022:VYP852028 WIG852022:WIL852028 WSC852022:WSH852028 DT917558:DY917564 PM917558:PR917564 ZI917558:ZN917564 AJE917558:AJJ917564 ATA917558:ATF917564 BCW917558:BDB917564 BMS917558:BMX917564 BWO917558:BWT917564 CGK917558:CGP917564 CQG917558:CQL917564 DAC917558:DAH917564 DJY917558:DKD917564 DTU917558:DTZ917564 EDQ917558:EDV917564 ENM917558:ENR917564 EXI917558:EXN917564 FHE917558:FHJ917564 FRA917558:FRF917564 GAW917558:GBB917564 GKS917558:GKX917564 GUO917558:GUT917564 HEK917558:HEP917564 HOG917558:HOL917564 HYC917558:HYH917564 IHY917558:IID917564 IRU917558:IRZ917564 JBQ917558:JBV917564 JLM917558:JLR917564 JVI917558:JVN917564 KFE917558:KFJ917564 KPA917558:KPF917564 KYW917558:KZB917564 LIS917558:LIX917564 LSO917558:LST917564 MCK917558:MCP917564 MMG917558:MML917564 MWC917558:MWH917564 NFY917558:NGD917564 NPU917558:NPZ917564 NZQ917558:NZV917564 OJM917558:OJR917564 OTI917558:OTN917564 PDE917558:PDJ917564 PNA917558:PNF917564 PWW917558:PXB917564 QGS917558:QGX917564 QQO917558:QQT917564 RAK917558:RAP917564 RKG917558:RKL917564 RUC917558:RUH917564 SDY917558:SED917564 SNU917558:SNZ917564 SXQ917558:SXV917564 THM917558:THR917564 TRI917558:TRN917564 UBE917558:UBJ917564 ULA917558:ULF917564 UUW917558:UVB917564 VES917558:VEX917564 VOO917558:VOT917564 VYK917558:VYP917564 WIG917558:WIL917564 WSC917558:WSH917564 DT983094:DY983100 PM983094:PR983100 ZI983094:ZN983100 AJE983094:AJJ983100 ATA983094:ATF983100 BCW983094:BDB983100 BMS983094:BMX983100 BWO983094:BWT983100 CGK983094:CGP983100 CQG983094:CQL983100 DAC983094:DAH983100 DJY983094:DKD983100 DTU983094:DTZ983100 EDQ983094:EDV983100 ENM983094:ENR983100 EXI983094:EXN983100 FHE983094:FHJ983100 FRA983094:FRF983100 GAW983094:GBB983100 GKS983094:GKX983100 GUO983094:GUT983100 HEK983094:HEP983100 HOG983094:HOL983100 HYC983094:HYH983100 IHY983094:IID983100 IRU983094:IRZ983100 JBQ983094:JBV983100 JLM983094:JLR983100 JVI983094:JVN983100 KFE983094:KFJ983100 KPA983094:KPF983100 KYW983094:KZB983100 LIS983094:LIX983100 LSO983094:LST983100 MCK983094:MCP983100 MMG983094:MML983100 MWC983094:MWH983100 NFY983094:NGD983100 NPU983094:NPZ983100 NZQ983094:NZV983100 OJM983094:OJR983100 OTI983094:OTN983100 PDE983094:PDJ983100 PNA983094:PNF983100 PWW983094:PXB983100 QGS983094:QGX983100 QQO983094:QQT983100 RAK983094:RAP983100 RKG983094:RKL983100 RUC983094:RUH983100 AI20 EN29 EB29 EW20:EW21 EV16:EV27 EW15:EW16 DW29 EH29 EW26 GY983138:IQ983147 GY917602:IQ917611 GY852066:IQ852075 GY786530:IQ786539 GY720994:IQ721003 GY655458:IQ655467 GY589922:IQ589931 GY524386:IQ524395 GY458850:IQ458859 GY393314:IQ393323 GY327778:IQ327787 GY262242:IQ262251 GY196706:IQ196715 GY131170:IQ131179 GY65634:IQ65643 GY93:IQ102 GY983110:IQ983119 GY917574:IQ917583 GY852038:IQ852047 GY786502:IQ786511 GY720966:IQ720975 GY655430:IQ655439 GY589894:IQ589903 GY524358:IQ524367 GY458822:IQ458831 GY393286:IQ393295 GY327750:IQ327759 GY262214:IQ262223 GY196678:IQ196687 GY131142:IQ131151 GY65606:IQ65615</xm:sqref>
        </x14:dataValidation>
        <x14:dataValidation imeMode="halfAlpha" allowBlank="1" showInputMessage="1" showErrorMessage="1" xr:uid="{00000000-0002-0000-0600-000002000000}">
          <xm:sqref>AR123:AW126 MK123:MP126 WG123:WL126 AGC123:AGH126 APY123:AQD126 AZU123:AZZ126 BJQ123:BJV126 BTM123:BTR126 CDI123:CDN126 CNE123:CNJ126 CXA123:CXF126 DGW123:DHB126 DQS123:DQX126 EAO123:EAT126 EKK123:EKP126 EUG123:EUL126 FEC123:FEH126 FNY123:FOD126 FXU123:FXZ126 GHQ123:GHV126 GRM123:GRR126 HBI123:HBN126 HLE123:HLJ126 HVA123:HVF126 IEW123:IFB126 IOS123:IOX126 IYO123:IYT126 JIK123:JIP126 JSG123:JSL126 KCC123:KCH126 KLY123:KMD126 KVU123:KVZ126 LFQ123:LFV126 LPM123:LPR126 LZI123:LZN126 MJE123:MJJ126 MTA123:MTF126 NCW123:NDB126 NMS123:NMX126 NWO123:NWT126 OGK123:OGP126 OQG123:OQL126 PAC123:PAH126 PJY123:PKD126 PTU123:PTZ126 QDQ123:QDV126 QNM123:QNR126 QXI123:QXN126 RHE123:RHJ126 RRA123:RRF126 SAW123:SBB126 SKS123:SKX126 SUO123:SUT126 TEK123:TEP126 TOG123:TOL126 TYC123:TYH126 UHY123:UID126 URU123:URZ126 VBQ123:VBV126 VLM123:VLR126 VVI123:VVN126 WFE123:WFJ126 WPA123:WPF126 AR65659:AW65662 MK65659:MP65662 WG65659:WL65662 AGC65659:AGH65662 APY65659:AQD65662 AZU65659:AZZ65662 BJQ65659:BJV65662 BTM65659:BTR65662 CDI65659:CDN65662 CNE65659:CNJ65662 CXA65659:CXF65662 DGW65659:DHB65662 DQS65659:DQX65662 EAO65659:EAT65662 EKK65659:EKP65662 EUG65659:EUL65662 FEC65659:FEH65662 FNY65659:FOD65662 FXU65659:FXZ65662 GHQ65659:GHV65662 GRM65659:GRR65662 HBI65659:HBN65662 HLE65659:HLJ65662 HVA65659:HVF65662 IEW65659:IFB65662 IOS65659:IOX65662 IYO65659:IYT65662 JIK65659:JIP65662 JSG65659:JSL65662 KCC65659:KCH65662 KLY65659:KMD65662 KVU65659:KVZ65662 LFQ65659:LFV65662 LPM65659:LPR65662 LZI65659:LZN65662 MJE65659:MJJ65662 MTA65659:MTF65662 NCW65659:NDB65662 NMS65659:NMX65662 NWO65659:NWT65662 OGK65659:OGP65662 OQG65659:OQL65662 PAC65659:PAH65662 PJY65659:PKD65662 PTU65659:PTZ65662 QDQ65659:QDV65662 QNM65659:QNR65662 QXI65659:QXN65662 RHE65659:RHJ65662 RRA65659:RRF65662 SAW65659:SBB65662 SKS65659:SKX65662 SUO65659:SUT65662 TEK65659:TEP65662 TOG65659:TOL65662 TYC65659:TYH65662 UHY65659:UID65662 URU65659:URZ65662 VBQ65659:VBV65662 VLM65659:VLR65662 VVI65659:VVN65662 WFE65659:WFJ65662 WPA65659:WPF65662 AR131195:AW131198 MK131195:MP131198 WG131195:WL131198 AGC131195:AGH131198 APY131195:AQD131198 AZU131195:AZZ131198 BJQ131195:BJV131198 BTM131195:BTR131198 CDI131195:CDN131198 CNE131195:CNJ131198 CXA131195:CXF131198 DGW131195:DHB131198 DQS131195:DQX131198 EAO131195:EAT131198 EKK131195:EKP131198 EUG131195:EUL131198 FEC131195:FEH131198 FNY131195:FOD131198 FXU131195:FXZ131198 GHQ131195:GHV131198 GRM131195:GRR131198 HBI131195:HBN131198 HLE131195:HLJ131198 HVA131195:HVF131198 IEW131195:IFB131198 IOS131195:IOX131198 IYO131195:IYT131198 JIK131195:JIP131198 JSG131195:JSL131198 KCC131195:KCH131198 KLY131195:KMD131198 KVU131195:KVZ131198 LFQ131195:LFV131198 LPM131195:LPR131198 LZI131195:LZN131198 MJE131195:MJJ131198 MTA131195:MTF131198 NCW131195:NDB131198 NMS131195:NMX131198 NWO131195:NWT131198 OGK131195:OGP131198 OQG131195:OQL131198 PAC131195:PAH131198 PJY131195:PKD131198 PTU131195:PTZ131198 QDQ131195:QDV131198 QNM131195:QNR131198 QXI131195:QXN131198 RHE131195:RHJ131198 RRA131195:RRF131198 SAW131195:SBB131198 SKS131195:SKX131198 SUO131195:SUT131198 TEK131195:TEP131198 TOG131195:TOL131198 TYC131195:TYH131198 UHY131195:UID131198 URU131195:URZ131198 VBQ131195:VBV131198 VLM131195:VLR131198 VVI131195:VVN131198 WFE131195:WFJ131198 WPA131195:WPF131198 AR196731:AW196734 MK196731:MP196734 WG196731:WL196734 AGC196731:AGH196734 APY196731:AQD196734 AZU196731:AZZ196734 BJQ196731:BJV196734 BTM196731:BTR196734 CDI196731:CDN196734 CNE196731:CNJ196734 CXA196731:CXF196734 DGW196731:DHB196734 DQS196731:DQX196734 EAO196731:EAT196734 EKK196731:EKP196734 EUG196731:EUL196734 FEC196731:FEH196734 FNY196731:FOD196734 FXU196731:FXZ196734 GHQ196731:GHV196734 GRM196731:GRR196734 HBI196731:HBN196734 HLE196731:HLJ196734 HVA196731:HVF196734 IEW196731:IFB196734 IOS196731:IOX196734 IYO196731:IYT196734 JIK196731:JIP196734 JSG196731:JSL196734 KCC196731:KCH196734 KLY196731:KMD196734 KVU196731:KVZ196734 LFQ196731:LFV196734 LPM196731:LPR196734 LZI196731:LZN196734 MJE196731:MJJ196734 MTA196731:MTF196734 NCW196731:NDB196734 NMS196731:NMX196734 NWO196731:NWT196734 OGK196731:OGP196734 OQG196731:OQL196734 PAC196731:PAH196734 PJY196731:PKD196734 PTU196731:PTZ196734 QDQ196731:QDV196734 QNM196731:QNR196734 QXI196731:QXN196734 RHE196731:RHJ196734 RRA196731:RRF196734 SAW196731:SBB196734 SKS196731:SKX196734 SUO196731:SUT196734 TEK196731:TEP196734 TOG196731:TOL196734 TYC196731:TYH196734 UHY196731:UID196734 URU196731:URZ196734 VBQ196731:VBV196734 VLM196731:VLR196734 VVI196731:VVN196734 WFE196731:WFJ196734 WPA196731:WPF196734 AR262267:AW262270 MK262267:MP262270 WG262267:WL262270 AGC262267:AGH262270 APY262267:AQD262270 AZU262267:AZZ262270 BJQ262267:BJV262270 BTM262267:BTR262270 CDI262267:CDN262270 CNE262267:CNJ262270 CXA262267:CXF262270 DGW262267:DHB262270 DQS262267:DQX262270 EAO262267:EAT262270 EKK262267:EKP262270 EUG262267:EUL262270 FEC262267:FEH262270 FNY262267:FOD262270 FXU262267:FXZ262270 GHQ262267:GHV262270 GRM262267:GRR262270 HBI262267:HBN262270 HLE262267:HLJ262270 HVA262267:HVF262270 IEW262267:IFB262270 IOS262267:IOX262270 IYO262267:IYT262270 JIK262267:JIP262270 JSG262267:JSL262270 KCC262267:KCH262270 KLY262267:KMD262270 KVU262267:KVZ262270 LFQ262267:LFV262270 LPM262267:LPR262270 LZI262267:LZN262270 MJE262267:MJJ262270 MTA262267:MTF262270 NCW262267:NDB262270 NMS262267:NMX262270 NWO262267:NWT262270 OGK262267:OGP262270 OQG262267:OQL262270 PAC262267:PAH262270 PJY262267:PKD262270 PTU262267:PTZ262270 QDQ262267:QDV262270 QNM262267:QNR262270 QXI262267:QXN262270 RHE262267:RHJ262270 RRA262267:RRF262270 SAW262267:SBB262270 SKS262267:SKX262270 SUO262267:SUT262270 TEK262267:TEP262270 TOG262267:TOL262270 TYC262267:TYH262270 UHY262267:UID262270 URU262267:URZ262270 VBQ262267:VBV262270 VLM262267:VLR262270 VVI262267:VVN262270 WFE262267:WFJ262270 WPA262267:WPF262270 AR327803:AW327806 MK327803:MP327806 WG327803:WL327806 AGC327803:AGH327806 APY327803:AQD327806 AZU327803:AZZ327806 BJQ327803:BJV327806 BTM327803:BTR327806 CDI327803:CDN327806 CNE327803:CNJ327806 CXA327803:CXF327806 DGW327803:DHB327806 DQS327803:DQX327806 EAO327803:EAT327806 EKK327803:EKP327806 EUG327803:EUL327806 FEC327803:FEH327806 FNY327803:FOD327806 FXU327803:FXZ327806 GHQ327803:GHV327806 GRM327803:GRR327806 HBI327803:HBN327806 HLE327803:HLJ327806 HVA327803:HVF327806 IEW327803:IFB327806 IOS327803:IOX327806 IYO327803:IYT327806 JIK327803:JIP327806 JSG327803:JSL327806 KCC327803:KCH327806 KLY327803:KMD327806 KVU327803:KVZ327806 LFQ327803:LFV327806 LPM327803:LPR327806 LZI327803:LZN327806 MJE327803:MJJ327806 MTA327803:MTF327806 NCW327803:NDB327806 NMS327803:NMX327806 NWO327803:NWT327806 OGK327803:OGP327806 OQG327803:OQL327806 PAC327803:PAH327806 PJY327803:PKD327806 PTU327803:PTZ327806 QDQ327803:QDV327806 QNM327803:QNR327806 QXI327803:QXN327806 RHE327803:RHJ327806 RRA327803:RRF327806 SAW327803:SBB327806 SKS327803:SKX327806 SUO327803:SUT327806 TEK327803:TEP327806 TOG327803:TOL327806 TYC327803:TYH327806 UHY327803:UID327806 URU327803:URZ327806 VBQ327803:VBV327806 VLM327803:VLR327806 VVI327803:VVN327806 WFE327803:WFJ327806 WPA327803:WPF327806 AR393339:AW393342 MK393339:MP393342 WG393339:WL393342 AGC393339:AGH393342 APY393339:AQD393342 AZU393339:AZZ393342 BJQ393339:BJV393342 BTM393339:BTR393342 CDI393339:CDN393342 CNE393339:CNJ393342 CXA393339:CXF393342 DGW393339:DHB393342 DQS393339:DQX393342 EAO393339:EAT393342 EKK393339:EKP393342 EUG393339:EUL393342 FEC393339:FEH393342 FNY393339:FOD393342 FXU393339:FXZ393342 GHQ393339:GHV393342 GRM393339:GRR393342 HBI393339:HBN393342 HLE393339:HLJ393342 HVA393339:HVF393342 IEW393339:IFB393342 IOS393339:IOX393342 IYO393339:IYT393342 JIK393339:JIP393342 JSG393339:JSL393342 KCC393339:KCH393342 KLY393339:KMD393342 KVU393339:KVZ393342 LFQ393339:LFV393342 LPM393339:LPR393342 LZI393339:LZN393342 MJE393339:MJJ393342 MTA393339:MTF393342 NCW393339:NDB393342 NMS393339:NMX393342 NWO393339:NWT393342 OGK393339:OGP393342 OQG393339:OQL393342 PAC393339:PAH393342 PJY393339:PKD393342 PTU393339:PTZ393342 QDQ393339:QDV393342 QNM393339:QNR393342 QXI393339:QXN393342 RHE393339:RHJ393342 RRA393339:RRF393342 SAW393339:SBB393342 SKS393339:SKX393342 SUO393339:SUT393342 TEK393339:TEP393342 TOG393339:TOL393342 TYC393339:TYH393342 UHY393339:UID393342 URU393339:URZ393342 VBQ393339:VBV393342 VLM393339:VLR393342 VVI393339:VVN393342 WFE393339:WFJ393342 WPA393339:WPF393342 AR458875:AW458878 MK458875:MP458878 WG458875:WL458878 AGC458875:AGH458878 APY458875:AQD458878 AZU458875:AZZ458878 BJQ458875:BJV458878 BTM458875:BTR458878 CDI458875:CDN458878 CNE458875:CNJ458878 CXA458875:CXF458878 DGW458875:DHB458878 DQS458875:DQX458878 EAO458875:EAT458878 EKK458875:EKP458878 EUG458875:EUL458878 FEC458875:FEH458878 FNY458875:FOD458878 FXU458875:FXZ458878 GHQ458875:GHV458878 GRM458875:GRR458878 HBI458875:HBN458878 HLE458875:HLJ458878 HVA458875:HVF458878 IEW458875:IFB458878 IOS458875:IOX458878 IYO458875:IYT458878 JIK458875:JIP458878 JSG458875:JSL458878 KCC458875:KCH458878 KLY458875:KMD458878 KVU458875:KVZ458878 LFQ458875:LFV458878 LPM458875:LPR458878 LZI458875:LZN458878 MJE458875:MJJ458878 MTA458875:MTF458878 NCW458875:NDB458878 NMS458875:NMX458878 NWO458875:NWT458878 OGK458875:OGP458878 OQG458875:OQL458878 PAC458875:PAH458878 PJY458875:PKD458878 PTU458875:PTZ458878 QDQ458875:QDV458878 QNM458875:QNR458878 QXI458875:QXN458878 RHE458875:RHJ458878 RRA458875:RRF458878 SAW458875:SBB458878 SKS458875:SKX458878 SUO458875:SUT458878 TEK458875:TEP458878 TOG458875:TOL458878 TYC458875:TYH458878 UHY458875:UID458878 URU458875:URZ458878 VBQ458875:VBV458878 VLM458875:VLR458878 VVI458875:VVN458878 WFE458875:WFJ458878 WPA458875:WPF458878 AR524411:AW524414 MK524411:MP524414 WG524411:WL524414 AGC524411:AGH524414 APY524411:AQD524414 AZU524411:AZZ524414 BJQ524411:BJV524414 BTM524411:BTR524414 CDI524411:CDN524414 CNE524411:CNJ524414 CXA524411:CXF524414 DGW524411:DHB524414 DQS524411:DQX524414 EAO524411:EAT524414 EKK524411:EKP524414 EUG524411:EUL524414 FEC524411:FEH524414 FNY524411:FOD524414 FXU524411:FXZ524414 GHQ524411:GHV524414 GRM524411:GRR524414 HBI524411:HBN524414 HLE524411:HLJ524414 HVA524411:HVF524414 IEW524411:IFB524414 IOS524411:IOX524414 IYO524411:IYT524414 JIK524411:JIP524414 JSG524411:JSL524414 KCC524411:KCH524414 KLY524411:KMD524414 KVU524411:KVZ524414 LFQ524411:LFV524414 LPM524411:LPR524414 LZI524411:LZN524414 MJE524411:MJJ524414 MTA524411:MTF524414 NCW524411:NDB524414 NMS524411:NMX524414 NWO524411:NWT524414 OGK524411:OGP524414 OQG524411:OQL524414 PAC524411:PAH524414 PJY524411:PKD524414 PTU524411:PTZ524414 QDQ524411:QDV524414 QNM524411:QNR524414 QXI524411:QXN524414 RHE524411:RHJ524414 RRA524411:RRF524414 SAW524411:SBB524414 SKS524411:SKX524414 SUO524411:SUT524414 TEK524411:TEP524414 TOG524411:TOL524414 TYC524411:TYH524414 UHY524411:UID524414 URU524411:URZ524414 VBQ524411:VBV524414 VLM524411:VLR524414 VVI524411:VVN524414 WFE524411:WFJ524414 WPA524411:WPF524414 AR589947:AW589950 MK589947:MP589950 WG589947:WL589950 AGC589947:AGH589950 APY589947:AQD589950 AZU589947:AZZ589950 BJQ589947:BJV589950 BTM589947:BTR589950 CDI589947:CDN589950 CNE589947:CNJ589950 CXA589947:CXF589950 DGW589947:DHB589950 DQS589947:DQX589950 EAO589947:EAT589950 EKK589947:EKP589950 EUG589947:EUL589950 FEC589947:FEH589950 FNY589947:FOD589950 FXU589947:FXZ589950 GHQ589947:GHV589950 GRM589947:GRR589950 HBI589947:HBN589950 HLE589947:HLJ589950 HVA589947:HVF589950 IEW589947:IFB589950 IOS589947:IOX589950 IYO589947:IYT589950 JIK589947:JIP589950 JSG589947:JSL589950 KCC589947:KCH589950 KLY589947:KMD589950 KVU589947:KVZ589950 LFQ589947:LFV589950 LPM589947:LPR589950 LZI589947:LZN589950 MJE589947:MJJ589950 MTA589947:MTF589950 NCW589947:NDB589950 NMS589947:NMX589950 NWO589947:NWT589950 OGK589947:OGP589950 OQG589947:OQL589950 PAC589947:PAH589950 PJY589947:PKD589950 PTU589947:PTZ589950 QDQ589947:QDV589950 QNM589947:QNR589950 QXI589947:QXN589950 RHE589947:RHJ589950 RRA589947:RRF589950 SAW589947:SBB589950 SKS589947:SKX589950 SUO589947:SUT589950 TEK589947:TEP589950 TOG589947:TOL589950 TYC589947:TYH589950 UHY589947:UID589950 URU589947:URZ589950 VBQ589947:VBV589950 VLM589947:VLR589950 VVI589947:VVN589950 WFE589947:WFJ589950 WPA589947:WPF589950 AR655483:AW655486 MK655483:MP655486 WG655483:WL655486 AGC655483:AGH655486 APY655483:AQD655486 AZU655483:AZZ655486 BJQ655483:BJV655486 BTM655483:BTR655486 CDI655483:CDN655486 CNE655483:CNJ655486 CXA655483:CXF655486 DGW655483:DHB655486 DQS655483:DQX655486 EAO655483:EAT655486 EKK655483:EKP655486 EUG655483:EUL655486 FEC655483:FEH655486 FNY655483:FOD655486 FXU655483:FXZ655486 GHQ655483:GHV655486 GRM655483:GRR655486 HBI655483:HBN655486 HLE655483:HLJ655486 HVA655483:HVF655486 IEW655483:IFB655486 IOS655483:IOX655486 IYO655483:IYT655486 JIK655483:JIP655486 JSG655483:JSL655486 KCC655483:KCH655486 KLY655483:KMD655486 KVU655483:KVZ655486 LFQ655483:LFV655486 LPM655483:LPR655486 LZI655483:LZN655486 MJE655483:MJJ655486 MTA655483:MTF655486 NCW655483:NDB655486 NMS655483:NMX655486 NWO655483:NWT655486 OGK655483:OGP655486 OQG655483:OQL655486 PAC655483:PAH655486 PJY655483:PKD655486 PTU655483:PTZ655486 QDQ655483:QDV655486 QNM655483:QNR655486 QXI655483:QXN655486 RHE655483:RHJ655486 RRA655483:RRF655486 SAW655483:SBB655486 SKS655483:SKX655486 SUO655483:SUT655486 TEK655483:TEP655486 TOG655483:TOL655486 TYC655483:TYH655486 UHY655483:UID655486 URU655483:URZ655486 VBQ655483:VBV655486 VLM655483:VLR655486 VVI655483:VVN655486 WFE655483:WFJ655486 WPA655483:WPF655486 AR721019:AW721022 MK721019:MP721022 WG721019:WL721022 AGC721019:AGH721022 APY721019:AQD721022 AZU721019:AZZ721022 BJQ721019:BJV721022 BTM721019:BTR721022 CDI721019:CDN721022 CNE721019:CNJ721022 CXA721019:CXF721022 DGW721019:DHB721022 DQS721019:DQX721022 EAO721019:EAT721022 EKK721019:EKP721022 EUG721019:EUL721022 FEC721019:FEH721022 FNY721019:FOD721022 FXU721019:FXZ721022 GHQ721019:GHV721022 GRM721019:GRR721022 HBI721019:HBN721022 HLE721019:HLJ721022 HVA721019:HVF721022 IEW721019:IFB721022 IOS721019:IOX721022 IYO721019:IYT721022 JIK721019:JIP721022 JSG721019:JSL721022 KCC721019:KCH721022 KLY721019:KMD721022 KVU721019:KVZ721022 LFQ721019:LFV721022 LPM721019:LPR721022 LZI721019:LZN721022 MJE721019:MJJ721022 MTA721019:MTF721022 NCW721019:NDB721022 NMS721019:NMX721022 NWO721019:NWT721022 OGK721019:OGP721022 OQG721019:OQL721022 PAC721019:PAH721022 PJY721019:PKD721022 PTU721019:PTZ721022 QDQ721019:QDV721022 QNM721019:QNR721022 QXI721019:QXN721022 RHE721019:RHJ721022 RRA721019:RRF721022 SAW721019:SBB721022 SKS721019:SKX721022 SUO721019:SUT721022 TEK721019:TEP721022 TOG721019:TOL721022 TYC721019:TYH721022 UHY721019:UID721022 URU721019:URZ721022 VBQ721019:VBV721022 VLM721019:VLR721022 VVI721019:VVN721022 WFE721019:WFJ721022 WPA721019:WPF721022 AR786555:AW786558 MK786555:MP786558 WG786555:WL786558 AGC786555:AGH786558 APY786555:AQD786558 AZU786555:AZZ786558 BJQ786555:BJV786558 BTM786555:BTR786558 CDI786555:CDN786558 CNE786555:CNJ786558 CXA786555:CXF786558 DGW786555:DHB786558 DQS786555:DQX786558 EAO786555:EAT786558 EKK786555:EKP786558 EUG786555:EUL786558 FEC786555:FEH786558 FNY786555:FOD786558 FXU786555:FXZ786558 GHQ786555:GHV786558 GRM786555:GRR786558 HBI786555:HBN786558 HLE786555:HLJ786558 HVA786555:HVF786558 IEW786555:IFB786558 IOS786555:IOX786558 IYO786555:IYT786558 JIK786555:JIP786558 JSG786555:JSL786558 KCC786555:KCH786558 KLY786555:KMD786558 KVU786555:KVZ786558 LFQ786555:LFV786558 LPM786555:LPR786558 LZI786555:LZN786558 MJE786555:MJJ786558 MTA786555:MTF786558 NCW786555:NDB786558 NMS786555:NMX786558 NWO786555:NWT786558 OGK786555:OGP786558 OQG786555:OQL786558 PAC786555:PAH786558 PJY786555:PKD786558 PTU786555:PTZ786558 QDQ786555:QDV786558 QNM786555:QNR786558 QXI786555:QXN786558 RHE786555:RHJ786558 RRA786555:RRF786558 SAW786555:SBB786558 SKS786555:SKX786558 SUO786555:SUT786558 TEK786555:TEP786558 TOG786555:TOL786558 TYC786555:TYH786558 UHY786555:UID786558 URU786555:URZ786558 VBQ786555:VBV786558 VLM786555:VLR786558 VVI786555:VVN786558 WFE786555:WFJ786558 WPA786555:WPF786558 AR852091:AW852094 MK852091:MP852094 WG852091:WL852094 AGC852091:AGH852094 APY852091:AQD852094 AZU852091:AZZ852094 BJQ852091:BJV852094 BTM852091:BTR852094 CDI852091:CDN852094 CNE852091:CNJ852094 CXA852091:CXF852094 DGW852091:DHB852094 DQS852091:DQX852094 EAO852091:EAT852094 EKK852091:EKP852094 EUG852091:EUL852094 FEC852091:FEH852094 FNY852091:FOD852094 FXU852091:FXZ852094 GHQ852091:GHV852094 GRM852091:GRR852094 HBI852091:HBN852094 HLE852091:HLJ852094 HVA852091:HVF852094 IEW852091:IFB852094 IOS852091:IOX852094 IYO852091:IYT852094 JIK852091:JIP852094 JSG852091:JSL852094 KCC852091:KCH852094 KLY852091:KMD852094 KVU852091:KVZ852094 LFQ852091:LFV852094 LPM852091:LPR852094 LZI852091:LZN852094 MJE852091:MJJ852094 MTA852091:MTF852094 NCW852091:NDB852094 NMS852091:NMX852094 NWO852091:NWT852094 OGK852091:OGP852094 OQG852091:OQL852094 PAC852091:PAH852094 PJY852091:PKD852094 PTU852091:PTZ852094 QDQ852091:QDV852094 QNM852091:QNR852094 QXI852091:QXN852094 RHE852091:RHJ852094 RRA852091:RRF852094 SAW852091:SBB852094 SKS852091:SKX852094 SUO852091:SUT852094 TEK852091:TEP852094 TOG852091:TOL852094 TYC852091:TYH852094 UHY852091:UID852094 URU852091:URZ852094 VBQ852091:VBV852094 VLM852091:VLR852094 VVI852091:VVN852094 WFE852091:WFJ852094 WPA852091:WPF852094 AR917627:AW917630 MK917627:MP917630 WG917627:WL917630 AGC917627:AGH917630 APY917627:AQD917630 AZU917627:AZZ917630 BJQ917627:BJV917630 BTM917627:BTR917630 CDI917627:CDN917630 CNE917627:CNJ917630 CXA917627:CXF917630 DGW917627:DHB917630 DQS917627:DQX917630 EAO917627:EAT917630 EKK917627:EKP917630 EUG917627:EUL917630 FEC917627:FEH917630 FNY917627:FOD917630 FXU917627:FXZ917630 GHQ917627:GHV917630 GRM917627:GRR917630 HBI917627:HBN917630 HLE917627:HLJ917630 HVA917627:HVF917630 IEW917627:IFB917630 IOS917627:IOX917630 IYO917627:IYT917630 JIK917627:JIP917630 JSG917627:JSL917630 KCC917627:KCH917630 KLY917627:KMD917630 KVU917627:KVZ917630 LFQ917627:LFV917630 LPM917627:LPR917630 LZI917627:LZN917630 MJE917627:MJJ917630 MTA917627:MTF917630 NCW917627:NDB917630 NMS917627:NMX917630 NWO917627:NWT917630 OGK917627:OGP917630 OQG917627:OQL917630 PAC917627:PAH917630 PJY917627:PKD917630 PTU917627:PTZ917630 QDQ917627:QDV917630 QNM917627:QNR917630 QXI917627:QXN917630 RHE917627:RHJ917630 RRA917627:RRF917630 SAW917627:SBB917630 SKS917627:SKX917630 SUO917627:SUT917630 TEK917627:TEP917630 TOG917627:TOL917630 TYC917627:TYH917630 UHY917627:UID917630 URU917627:URZ917630 VBQ917627:VBV917630 VLM917627:VLR917630 VVI917627:VVN917630 WFE917627:WFJ917630 WPA917627:WPF917630 AR983163:AW983166 MK983163:MP983166 WG983163:WL983166 AGC983163:AGH983166 APY983163:AQD983166 AZU983163:AZZ983166 BJQ983163:BJV983166 BTM983163:BTR983166 CDI983163:CDN983166 CNE983163:CNJ983166 CXA983163:CXF983166 DGW983163:DHB983166 DQS983163:DQX983166 EAO983163:EAT983166 EKK983163:EKP983166 EUG983163:EUL983166 FEC983163:FEH983166 FNY983163:FOD983166 FXU983163:FXZ983166 GHQ983163:GHV983166 GRM983163:GRR983166 HBI983163:HBN983166 HLE983163:HLJ983166 HVA983163:HVF983166 IEW983163:IFB983166 IOS983163:IOX983166 IYO983163:IYT983166 JIK983163:JIP983166 JSG983163:JSL983166 KCC983163:KCH983166 KLY983163:KMD983166 KVU983163:KVZ983166 LFQ983163:LFV983166 LPM983163:LPR983166 LZI983163:LZN983166 MJE983163:MJJ983166 MTA983163:MTF983166 NCW983163:NDB983166 NMS983163:NMX983166 NWO983163:NWT983166 OGK983163:OGP983166 OQG983163:OQL983166 PAC983163:PAH983166 PJY983163:PKD983166 PTU983163:PTZ983166 QDQ983163:QDV983166 QNM983163:QNR983166 QXI983163:QXN983166 RHE983163:RHJ983166 RRA983163:RRF983166 SAW983163:SBB983166 SKS983163:SKX983166 SUO983163:SUT983166 TEK983163:TEP983166 TOG983163:TOL983166 TYC983163:TYH983166 UHY983163:UID983166 URU983163:URZ983166 VBQ983163:VBV983166 VLM983163:VLR983166 VVI983163:VVN983166 WFE983163:WFJ983166 WPA983163:WPF983166 SWA983122:SXP983134 MQ26 WM26 AGI26 AQE26 BAA26 BJW26 BTS26 CDO26 CNK26 CXG26 DHC26 DQY26 EAU26 EKQ26 EUM26 FEI26 FOE26 FYA26 GHW26 GRS26 HBO26 HLK26 HVG26 IFC26 IOY26 IYU26 JIQ26 JSM26 KCI26 KME26 KWA26 LFW26 LPS26 LZO26 MJK26 MTG26 NDC26 NMY26 NWU26 OGQ26 OQM26 PAI26 PKE26 PUA26 QDW26 QNS26 QXO26 RHK26 RRG26 SBC26 SKY26 SUU26 TEQ26 TOM26 TYI26 UIE26 USA26 VBW26 VLS26 VVO26 WFK26 WPG26 AX65567 MQ65567 WM65567 AGI65567 AQE65567 BAA65567 BJW65567 BTS65567 CDO65567 CNK65567 CXG65567 DHC65567 DQY65567 EAU65567 EKQ65567 EUM65567 FEI65567 FOE65567 FYA65567 GHW65567 GRS65567 HBO65567 HLK65567 HVG65567 IFC65567 IOY65567 IYU65567 JIQ65567 JSM65567 KCI65567 KME65567 KWA65567 LFW65567 LPS65567 LZO65567 MJK65567 MTG65567 NDC65567 NMY65567 NWU65567 OGQ65567 OQM65567 PAI65567 PKE65567 PUA65567 QDW65567 QNS65567 QXO65567 RHK65567 RRG65567 SBC65567 SKY65567 SUU65567 TEQ65567 TOM65567 TYI65567 UIE65567 USA65567 VBW65567 VLS65567 VVO65567 WFK65567 WPG65567 AX131103 MQ131103 WM131103 AGI131103 AQE131103 BAA131103 BJW131103 BTS131103 CDO131103 CNK131103 CXG131103 DHC131103 DQY131103 EAU131103 EKQ131103 EUM131103 FEI131103 FOE131103 FYA131103 GHW131103 GRS131103 HBO131103 HLK131103 HVG131103 IFC131103 IOY131103 IYU131103 JIQ131103 JSM131103 KCI131103 KME131103 KWA131103 LFW131103 LPS131103 LZO131103 MJK131103 MTG131103 NDC131103 NMY131103 NWU131103 OGQ131103 OQM131103 PAI131103 PKE131103 PUA131103 QDW131103 QNS131103 QXO131103 RHK131103 RRG131103 SBC131103 SKY131103 SUU131103 TEQ131103 TOM131103 TYI131103 UIE131103 USA131103 VBW131103 VLS131103 VVO131103 WFK131103 WPG131103 AX196639 MQ196639 WM196639 AGI196639 AQE196639 BAA196639 BJW196639 BTS196639 CDO196639 CNK196639 CXG196639 DHC196639 DQY196639 EAU196639 EKQ196639 EUM196639 FEI196639 FOE196639 FYA196639 GHW196639 GRS196639 HBO196639 HLK196639 HVG196639 IFC196639 IOY196639 IYU196639 JIQ196639 JSM196639 KCI196639 KME196639 KWA196639 LFW196639 LPS196639 LZO196639 MJK196639 MTG196639 NDC196639 NMY196639 NWU196639 OGQ196639 OQM196639 PAI196639 PKE196639 PUA196639 QDW196639 QNS196639 QXO196639 RHK196639 RRG196639 SBC196639 SKY196639 SUU196639 TEQ196639 TOM196639 TYI196639 UIE196639 USA196639 VBW196639 VLS196639 VVO196639 WFK196639 WPG196639 AX262175 MQ262175 WM262175 AGI262175 AQE262175 BAA262175 BJW262175 BTS262175 CDO262175 CNK262175 CXG262175 DHC262175 DQY262175 EAU262175 EKQ262175 EUM262175 FEI262175 FOE262175 FYA262175 GHW262175 GRS262175 HBO262175 HLK262175 HVG262175 IFC262175 IOY262175 IYU262175 JIQ262175 JSM262175 KCI262175 KME262175 KWA262175 LFW262175 LPS262175 LZO262175 MJK262175 MTG262175 NDC262175 NMY262175 NWU262175 OGQ262175 OQM262175 PAI262175 PKE262175 PUA262175 QDW262175 QNS262175 QXO262175 RHK262175 RRG262175 SBC262175 SKY262175 SUU262175 TEQ262175 TOM262175 TYI262175 UIE262175 USA262175 VBW262175 VLS262175 VVO262175 WFK262175 WPG262175 AX327711 MQ327711 WM327711 AGI327711 AQE327711 BAA327711 BJW327711 BTS327711 CDO327711 CNK327711 CXG327711 DHC327711 DQY327711 EAU327711 EKQ327711 EUM327711 FEI327711 FOE327711 FYA327711 GHW327711 GRS327711 HBO327711 HLK327711 HVG327711 IFC327711 IOY327711 IYU327711 JIQ327711 JSM327711 KCI327711 KME327711 KWA327711 LFW327711 LPS327711 LZO327711 MJK327711 MTG327711 NDC327711 NMY327711 NWU327711 OGQ327711 OQM327711 PAI327711 PKE327711 PUA327711 QDW327711 QNS327711 QXO327711 RHK327711 RRG327711 SBC327711 SKY327711 SUU327711 TEQ327711 TOM327711 TYI327711 UIE327711 USA327711 VBW327711 VLS327711 VVO327711 WFK327711 WPG327711 AX393247 MQ393247 WM393247 AGI393247 AQE393247 BAA393247 BJW393247 BTS393247 CDO393247 CNK393247 CXG393247 DHC393247 DQY393247 EAU393247 EKQ393247 EUM393247 FEI393247 FOE393247 FYA393247 GHW393247 GRS393247 HBO393247 HLK393247 HVG393247 IFC393247 IOY393247 IYU393247 JIQ393247 JSM393247 KCI393247 KME393247 KWA393247 LFW393247 LPS393247 LZO393247 MJK393247 MTG393247 NDC393247 NMY393247 NWU393247 OGQ393247 OQM393247 PAI393247 PKE393247 PUA393247 QDW393247 QNS393247 QXO393247 RHK393247 RRG393247 SBC393247 SKY393247 SUU393247 TEQ393247 TOM393247 TYI393247 UIE393247 USA393247 VBW393247 VLS393247 VVO393247 WFK393247 WPG393247 AX458783 MQ458783 WM458783 AGI458783 AQE458783 BAA458783 BJW458783 BTS458783 CDO458783 CNK458783 CXG458783 DHC458783 DQY458783 EAU458783 EKQ458783 EUM458783 FEI458783 FOE458783 FYA458783 GHW458783 GRS458783 HBO458783 HLK458783 HVG458783 IFC458783 IOY458783 IYU458783 JIQ458783 JSM458783 KCI458783 KME458783 KWA458783 LFW458783 LPS458783 LZO458783 MJK458783 MTG458783 NDC458783 NMY458783 NWU458783 OGQ458783 OQM458783 PAI458783 PKE458783 PUA458783 QDW458783 QNS458783 QXO458783 RHK458783 RRG458783 SBC458783 SKY458783 SUU458783 TEQ458783 TOM458783 TYI458783 UIE458783 USA458783 VBW458783 VLS458783 VVO458783 WFK458783 WPG458783 AX524319 MQ524319 WM524319 AGI524319 AQE524319 BAA524319 BJW524319 BTS524319 CDO524319 CNK524319 CXG524319 DHC524319 DQY524319 EAU524319 EKQ524319 EUM524319 FEI524319 FOE524319 FYA524319 GHW524319 GRS524319 HBO524319 HLK524319 HVG524319 IFC524319 IOY524319 IYU524319 JIQ524319 JSM524319 KCI524319 KME524319 KWA524319 LFW524319 LPS524319 LZO524319 MJK524319 MTG524319 NDC524319 NMY524319 NWU524319 OGQ524319 OQM524319 PAI524319 PKE524319 PUA524319 QDW524319 QNS524319 QXO524319 RHK524319 RRG524319 SBC524319 SKY524319 SUU524319 TEQ524319 TOM524319 TYI524319 UIE524319 USA524319 VBW524319 VLS524319 VVO524319 WFK524319 WPG524319 AX589855 MQ589855 WM589855 AGI589855 AQE589855 BAA589855 BJW589855 BTS589855 CDO589855 CNK589855 CXG589855 DHC589855 DQY589855 EAU589855 EKQ589855 EUM589855 FEI589855 FOE589855 FYA589855 GHW589855 GRS589855 HBO589855 HLK589855 HVG589855 IFC589855 IOY589855 IYU589855 JIQ589855 JSM589855 KCI589855 KME589855 KWA589855 LFW589855 LPS589855 LZO589855 MJK589855 MTG589855 NDC589855 NMY589855 NWU589855 OGQ589855 OQM589855 PAI589855 PKE589855 PUA589855 QDW589855 QNS589855 QXO589855 RHK589855 RRG589855 SBC589855 SKY589855 SUU589855 TEQ589855 TOM589855 TYI589855 UIE589855 USA589855 VBW589855 VLS589855 VVO589855 WFK589855 WPG589855 AX655391 MQ655391 WM655391 AGI655391 AQE655391 BAA655391 BJW655391 BTS655391 CDO655391 CNK655391 CXG655391 DHC655391 DQY655391 EAU655391 EKQ655391 EUM655391 FEI655391 FOE655391 FYA655391 GHW655391 GRS655391 HBO655391 HLK655391 HVG655391 IFC655391 IOY655391 IYU655391 JIQ655391 JSM655391 KCI655391 KME655391 KWA655391 LFW655391 LPS655391 LZO655391 MJK655391 MTG655391 NDC655391 NMY655391 NWU655391 OGQ655391 OQM655391 PAI655391 PKE655391 PUA655391 QDW655391 QNS655391 QXO655391 RHK655391 RRG655391 SBC655391 SKY655391 SUU655391 TEQ655391 TOM655391 TYI655391 UIE655391 USA655391 VBW655391 VLS655391 VVO655391 WFK655391 WPG655391 AX720927 MQ720927 WM720927 AGI720927 AQE720927 BAA720927 BJW720927 BTS720927 CDO720927 CNK720927 CXG720927 DHC720927 DQY720927 EAU720927 EKQ720927 EUM720927 FEI720927 FOE720927 FYA720927 GHW720927 GRS720927 HBO720927 HLK720927 HVG720927 IFC720927 IOY720927 IYU720927 JIQ720927 JSM720927 KCI720927 KME720927 KWA720927 LFW720927 LPS720927 LZO720927 MJK720927 MTG720927 NDC720927 NMY720927 NWU720927 OGQ720927 OQM720927 PAI720927 PKE720927 PUA720927 QDW720927 QNS720927 QXO720927 RHK720927 RRG720927 SBC720927 SKY720927 SUU720927 TEQ720927 TOM720927 TYI720927 UIE720927 USA720927 VBW720927 VLS720927 VVO720927 WFK720927 WPG720927 AX786463 MQ786463 WM786463 AGI786463 AQE786463 BAA786463 BJW786463 BTS786463 CDO786463 CNK786463 CXG786463 DHC786463 DQY786463 EAU786463 EKQ786463 EUM786463 FEI786463 FOE786463 FYA786463 GHW786463 GRS786463 HBO786463 HLK786463 HVG786463 IFC786463 IOY786463 IYU786463 JIQ786463 JSM786463 KCI786463 KME786463 KWA786463 LFW786463 LPS786463 LZO786463 MJK786463 MTG786463 NDC786463 NMY786463 NWU786463 OGQ786463 OQM786463 PAI786463 PKE786463 PUA786463 QDW786463 QNS786463 QXO786463 RHK786463 RRG786463 SBC786463 SKY786463 SUU786463 TEQ786463 TOM786463 TYI786463 UIE786463 USA786463 VBW786463 VLS786463 VVO786463 WFK786463 WPG786463 AX851999 MQ851999 WM851999 AGI851999 AQE851999 BAA851999 BJW851999 BTS851999 CDO851999 CNK851999 CXG851999 DHC851999 DQY851999 EAU851999 EKQ851999 EUM851999 FEI851999 FOE851999 FYA851999 GHW851999 GRS851999 HBO851999 HLK851999 HVG851999 IFC851999 IOY851999 IYU851999 JIQ851999 JSM851999 KCI851999 KME851999 KWA851999 LFW851999 LPS851999 LZO851999 MJK851999 MTG851999 NDC851999 NMY851999 NWU851999 OGQ851999 OQM851999 PAI851999 PKE851999 PUA851999 QDW851999 QNS851999 QXO851999 RHK851999 RRG851999 SBC851999 SKY851999 SUU851999 TEQ851999 TOM851999 TYI851999 UIE851999 USA851999 VBW851999 VLS851999 VVO851999 WFK851999 WPG851999 AX917535 MQ917535 WM917535 AGI917535 AQE917535 BAA917535 BJW917535 BTS917535 CDO917535 CNK917535 CXG917535 DHC917535 DQY917535 EAU917535 EKQ917535 EUM917535 FEI917535 FOE917535 FYA917535 GHW917535 GRS917535 HBO917535 HLK917535 HVG917535 IFC917535 IOY917535 IYU917535 JIQ917535 JSM917535 KCI917535 KME917535 KWA917535 LFW917535 LPS917535 LZO917535 MJK917535 MTG917535 NDC917535 NMY917535 NWU917535 OGQ917535 OQM917535 PAI917535 PKE917535 PUA917535 QDW917535 QNS917535 QXO917535 RHK917535 RRG917535 SBC917535 SKY917535 SUU917535 TEQ917535 TOM917535 TYI917535 UIE917535 USA917535 VBW917535 VLS917535 VVO917535 WFK917535 WPG917535 AX983071 MQ983071 WM983071 AGI983071 AQE983071 BAA983071 BJW983071 BTS983071 CDO983071 CNK983071 CXG983071 DHC983071 DQY983071 EAU983071 EKQ983071 EUM983071 FEI983071 FOE983071 FYA983071 GHW983071 GRS983071 HBO983071 HLK983071 HVG983071 IFC983071 IOY983071 IYU983071 JIQ983071 JSM983071 KCI983071 KME983071 KWA983071 LFW983071 LPS983071 LZO983071 MJK983071 MTG983071 NDC983071 NMY983071 NWU983071 OGQ983071 OQM983071 PAI983071 PKE983071 PUA983071 QDW983071 QNS983071 QXO983071 RHK983071 RRG983071 SBC983071 SKY983071 SUU983071 TEQ983071 TOM983071 TYI983071 UIE983071 USA983071 VBW983071 VLS983071 VVO983071 WFK983071 WPG983071 TFW983122:THL983134 ML26 WH26 AGD26 APZ26 AZV26 BJR26 BTN26 CDJ26 CNF26 CXB26 DGX26 DQT26 EAP26 EKL26 EUH26 FED26 FNZ26 FXV26 GHR26 GRN26 HBJ26 HLF26 HVB26 IEX26 IOT26 IYP26 JIL26 JSH26 KCD26 KLZ26 KVV26 LFR26 LPN26 LZJ26 MJF26 MTB26 NCX26 NMT26 NWP26 OGL26 OQH26 PAD26 PJZ26 PTV26 QDR26 QNN26 QXJ26 RHF26 RRB26 SAX26 SKT26 SUP26 TEL26 TOH26 TYD26 UHZ26 URV26 VBR26 VLN26 VVJ26 WFF26 WPB26 AS65567 ML65567 WH65567 AGD65567 APZ65567 AZV65567 BJR65567 BTN65567 CDJ65567 CNF65567 CXB65567 DGX65567 DQT65567 EAP65567 EKL65567 EUH65567 FED65567 FNZ65567 FXV65567 GHR65567 GRN65567 HBJ65567 HLF65567 HVB65567 IEX65567 IOT65567 IYP65567 JIL65567 JSH65567 KCD65567 KLZ65567 KVV65567 LFR65567 LPN65567 LZJ65567 MJF65567 MTB65567 NCX65567 NMT65567 NWP65567 OGL65567 OQH65567 PAD65567 PJZ65567 PTV65567 QDR65567 QNN65567 QXJ65567 RHF65567 RRB65567 SAX65567 SKT65567 SUP65567 TEL65567 TOH65567 TYD65567 UHZ65567 URV65567 VBR65567 VLN65567 VVJ65567 WFF65567 WPB65567 AS131103 ML131103 WH131103 AGD131103 APZ131103 AZV131103 BJR131103 BTN131103 CDJ131103 CNF131103 CXB131103 DGX131103 DQT131103 EAP131103 EKL131103 EUH131103 FED131103 FNZ131103 FXV131103 GHR131103 GRN131103 HBJ131103 HLF131103 HVB131103 IEX131103 IOT131103 IYP131103 JIL131103 JSH131103 KCD131103 KLZ131103 KVV131103 LFR131103 LPN131103 LZJ131103 MJF131103 MTB131103 NCX131103 NMT131103 NWP131103 OGL131103 OQH131103 PAD131103 PJZ131103 PTV131103 QDR131103 QNN131103 QXJ131103 RHF131103 RRB131103 SAX131103 SKT131103 SUP131103 TEL131103 TOH131103 TYD131103 UHZ131103 URV131103 VBR131103 VLN131103 VVJ131103 WFF131103 WPB131103 AS196639 ML196639 WH196639 AGD196639 APZ196639 AZV196639 BJR196639 BTN196639 CDJ196639 CNF196639 CXB196639 DGX196639 DQT196639 EAP196639 EKL196639 EUH196639 FED196639 FNZ196639 FXV196639 GHR196639 GRN196639 HBJ196639 HLF196639 HVB196639 IEX196639 IOT196639 IYP196639 JIL196639 JSH196639 KCD196639 KLZ196639 KVV196639 LFR196639 LPN196639 LZJ196639 MJF196639 MTB196639 NCX196639 NMT196639 NWP196639 OGL196639 OQH196639 PAD196639 PJZ196639 PTV196639 QDR196639 QNN196639 QXJ196639 RHF196639 RRB196639 SAX196639 SKT196639 SUP196639 TEL196639 TOH196639 TYD196639 UHZ196639 URV196639 VBR196639 VLN196639 VVJ196639 WFF196639 WPB196639 AS262175 ML262175 WH262175 AGD262175 APZ262175 AZV262175 BJR262175 BTN262175 CDJ262175 CNF262175 CXB262175 DGX262175 DQT262175 EAP262175 EKL262175 EUH262175 FED262175 FNZ262175 FXV262175 GHR262175 GRN262175 HBJ262175 HLF262175 HVB262175 IEX262175 IOT262175 IYP262175 JIL262175 JSH262175 KCD262175 KLZ262175 KVV262175 LFR262175 LPN262175 LZJ262175 MJF262175 MTB262175 NCX262175 NMT262175 NWP262175 OGL262175 OQH262175 PAD262175 PJZ262175 PTV262175 QDR262175 QNN262175 QXJ262175 RHF262175 RRB262175 SAX262175 SKT262175 SUP262175 TEL262175 TOH262175 TYD262175 UHZ262175 URV262175 VBR262175 VLN262175 VVJ262175 WFF262175 WPB262175 AS327711 ML327711 WH327711 AGD327711 APZ327711 AZV327711 BJR327711 BTN327711 CDJ327711 CNF327711 CXB327711 DGX327711 DQT327711 EAP327711 EKL327711 EUH327711 FED327711 FNZ327711 FXV327711 GHR327711 GRN327711 HBJ327711 HLF327711 HVB327711 IEX327711 IOT327711 IYP327711 JIL327711 JSH327711 KCD327711 KLZ327711 KVV327711 LFR327711 LPN327711 LZJ327711 MJF327711 MTB327711 NCX327711 NMT327711 NWP327711 OGL327711 OQH327711 PAD327711 PJZ327711 PTV327711 QDR327711 QNN327711 QXJ327711 RHF327711 RRB327711 SAX327711 SKT327711 SUP327711 TEL327711 TOH327711 TYD327711 UHZ327711 URV327711 VBR327711 VLN327711 VVJ327711 WFF327711 WPB327711 AS393247 ML393247 WH393247 AGD393247 APZ393247 AZV393247 BJR393247 BTN393247 CDJ393247 CNF393247 CXB393247 DGX393247 DQT393247 EAP393247 EKL393247 EUH393247 FED393247 FNZ393247 FXV393247 GHR393247 GRN393247 HBJ393247 HLF393247 HVB393247 IEX393247 IOT393247 IYP393247 JIL393247 JSH393247 KCD393247 KLZ393247 KVV393247 LFR393247 LPN393247 LZJ393247 MJF393247 MTB393247 NCX393247 NMT393247 NWP393247 OGL393247 OQH393247 PAD393247 PJZ393247 PTV393247 QDR393247 QNN393247 QXJ393247 RHF393247 RRB393247 SAX393247 SKT393247 SUP393247 TEL393247 TOH393247 TYD393247 UHZ393247 URV393247 VBR393247 VLN393247 VVJ393247 WFF393247 WPB393247 AS458783 ML458783 WH458783 AGD458783 APZ458783 AZV458783 BJR458783 BTN458783 CDJ458783 CNF458783 CXB458783 DGX458783 DQT458783 EAP458783 EKL458783 EUH458783 FED458783 FNZ458783 FXV458783 GHR458783 GRN458783 HBJ458783 HLF458783 HVB458783 IEX458783 IOT458783 IYP458783 JIL458783 JSH458783 KCD458783 KLZ458783 KVV458783 LFR458783 LPN458783 LZJ458783 MJF458783 MTB458783 NCX458783 NMT458783 NWP458783 OGL458783 OQH458783 PAD458783 PJZ458783 PTV458783 QDR458783 QNN458783 QXJ458783 RHF458783 RRB458783 SAX458783 SKT458783 SUP458783 TEL458783 TOH458783 TYD458783 UHZ458783 URV458783 VBR458783 VLN458783 VVJ458783 WFF458783 WPB458783 AS524319 ML524319 WH524319 AGD524319 APZ524319 AZV524319 BJR524319 BTN524319 CDJ524319 CNF524319 CXB524319 DGX524319 DQT524319 EAP524319 EKL524319 EUH524319 FED524319 FNZ524319 FXV524319 GHR524319 GRN524319 HBJ524319 HLF524319 HVB524319 IEX524319 IOT524319 IYP524319 JIL524319 JSH524319 KCD524319 KLZ524319 KVV524319 LFR524319 LPN524319 LZJ524319 MJF524319 MTB524319 NCX524319 NMT524319 NWP524319 OGL524319 OQH524319 PAD524319 PJZ524319 PTV524319 QDR524319 QNN524319 QXJ524319 RHF524319 RRB524319 SAX524319 SKT524319 SUP524319 TEL524319 TOH524319 TYD524319 UHZ524319 URV524319 VBR524319 VLN524319 VVJ524319 WFF524319 WPB524319 AS589855 ML589855 WH589855 AGD589855 APZ589855 AZV589855 BJR589855 BTN589855 CDJ589855 CNF589855 CXB589855 DGX589855 DQT589855 EAP589855 EKL589855 EUH589855 FED589855 FNZ589855 FXV589855 GHR589855 GRN589855 HBJ589855 HLF589855 HVB589855 IEX589855 IOT589855 IYP589855 JIL589855 JSH589855 KCD589855 KLZ589855 KVV589855 LFR589855 LPN589855 LZJ589855 MJF589855 MTB589855 NCX589855 NMT589855 NWP589855 OGL589855 OQH589855 PAD589855 PJZ589855 PTV589855 QDR589855 QNN589855 QXJ589855 RHF589855 RRB589855 SAX589855 SKT589855 SUP589855 TEL589855 TOH589855 TYD589855 UHZ589855 URV589855 VBR589855 VLN589855 VVJ589855 WFF589855 WPB589855 AS655391 ML655391 WH655391 AGD655391 APZ655391 AZV655391 BJR655391 BTN655391 CDJ655391 CNF655391 CXB655391 DGX655391 DQT655391 EAP655391 EKL655391 EUH655391 FED655391 FNZ655391 FXV655391 GHR655391 GRN655391 HBJ655391 HLF655391 HVB655391 IEX655391 IOT655391 IYP655391 JIL655391 JSH655391 KCD655391 KLZ655391 KVV655391 LFR655391 LPN655391 LZJ655391 MJF655391 MTB655391 NCX655391 NMT655391 NWP655391 OGL655391 OQH655391 PAD655391 PJZ655391 PTV655391 QDR655391 QNN655391 QXJ655391 RHF655391 RRB655391 SAX655391 SKT655391 SUP655391 TEL655391 TOH655391 TYD655391 UHZ655391 URV655391 VBR655391 VLN655391 VVJ655391 WFF655391 WPB655391 AS720927 ML720927 WH720927 AGD720927 APZ720927 AZV720927 BJR720927 BTN720927 CDJ720927 CNF720927 CXB720927 DGX720927 DQT720927 EAP720927 EKL720927 EUH720927 FED720927 FNZ720927 FXV720927 GHR720927 GRN720927 HBJ720927 HLF720927 HVB720927 IEX720927 IOT720927 IYP720927 JIL720927 JSH720927 KCD720927 KLZ720927 KVV720927 LFR720927 LPN720927 LZJ720927 MJF720927 MTB720927 NCX720927 NMT720927 NWP720927 OGL720927 OQH720927 PAD720927 PJZ720927 PTV720927 QDR720927 QNN720927 QXJ720927 RHF720927 RRB720927 SAX720927 SKT720927 SUP720927 TEL720927 TOH720927 TYD720927 UHZ720927 URV720927 VBR720927 VLN720927 VVJ720927 WFF720927 WPB720927 AS786463 ML786463 WH786463 AGD786463 APZ786463 AZV786463 BJR786463 BTN786463 CDJ786463 CNF786463 CXB786463 DGX786463 DQT786463 EAP786463 EKL786463 EUH786463 FED786463 FNZ786463 FXV786463 GHR786463 GRN786463 HBJ786463 HLF786463 HVB786463 IEX786463 IOT786463 IYP786463 JIL786463 JSH786463 KCD786463 KLZ786463 KVV786463 LFR786463 LPN786463 LZJ786463 MJF786463 MTB786463 NCX786463 NMT786463 NWP786463 OGL786463 OQH786463 PAD786463 PJZ786463 PTV786463 QDR786463 QNN786463 QXJ786463 RHF786463 RRB786463 SAX786463 SKT786463 SUP786463 TEL786463 TOH786463 TYD786463 UHZ786463 URV786463 VBR786463 VLN786463 VVJ786463 WFF786463 WPB786463 AS851999 ML851999 WH851999 AGD851999 APZ851999 AZV851999 BJR851999 BTN851999 CDJ851999 CNF851999 CXB851999 DGX851999 DQT851999 EAP851999 EKL851999 EUH851999 FED851999 FNZ851999 FXV851999 GHR851999 GRN851999 HBJ851999 HLF851999 HVB851999 IEX851999 IOT851999 IYP851999 JIL851999 JSH851999 KCD851999 KLZ851999 KVV851999 LFR851999 LPN851999 LZJ851999 MJF851999 MTB851999 NCX851999 NMT851999 NWP851999 OGL851999 OQH851999 PAD851999 PJZ851999 PTV851999 QDR851999 QNN851999 QXJ851999 RHF851999 RRB851999 SAX851999 SKT851999 SUP851999 TEL851999 TOH851999 TYD851999 UHZ851999 URV851999 VBR851999 VLN851999 VVJ851999 WFF851999 WPB851999 AS917535 ML917535 WH917535 AGD917535 APZ917535 AZV917535 BJR917535 BTN917535 CDJ917535 CNF917535 CXB917535 DGX917535 DQT917535 EAP917535 EKL917535 EUH917535 FED917535 FNZ917535 FXV917535 GHR917535 GRN917535 HBJ917535 HLF917535 HVB917535 IEX917535 IOT917535 IYP917535 JIL917535 JSH917535 KCD917535 KLZ917535 KVV917535 LFR917535 LPN917535 LZJ917535 MJF917535 MTB917535 NCX917535 NMT917535 NWP917535 OGL917535 OQH917535 PAD917535 PJZ917535 PTV917535 QDR917535 QNN917535 QXJ917535 RHF917535 RRB917535 SAX917535 SKT917535 SUP917535 TEL917535 TOH917535 TYD917535 UHZ917535 URV917535 VBR917535 VLN917535 VVJ917535 WFF917535 WPB917535 AS983071 ML983071 WH983071 AGD983071 APZ983071 AZV983071 BJR983071 BTN983071 CDJ983071 CNF983071 CXB983071 DGX983071 DQT983071 EAP983071 EKL983071 EUH983071 FED983071 FNZ983071 FXV983071 GHR983071 GRN983071 HBJ983071 HLF983071 HVB983071 IEX983071 IOT983071 IYP983071 JIL983071 JSH983071 KCD983071 KLZ983071 KVV983071 LFR983071 LPN983071 LZJ983071 MJF983071 MTB983071 NCX983071 NMT983071 NWP983071 OGL983071 OQH983071 PAD983071 PJZ983071 PTV983071 QDR983071 QNN983071 QXJ983071 RHF983071 RRB983071 SAX983071 SKT983071 SUP983071 TEL983071 TOH983071 TYD983071 UHZ983071 URV983071 VBR983071 VLN983071 VVJ983071 WFF983071 WPB983071 PG115:PL118 ZC115:ZH118 AIY115:AJD118 ASU115:ASZ118 BCQ115:BCV118 BMM115:BMR118 BWI115:BWN118 CGE115:CGJ118 CQA115:CQF118 CZW115:DAB118 DJS115:DJX118 DTO115:DTT118 EDK115:EDP118 ENG115:ENL118 EXC115:EXH118 FGY115:FHD118 FQU115:FQZ118 GAQ115:GAV118 GKM115:GKR118 GUI115:GUN118 HEE115:HEJ118 HOA115:HOF118 HXW115:HYB118 IHS115:IHX118 IRO115:IRT118 JBK115:JBP118 JLG115:JLL118 JVC115:JVH118 KEY115:KFD118 KOU115:KOZ118 KYQ115:KYV118 LIM115:LIR118 LSI115:LSN118 MCE115:MCJ118 MMA115:MMF118 MVW115:MWB118 NFS115:NFX118 NPO115:NPT118 NZK115:NZP118 OJG115:OJL118 OTC115:OTH118 PCY115:PDD118 PMU115:PMZ118 PWQ115:PWV118 QGM115:QGR118 QQI115:QQN118 RAE115:RAJ118 RKA115:RKF118 RTW115:RUB118 SDS115:SDX118 SNO115:SNT118 SXK115:SXP118 THG115:THL118 TRC115:TRH118 UAY115:UBD118 UKU115:UKZ118 UUQ115:UUV118 VEM115:VER118 VOI115:VON118 VYE115:VYJ118 WIA115:WIF118 WRW115:WSB118 ER103:GP106 DN65651:DS65654 PG65651:PL65654 ZC65651:ZH65654 AIY65651:AJD65654 ASU65651:ASZ65654 BCQ65651:BCV65654 BMM65651:BMR65654 BWI65651:BWN65654 CGE65651:CGJ65654 CQA65651:CQF65654 CZW65651:DAB65654 DJS65651:DJX65654 DTO65651:DTT65654 EDK65651:EDP65654 ENG65651:ENL65654 EXC65651:EXH65654 FGY65651:FHD65654 FQU65651:FQZ65654 GAQ65651:GAV65654 GKM65651:GKR65654 GUI65651:GUN65654 HEE65651:HEJ65654 HOA65651:HOF65654 HXW65651:HYB65654 IHS65651:IHX65654 IRO65651:IRT65654 JBK65651:JBP65654 JLG65651:JLL65654 JVC65651:JVH65654 KEY65651:KFD65654 KOU65651:KOZ65654 KYQ65651:KYV65654 LIM65651:LIR65654 LSI65651:LSN65654 MCE65651:MCJ65654 MMA65651:MMF65654 MVW65651:MWB65654 NFS65651:NFX65654 NPO65651:NPT65654 NZK65651:NZP65654 OJG65651:OJL65654 OTC65651:OTH65654 PCY65651:PDD65654 PMU65651:PMZ65654 PWQ65651:PWV65654 QGM65651:QGR65654 QQI65651:QQN65654 RAE65651:RAJ65654 RKA65651:RKF65654 RTW65651:RUB65654 SDS65651:SDX65654 SNO65651:SNT65654 SXK65651:SXP65654 THG65651:THL65654 TRC65651:TRH65654 UAY65651:UBD65654 UKU65651:UKZ65654 UUQ65651:UUV65654 VEM65651:VER65654 VOI65651:VON65654 VYE65651:VYJ65654 WIA65651:WIF65654 WRW65651:WSB65654 DN131187:DS131190 PG131187:PL131190 ZC131187:ZH131190 AIY131187:AJD131190 ASU131187:ASZ131190 BCQ131187:BCV131190 BMM131187:BMR131190 BWI131187:BWN131190 CGE131187:CGJ131190 CQA131187:CQF131190 CZW131187:DAB131190 DJS131187:DJX131190 DTO131187:DTT131190 EDK131187:EDP131190 ENG131187:ENL131190 EXC131187:EXH131190 FGY131187:FHD131190 FQU131187:FQZ131190 GAQ131187:GAV131190 GKM131187:GKR131190 GUI131187:GUN131190 HEE131187:HEJ131190 HOA131187:HOF131190 HXW131187:HYB131190 IHS131187:IHX131190 IRO131187:IRT131190 JBK131187:JBP131190 JLG131187:JLL131190 JVC131187:JVH131190 KEY131187:KFD131190 KOU131187:KOZ131190 KYQ131187:KYV131190 LIM131187:LIR131190 LSI131187:LSN131190 MCE131187:MCJ131190 MMA131187:MMF131190 MVW131187:MWB131190 NFS131187:NFX131190 NPO131187:NPT131190 NZK131187:NZP131190 OJG131187:OJL131190 OTC131187:OTH131190 PCY131187:PDD131190 PMU131187:PMZ131190 PWQ131187:PWV131190 QGM131187:QGR131190 QQI131187:QQN131190 RAE131187:RAJ131190 RKA131187:RKF131190 RTW131187:RUB131190 SDS131187:SDX131190 SNO131187:SNT131190 SXK131187:SXP131190 THG131187:THL131190 TRC131187:TRH131190 UAY131187:UBD131190 UKU131187:UKZ131190 UUQ131187:UUV131190 VEM131187:VER131190 VOI131187:VON131190 VYE131187:VYJ131190 WIA131187:WIF131190 WRW131187:WSB131190 DN196723:DS196726 PG196723:PL196726 ZC196723:ZH196726 AIY196723:AJD196726 ASU196723:ASZ196726 BCQ196723:BCV196726 BMM196723:BMR196726 BWI196723:BWN196726 CGE196723:CGJ196726 CQA196723:CQF196726 CZW196723:DAB196726 DJS196723:DJX196726 DTO196723:DTT196726 EDK196723:EDP196726 ENG196723:ENL196726 EXC196723:EXH196726 FGY196723:FHD196726 FQU196723:FQZ196726 GAQ196723:GAV196726 GKM196723:GKR196726 GUI196723:GUN196726 HEE196723:HEJ196726 HOA196723:HOF196726 HXW196723:HYB196726 IHS196723:IHX196726 IRO196723:IRT196726 JBK196723:JBP196726 JLG196723:JLL196726 JVC196723:JVH196726 KEY196723:KFD196726 KOU196723:KOZ196726 KYQ196723:KYV196726 LIM196723:LIR196726 LSI196723:LSN196726 MCE196723:MCJ196726 MMA196723:MMF196726 MVW196723:MWB196726 NFS196723:NFX196726 NPO196723:NPT196726 NZK196723:NZP196726 OJG196723:OJL196726 OTC196723:OTH196726 PCY196723:PDD196726 PMU196723:PMZ196726 PWQ196723:PWV196726 QGM196723:QGR196726 QQI196723:QQN196726 RAE196723:RAJ196726 RKA196723:RKF196726 RTW196723:RUB196726 SDS196723:SDX196726 SNO196723:SNT196726 SXK196723:SXP196726 THG196723:THL196726 TRC196723:TRH196726 UAY196723:UBD196726 UKU196723:UKZ196726 UUQ196723:UUV196726 VEM196723:VER196726 VOI196723:VON196726 VYE196723:VYJ196726 WIA196723:WIF196726 WRW196723:WSB196726 DN262259:DS262262 PG262259:PL262262 ZC262259:ZH262262 AIY262259:AJD262262 ASU262259:ASZ262262 BCQ262259:BCV262262 BMM262259:BMR262262 BWI262259:BWN262262 CGE262259:CGJ262262 CQA262259:CQF262262 CZW262259:DAB262262 DJS262259:DJX262262 DTO262259:DTT262262 EDK262259:EDP262262 ENG262259:ENL262262 EXC262259:EXH262262 FGY262259:FHD262262 FQU262259:FQZ262262 GAQ262259:GAV262262 GKM262259:GKR262262 GUI262259:GUN262262 HEE262259:HEJ262262 HOA262259:HOF262262 HXW262259:HYB262262 IHS262259:IHX262262 IRO262259:IRT262262 JBK262259:JBP262262 JLG262259:JLL262262 JVC262259:JVH262262 KEY262259:KFD262262 KOU262259:KOZ262262 KYQ262259:KYV262262 LIM262259:LIR262262 LSI262259:LSN262262 MCE262259:MCJ262262 MMA262259:MMF262262 MVW262259:MWB262262 NFS262259:NFX262262 NPO262259:NPT262262 NZK262259:NZP262262 OJG262259:OJL262262 OTC262259:OTH262262 PCY262259:PDD262262 PMU262259:PMZ262262 PWQ262259:PWV262262 QGM262259:QGR262262 QQI262259:QQN262262 RAE262259:RAJ262262 RKA262259:RKF262262 RTW262259:RUB262262 SDS262259:SDX262262 SNO262259:SNT262262 SXK262259:SXP262262 THG262259:THL262262 TRC262259:TRH262262 UAY262259:UBD262262 UKU262259:UKZ262262 UUQ262259:UUV262262 VEM262259:VER262262 VOI262259:VON262262 VYE262259:VYJ262262 WIA262259:WIF262262 WRW262259:WSB262262 DN327795:DS327798 PG327795:PL327798 ZC327795:ZH327798 AIY327795:AJD327798 ASU327795:ASZ327798 BCQ327795:BCV327798 BMM327795:BMR327798 BWI327795:BWN327798 CGE327795:CGJ327798 CQA327795:CQF327798 CZW327795:DAB327798 DJS327795:DJX327798 DTO327795:DTT327798 EDK327795:EDP327798 ENG327795:ENL327798 EXC327795:EXH327798 FGY327795:FHD327798 FQU327795:FQZ327798 GAQ327795:GAV327798 GKM327795:GKR327798 GUI327795:GUN327798 HEE327795:HEJ327798 HOA327795:HOF327798 HXW327795:HYB327798 IHS327795:IHX327798 IRO327795:IRT327798 JBK327795:JBP327798 JLG327795:JLL327798 JVC327795:JVH327798 KEY327795:KFD327798 KOU327795:KOZ327798 KYQ327795:KYV327798 LIM327795:LIR327798 LSI327795:LSN327798 MCE327795:MCJ327798 MMA327795:MMF327798 MVW327795:MWB327798 NFS327795:NFX327798 NPO327795:NPT327798 NZK327795:NZP327798 OJG327795:OJL327798 OTC327795:OTH327798 PCY327795:PDD327798 PMU327795:PMZ327798 PWQ327795:PWV327798 QGM327795:QGR327798 QQI327795:QQN327798 RAE327795:RAJ327798 RKA327795:RKF327798 RTW327795:RUB327798 SDS327795:SDX327798 SNO327795:SNT327798 SXK327795:SXP327798 THG327795:THL327798 TRC327795:TRH327798 UAY327795:UBD327798 UKU327795:UKZ327798 UUQ327795:UUV327798 VEM327795:VER327798 VOI327795:VON327798 VYE327795:VYJ327798 WIA327795:WIF327798 WRW327795:WSB327798 DN393331:DS393334 PG393331:PL393334 ZC393331:ZH393334 AIY393331:AJD393334 ASU393331:ASZ393334 BCQ393331:BCV393334 BMM393331:BMR393334 BWI393331:BWN393334 CGE393331:CGJ393334 CQA393331:CQF393334 CZW393331:DAB393334 DJS393331:DJX393334 DTO393331:DTT393334 EDK393331:EDP393334 ENG393331:ENL393334 EXC393331:EXH393334 FGY393331:FHD393334 FQU393331:FQZ393334 GAQ393331:GAV393334 GKM393331:GKR393334 GUI393331:GUN393334 HEE393331:HEJ393334 HOA393331:HOF393334 HXW393331:HYB393334 IHS393331:IHX393334 IRO393331:IRT393334 JBK393331:JBP393334 JLG393331:JLL393334 JVC393331:JVH393334 KEY393331:KFD393334 KOU393331:KOZ393334 KYQ393331:KYV393334 LIM393331:LIR393334 LSI393331:LSN393334 MCE393331:MCJ393334 MMA393331:MMF393334 MVW393331:MWB393334 NFS393331:NFX393334 NPO393331:NPT393334 NZK393331:NZP393334 OJG393331:OJL393334 OTC393331:OTH393334 PCY393331:PDD393334 PMU393331:PMZ393334 PWQ393331:PWV393334 QGM393331:QGR393334 QQI393331:QQN393334 RAE393331:RAJ393334 RKA393331:RKF393334 RTW393331:RUB393334 SDS393331:SDX393334 SNO393331:SNT393334 SXK393331:SXP393334 THG393331:THL393334 TRC393331:TRH393334 UAY393331:UBD393334 UKU393331:UKZ393334 UUQ393331:UUV393334 VEM393331:VER393334 VOI393331:VON393334 VYE393331:VYJ393334 WIA393331:WIF393334 WRW393331:WSB393334 DN458867:DS458870 PG458867:PL458870 ZC458867:ZH458870 AIY458867:AJD458870 ASU458867:ASZ458870 BCQ458867:BCV458870 BMM458867:BMR458870 BWI458867:BWN458870 CGE458867:CGJ458870 CQA458867:CQF458870 CZW458867:DAB458870 DJS458867:DJX458870 DTO458867:DTT458870 EDK458867:EDP458870 ENG458867:ENL458870 EXC458867:EXH458870 FGY458867:FHD458870 FQU458867:FQZ458870 GAQ458867:GAV458870 GKM458867:GKR458870 GUI458867:GUN458870 HEE458867:HEJ458870 HOA458867:HOF458870 HXW458867:HYB458870 IHS458867:IHX458870 IRO458867:IRT458870 JBK458867:JBP458870 JLG458867:JLL458870 JVC458867:JVH458870 KEY458867:KFD458870 KOU458867:KOZ458870 KYQ458867:KYV458870 LIM458867:LIR458870 LSI458867:LSN458870 MCE458867:MCJ458870 MMA458867:MMF458870 MVW458867:MWB458870 NFS458867:NFX458870 NPO458867:NPT458870 NZK458867:NZP458870 OJG458867:OJL458870 OTC458867:OTH458870 PCY458867:PDD458870 PMU458867:PMZ458870 PWQ458867:PWV458870 QGM458867:QGR458870 QQI458867:QQN458870 RAE458867:RAJ458870 RKA458867:RKF458870 RTW458867:RUB458870 SDS458867:SDX458870 SNO458867:SNT458870 SXK458867:SXP458870 THG458867:THL458870 TRC458867:TRH458870 UAY458867:UBD458870 UKU458867:UKZ458870 UUQ458867:UUV458870 VEM458867:VER458870 VOI458867:VON458870 VYE458867:VYJ458870 WIA458867:WIF458870 WRW458867:WSB458870 DN524403:DS524406 PG524403:PL524406 ZC524403:ZH524406 AIY524403:AJD524406 ASU524403:ASZ524406 BCQ524403:BCV524406 BMM524403:BMR524406 BWI524403:BWN524406 CGE524403:CGJ524406 CQA524403:CQF524406 CZW524403:DAB524406 DJS524403:DJX524406 DTO524403:DTT524406 EDK524403:EDP524406 ENG524403:ENL524406 EXC524403:EXH524406 FGY524403:FHD524406 FQU524403:FQZ524406 GAQ524403:GAV524406 GKM524403:GKR524406 GUI524403:GUN524406 HEE524403:HEJ524406 HOA524403:HOF524406 HXW524403:HYB524406 IHS524403:IHX524406 IRO524403:IRT524406 JBK524403:JBP524406 JLG524403:JLL524406 JVC524403:JVH524406 KEY524403:KFD524406 KOU524403:KOZ524406 KYQ524403:KYV524406 LIM524403:LIR524406 LSI524403:LSN524406 MCE524403:MCJ524406 MMA524403:MMF524406 MVW524403:MWB524406 NFS524403:NFX524406 NPO524403:NPT524406 NZK524403:NZP524406 OJG524403:OJL524406 OTC524403:OTH524406 PCY524403:PDD524406 PMU524403:PMZ524406 PWQ524403:PWV524406 QGM524403:QGR524406 QQI524403:QQN524406 RAE524403:RAJ524406 RKA524403:RKF524406 RTW524403:RUB524406 SDS524403:SDX524406 SNO524403:SNT524406 SXK524403:SXP524406 THG524403:THL524406 TRC524403:TRH524406 UAY524403:UBD524406 UKU524403:UKZ524406 UUQ524403:UUV524406 VEM524403:VER524406 VOI524403:VON524406 VYE524403:VYJ524406 WIA524403:WIF524406 WRW524403:WSB524406 DN589939:DS589942 PG589939:PL589942 ZC589939:ZH589942 AIY589939:AJD589942 ASU589939:ASZ589942 BCQ589939:BCV589942 BMM589939:BMR589942 BWI589939:BWN589942 CGE589939:CGJ589942 CQA589939:CQF589942 CZW589939:DAB589942 DJS589939:DJX589942 DTO589939:DTT589942 EDK589939:EDP589942 ENG589939:ENL589942 EXC589939:EXH589942 FGY589939:FHD589942 FQU589939:FQZ589942 GAQ589939:GAV589942 GKM589939:GKR589942 GUI589939:GUN589942 HEE589939:HEJ589942 HOA589939:HOF589942 HXW589939:HYB589942 IHS589939:IHX589942 IRO589939:IRT589942 JBK589939:JBP589942 JLG589939:JLL589942 JVC589939:JVH589942 KEY589939:KFD589942 KOU589939:KOZ589942 KYQ589939:KYV589942 LIM589939:LIR589942 LSI589939:LSN589942 MCE589939:MCJ589942 MMA589939:MMF589942 MVW589939:MWB589942 NFS589939:NFX589942 NPO589939:NPT589942 NZK589939:NZP589942 OJG589939:OJL589942 OTC589939:OTH589942 PCY589939:PDD589942 PMU589939:PMZ589942 PWQ589939:PWV589942 QGM589939:QGR589942 QQI589939:QQN589942 RAE589939:RAJ589942 RKA589939:RKF589942 RTW589939:RUB589942 SDS589939:SDX589942 SNO589939:SNT589942 SXK589939:SXP589942 THG589939:THL589942 TRC589939:TRH589942 UAY589939:UBD589942 UKU589939:UKZ589942 UUQ589939:UUV589942 VEM589939:VER589942 VOI589939:VON589942 VYE589939:VYJ589942 WIA589939:WIF589942 WRW589939:WSB589942 DN655475:DS655478 PG655475:PL655478 ZC655475:ZH655478 AIY655475:AJD655478 ASU655475:ASZ655478 BCQ655475:BCV655478 BMM655475:BMR655478 BWI655475:BWN655478 CGE655475:CGJ655478 CQA655475:CQF655478 CZW655475:DAB655478 DJS655475:DJX655478 DTO655475:DTT655478 EDK655475:EDP655478 ENG655475:ENL655478 EXC655475:EXH655478 FGY655475:FHD655478 FQU655475:FQZ655478 GAQ655475:GAV655478 GKM655475:GKR655478 GUI655475:GUN655478 HEE655475:HEJ655478 HOA655475:HOF655478 HXW655475:HYB655478 IHS655475:IHX655478 IRO655475:IRT655478 JBK655475:JBP655478 JLG655475:JLL655478 JVC655475:JVH655478 KEY655475:KFD655478 KOU655475:KOZ655478 KYQ655475:KYV655478 LIM655475:LIR655478 LSI655475:LSN655478 MCE655475:MCJ655478 MMA655475:MMF655478 MVW655475:MWB655478 NFS655475:NFX655478 NPO655475:NPT655478 NZK655475:NZP655478 OJG655475:OJL655478 OTC655475:OTH655478 PCY655475:PDD655478 PMU655475:PMZ655478 PWQ655475:PWV655478 QGM655475:QGR655478 QQI655475:QQN655478 RAE655475:RAJ655478 RKA655475:RKF655478 RTW655475:RUB655478 SDS655475:SDX655478 SNO655475:SNT655478 SXK655475:SXP655478 THG655475:THL655478 TRC655475:TRH655478 UAY655475:UBD655478 UKU655475:UKZ655478 UUQ655475:UUV655478 VEM655475:VER655478 VOI655475:VON655478 VYE655475:VYJ655478 WIA655475:WIF655478 WRW655475:WSB655478 DN721011:DS721014 PG721011:PL721014 ZC721011:ZH721014 AIY721011:AJD721014 ASU721011:ASZ721014 BCQ721011:BCV721014 BMM721011:BMR721014 BWI721011:BWN721014 CGE721011:CGJ721014 CQA721011:CQF721014 CZW721011:DAB721014 DJS721011:DJX721014 DTO721011:DTT721014 EDK721011:EDP721014 ENG721011:ENL721014 EXC721011:EXH721014 FGY721011:FHD721014 FQU721011:FQZ721014 GAQ721011:GAV721014 GKM721011:GKR721014 GUI721011:GUN721014 HEE721011:HEJ721014 HOA721011:HOF721014 HXW721011:HYB721014 IHS721011:IHX721014 IRO721011:IRT721014 JBK721011:JBP721014 JLG721011:JLL721014 JVC721011:JVH721014 KEY721011:KFD721014 KOU721011:KOZ721014 KYQ721011:KYV721014 LIM721011:LIR721014 LSI721011:LSN721014 MCE721011:MCJ721014 MMA721011:MMF721014 MVW721011:MWB721014 NFS721011:NFX721014 NPO721011:NPT721014 NZK721011:NZP721014 OJG721011:OJL721014 OTC721011:OTH721014 PCY721011:PDD721014 PMU721011:PMZ721014 PWQ721011:PWV721014 QGM721011:QGR721014 QQI721011:QQN721014 RAE721011:RAJ721014 RKA721011:RKF721014 RTW721011:RUB721014 SDS721011:SDX721014 SNO721011:SNT721014 SXK721011:SXP721014 THG721011:THL721014 TRC721011:TRH721014 UAY721011:UBD721014 UKU721011:UKZ721014 UUQ721011:UUV721014 VEM721011:VER721014 VOI721011:VON721014 VYE721011:VYJ721014 WIA721011:WIF721014 WRW721011:WSB721014 DN786547:DS786550 PG786547:PL786550 ZC786547:ZH786550 AIY786547:AJD786550 ASU786547:ASZ786550 BCQ786547:BCV786550 BMM786547:BMR786550 BWI786547:BWN786550 CGE786547:CGJ786550 CQA786547:CQF786550 CZW786547:DAB786550 DJS786547:DJX786550 DTO786547:DTT786550 EDK786547:EDP786550 ENG786547:ENL786550 EXC786547:EXH786550 FGY786547:FHD786550 FQU786547:FQZ786550 GAQ786547:GAV786550 GKM786547:GKR786550 GUI786547:GUN786550 HEE786547:HEJ786550 HOA786547:HOF786550 HXW786547:HYB786550 IHS786547:IHX786550 IRO786547:IRT786550 JBK786547:JBP786550 JLG786547:JLL786550 JVC786547:JVH786550 KEY786547:KFD786550 KOU786547:KOZ786550 KYQ786547:KYV786550 LIM786547:LIR786550 LSI786547:LSN786550 MCE786547:MCJ786550 MMA786547:MMF786550 MVW786547:MWB786550 NFS786547:NFX786550 NPO786547:NPT786550 NZK786547:NZP786550 OJG786547:OJL786550 OTC786547:OTH786550 PCY786547:PDD786550 PMU786547:PMZ786550 PWQ786547:PWV786550 QGM786547:QGR786550 QQI786547:QQN786550 RAE786547:RAJ786550 RKA786547:RKF786550 RTW786547:RUB786550 SDS786547:SDX786550 SNO786547:SNT786550 SXK786547:SXP786550 THG786547:THL786550 TRC786547:TRH786550 UAY786547:UBD786550 UKU786547:UKZ786550 UUQ786547:UUV786550 VEM786547:VER786550 VOI786547:VON786550 VYE786547:VYJ786550 WIA786547:WIF786550 WRW786547:WSB786550 DN852083:DS852086 PG852083:PL852086 ZC852083:ZH852086 AIY852083:AJD852086 ASU852083:ASZ852086 BCQ852083:BCV852086 BMM852083:BMR852086 BWI852083:BWN852086 CGE852083:CGJ852086 CQA852083:CQF852086 CZW852083:DAB852086 DJS852083:DJX852086 DTO852083:DTT852086 EDK852083:EDP852086 ENG852083:ENL852086 EXC852083:EXH852086 FGY852083:FHD852086 FQU852083:FQZ852086 GAQ852083:GAV852086 GKM852083:GKR852086 GUI852083:GUN852086 HEE852083:HEJ852086 HOA852083:HOF852086 HXW852083:HYB852086 IHS852083:IHX852086 IRO852083:IRT852086 JBK852083:JBP852086 JLG852083:JLL852086 JVC852083:JVH852086 KEY852083:KFD852086 KOU852083:KOZ852086 KYQ852083:KYV852086 LIM852083:LIR852086 LSI852083:LSN852086 MCE852083:MCJ852086 MMA852083:MMF852086 MVW852083:MWB852086 NFS852083:NFX852086 NPO852083:NPT852086 NZK852083:NZP852086 OJG852083:OJL852086 OTC852083:OTH852086 PCY852083:PDD852086 PMU852083:PMZ852086 PWQ852083:PWV852086 QGM852083:QGR852086 QQI852083:QQN852086 RAE852083:RAJ852086 RKA852083:RKF852086 RTW852083:RUB852086 SDS852083:SDX852086 SNO852083:SNT852086 SXK852083:SXP852086 THG852083:THL852086 TRC852083:TRH852086 UAY852083:UBD852086 UKU852083:UKZ852086 UUQ852083:UUV852086 VEM852083:VER852086 VOI852083:VON852086 VYE852083:VYJ852086 WIA852083:WIF852086 WRW852083:WSB852086 DN917619:DS917622 PG917619:PL917622 ZC917619:ZH917622 AIY917619:AJD917622 ASU917619:ASZ917622 BCQ917619:BCV917622 BMM917619:BMR917622 BWI917619:BWN917622 CGE917619:CGJ917622 CQA917619:CQF917622 CZW917619:DAB917622 DJS917619:DJX917622 DTO917619:DTT917622 EDK917619:EDP917622 ENG917619:ENL917622 EXC917619:EXH917622 FGY917619:FHD917622 FQU917619:FQZ917622 GAQ917619:GAV917622 GKM917619:GKR917622 GUI917619:GUN917622 HEE917619:HEJ917622 HOA917619:HOF917622 HXW917619:HYB917622 IHS917619:IHX917622 IRO917619:IRT917622 JBK917619:JBP917622 JLG917619:JLL917622 JVC917619:JVH917622 KEY917619:KFD917622 KOU917619:KOZ917622 KYQ917619:KYV917622 LIM917619:LIR917622 LSI917619:LSN917622 MCE917619:MCJ917622 MMA917619:MMF917622 MVW917619:MWB917622 NFS917619:NFX917622 NPO917619:NPT917622 NZK917619:NZP917622 OJG917619:OJL917622 OTC917619:OTH917622 PCY917619:PDD917622 PMU917619:PMZ917622 PWQ917619:PWV917622 QGM917619:QGR917622 QQI917619:QQN917622 RAE917619:RAJ917622 RKA917619:RKF917622 RTW917619:RUB917622 SDS917619:SDX917622 SNO917619:SNT917622 SXK917619:SXP917622 THG917619:THL917622 TRC917619:TRH917622 UAY917619:UBD917622 UKU917619:UKZ917622 UUQ917619:UUV917622 VEM917619:VER917622 VOI917619:VON917622 VYE917619:VYJ917622 WIA917619:WIF917622 WRW917619:WSB917622 DN983155:DS983158 PG983155:PL983158 ZC983155:ZH983158 AIY983155:AJD983158 ASU983155:ASZ983158 BCQ983155:BCV983158 BMM983155:BMR983158 BWI983155:BWN983158 CGE983155:CGJ983158 CQA983155:CQF983158 CZW983155:DAB983158 DJS983155:DJX983158 DTO983155:DTT983158 EDK983155:EDP983158 ENG983155:ENL983158 EXC983155:EXH983158 FGY983155:FHD983158 FQU983155:FQZ983158 GAQ983155:GAV983158 GKM983155:GKR983158 GUI983155:GUN983158 HEE983155:HEJ983158 HOA983155:HOF983158 HXW983155:HYB983158 IHS983155:IHX983158 IRO983155:IRT983158 JBK983155:JBP983158 JLG983155:JLL983158 JVC983155:JVH983158 KEY983155:KFD983158 KOU983155:KOZ983158 KYQ983155:KYV983158 LIM983155:LIR983158 LSI983155:LSN983158 MCE983155:MCJ983158 MMA983155:MMF983158 MVW983155:MWB983158 NFS983155:NFX983158 NPO983155:NPT983158 NZK983155:NZP983158 OJG983155:OJL983158 OTC983155:OTH983158 PCY983155:PDD983158 PMU983155:PMZ983158 PWQ983155:PWV983158 QGM983155:QGR983158 QQI983155:QQN983158 RAE983155:RAJ983158 RKA983155:RKF983158 RTW983155:RUB983158 SDS983155:SDX983158 SNO983155:SNT983158 SXK983155:SXP983158 THG983155:THL983158 TRC983155:TRH983158 UAY983155:UBD983158 UKU983155:UKZ983158 UUQ983155:UUV983158 VEM983155:VER983158 VOI983155:VON983158 VYE983155:VYJ983158 WIA983155:WIF983158 WRW983155:WSB983158 X123:AC126 LQ123:LV126 VM123:VR126 AFI123:AFN126 APE123:APJ126 AZA123:AZF126 BIW123:BJB126 BSS123:BSX126 CCO123:CCT126 CMK123:CMP126 CWG123:CWL126 DGC123:DGH126 DPY123:DQD126 DZU123:DZZ126 EJQ123:EJV126 ETM123:ETR126 FDI123:FDN126 FNE123:FNJ126 FXA123:FXF126 GGW123:GHB126 GQS123:GQX126 HAO123:HAT126 HKK123:HKP126 HUG123:HUL126 IEC123:IEH126 INY123:IOD126 IXU123:IXZ126 JHQ123:JHV126 JRM123:JRR126 KBI123:KBN126 KLE123:KLJ126 KVA123:KVF126 LEW123:LFB126 LOS123:LOX126 LYO123:LYT126 MIK123:MIP126 MSG123:MSL126 NCC123:NCH126 NLY123:NMD126 NVU123:NVZ126 OFQ123:OFV126 OPM123:OPR126 OZI123:OZN126 PJE123:PJJ126 PTA123:PTF126 QCW123:QDB126 QMS123:QMX126 QWO123:QWT126 RGK123:RGP126 RQG123:RQL126 SAC123:SAH126 SJY123:SKD126 STU123:STZ126 TDQ123:TDV126 TNM123:TNR126 TXI123:TXN126 UHE123:UHJ126 URA123:URF126 VAW123:VBB126 VKS123:VKX126 VUO123:VUT126 WEK123:WEP126 WOG123:WOL126 X65659:AC65662 LQ65659:LV65662 VM65659:VR65662 AFI65659:AFN65662 APE65659:APJ65662 AZA65659:AZF65662 BIW65659:BJB65662 BSS65659:BSX65662 CCO65659:CCT65662 CMK65659:CMP65662 CWG65659:CWL65662 DGC65659:DGH65662 DPY65659:DQD65662 DZU65659:DZZ65662 EJQ65659:EJV65662 ETM65659:ETR65662 FDI65659:FDN65662 FNE65659:FNJ65662 FXA65659:FXF65662 GGW65659:GHB65662 GQS65659:GQX65662 HAO65659:HAT65662 HKK65659:HKP65662 HUG65659:HUL65662 IEC65659:IEH65662 INY65659:IOD65662 IXU65659:IXZ65662 JHQ65659:JHV65662 JRM65659:JRR65662 KBI65659:KBN65662 KLE65659:KLJ65662 KVA65659:KVF65662 LEW65659:LFB65662 LOS65659:LOX65662 LYO65659:LYT65662 MIK65659:MIP65662 MSG65659:MSL65662 NCC65659:NCH65662 NLY65659:NMD65662 NVU65659:NVZ65662 OFQ65659:OFV65662 OPM65659:OPR65662 OZI65659:OZN65662 PJE65659:PJJ65662 PTA65659:PTF65662 QCW65659:QDB65662 QMS65659:QMX65662 QWO65659:QWT65662 RGK65659:RGP65662 RQG65659:RQL65662 SAC65659:SAH65662 SJY65659:SKD65662 STU65659:STZ65662 TDQ65659:TDV65662 TNM65659:TNR65662 TXI65659:TXN65662 UHE65659:UHJ65662 URA65659:URF65662 VAW65659:VBB65662 VKS65659:VKX65662 VUO65659:VUT65662 WEK65659:WEP65662 WOG65659:WOL65662 X131195:AC131198 LQ131195:LV131198 VM131195:VR131198 AFI131195:AFN131198 APE131195:APJ131198 AZA131195:AZF131198 BIW131195:BJB131198 BSS131195:BSX131198 CCO131195:CCT131198 CMK131195:CMP131198 CWG131195:CWL131198 DGC131195:DGH131198 DPY131195:DQD131198 DZU131195:DZZ131198 EJQ131195:EJV131198 ETM131195:ETR131198 FDI131195:FDN131198 FNE131195:FNJ131198 FXA131195:FXF131198 GGW131195:GHB131198 GQS131195:GQX131198 HAO131195:HAT131198 HKK131195:HKP131198 HUG131195:HUL131198 IEC131195:IEH131198 INY131195:IOD131198 IXU131195:IXZ131198 JHQ131195:JHV131198 JRM131195:JRR131198 KBI131195:KBN131198 KLE131195:KLJ131198 KVA131195:KVF131198 LEW131195:LFB131198 LOS131195:LOX131198 LYO131195:LYT131198 MIK131195:MIP131198 MSG131195:MSL131198 NCC131195:NCH131198 NLY131195:NMD131198 NVU131195:NVZ131198 OFQ131195:OFV131198 OPM131195:OPR131198 OZI131195:OZN131198 PJE131195:PJJ131198 PTA131195:PTF131198 QCW131195:QDB131198 QMS131195:QMX131198 QWO131195:QWT131198 RGK131195:RGP131198 RQG131195:RQL131198 SAC131195:SAH131198 SJY131195:SKD131198 STU131195:STZ131198 TDQ131195:TDV131198 TNM131195:TNR131198 TXI131195:TXN131198 UHE131195:UHJ131198 URA131195:URF131198 VAW131195:VBB131198 VKS131195:VKX131198 VUO131195:VUT131198 WEK131195:WEP131198 WOG131195:WOL131198 X196731:AC196734 LQ196731:LV196734 VM196731:VR196734 AFI196731:AFN196734 APE196731:APJ196734 AZA196731:AZF196734 BIW196731:BJB196734 BSS196731:BSX196734 CCO196731:CCT196734 CMK196731:CMP196734 CWG196731:CWL196734 DGC196731:DGH196734 DPY196731:DQD196734 DZU196731:DZZ196734 EJQ196731:EJV196734 ETM196731:ETR196734 FDI196731:FDN196734 FNE196731:FNJ196734 FXA196731:FXF196734 GGW196731:GHB196734 GQS196731:GQX196734 HAO196731:HAT196734 HKK196731:HKP196734 HUG196731:HUL196734 IEC196731:IEH196734 INY196731:IOD196734 IXU196731:IXZ196734 JHQ196731:JHV196734 JRM196731:JRR196734 KBI196731:KBN196734 KLE196731:KLJ196734 KVA196731:KVF196734 LEW196731:LFB196734 LOS196731:LOX196734 LYO196731:LYT196734 MIK196731:MIP196734 MSG196731:MSL196734 NCC196731:NCH196734 NLY196731:NMD196734 NVU196731:NVZ196734 OFQ196731:OFV196734 OPM196731:OPR196734 OZI196731:OZN196734 PJE196731:PJJ196734 PTA196731:PTF196734 QCW196731:QDB196734 QMS196731:QMX196734 QWO196731:QWT196734 RGK196731:RGP196734 RQG196731:RQL196734 SAC196731:SAH196734 SJY196731:SKD196734 STU196731:STZ196734 TDQ196731:TDV196734 TNM196731:TNR196734 TXI196731:TXN196734 UHE196731:UHJ196734 URA196731:URF196734 VAW196731:VBB196734 VKS196731:VKX196734 VUO196731:VUT196734 WEK196731:WEP196734 WOG196731:WOL196734 X262267:AC262270 LQ262267:LV262270 VM262267:VR262270 AFI262267:AFN262270 APE262267:APJ262270 AZA262267:AZF262270 BIW262267:BJB262270 BSS262267:BSX262270 CCO262267:CCT262270 CMK262267:CMP262270 CWG262267:CWL262270 DGC262267:DGH262270 DPY262267:DQD262270 DZU262267:DZZ262270 EJQ262267:EJV262270 ETM262267:ETR262270 FDI262267:FDN262270 FNE262267:FNJ262270 FXA262267:FXF262270 GGW262267:GHB262270 GQS262267:GQX262270 HAO262267:HAT262270 HKK262267:HKP262270 HUG262267:HUL262270 IEC262267:IEH262270 INY262267:IOD262270 IXU262267:IXZ262270 JHQ262267:JHV262270 JRM262267:JRR262270 KBI262267:KBN262270 KLE262267:KLJ262270 KVA262267:KVF262270 LEW262267:LFB262270 LOS262267:LOX262270 LYO262267:LYT262270 MIK262267:MIP262270 MSG262267:MSL262270 NCC262267:NCH262270 NLY262267:NMD262270 NVU262267:NVZ262270 OFQ262267:OFV262270 OPM262267:OPR262270 OZI262267:OZN262270 PJE262267:PJJ262270 PTA262267:PTF262270 QCW262267:QDB262270 QMS262267:QMX262270 QWO262267:QWT262270 RGK262267:RGP262270 RQG262267:RQL262270 SAC262267:SAH262270 SJY262267:SKD262270 STU262267:STZ262270 TDQ262267:TDV262270 TNM262267:TNR262270 TXI262267:TXN262270 UHE262267:UHJ262270 URA262267:URF262270 VAW262267:VBB262270 VKS262267:VKX262270 VUO262267:VUT262270 WEK262267:WEP262270 WOG262267:WOL262270 X327803:AC327806 LQ327803:LV327806 VM327803:VR327806 AFI327803:AFN327806 APE327803:APJ327806 AZA327803:AZF327806 BIW327803:BJB327806 BSS327803:BSX327806 CCO327803:CCT327806 CMK327803:CMP327806 CWG327803:CWL327806 DGC327803:DGH327806 DPY327803:DQD327806 DZU327803:DZZ327806 EJQ327803:EJV327806 ETM327803:ETR327806 FDI327803:FDN327806 FNE327803:FNJ327806 FXA327803:FXF327806 GGW327803:GHB327806 GQS327803:GQX327806 HAO327803:HAT327806 HKK327803:HKP327806 HUG327803:HUL327806 IEC327803:IEH327806 INY327803:IOD327806 IXU327803:IXZ327806 JHQ327803:JHV327806 JRM327803:JRR327806 KBI327803:KBN327806 KLE327803:KLJ327806 KVA327803:KVF327806 LEW327803:LFB327806 LOS327803:LOX327806 LYO327803:LYT327806 MIK327803:MIP327806 MSG327803:MSL327806 NCC327803:NCH327806 NLY327803:NMD327806 NVU327803:NVZ327806 OFQ327803:OFV327806 OPM327803:OPR327806 OZI327803:OZN327806 PJE327803:PJJ327806 PTA327803:PTF327806 QCW327803:QDB327806 QMS327803:QMX327806 QWO327803:QWT327806 RGK327803:RGP327806 RQG327803:RQL327806 SAC327803:SAH327806 SJY327803:SKD327806 STU327803:STZ327806 TDQ327803:TDV327806 TNM327803:TNR327806 TXI327803:TXN327806 UHE327803:UHJ327806 URA327803:URF327806 VAW327803:VBB327806 VKS327803:VKX327806 VUO327803:VUT327806 WEK327803:WEP327806 WOG327803:WOL327806 X393339:AC393342 LQ393339:LV393342 VM393339:VR393342 AFI393339:AFN393342 APE393339:APJ393342 AZA393339:AZF393342 BIW393339:BJB393342 BSS393339:BSX393342 CCO393339:CCT393342 CMK393339:CMP393342 CWG393339:CWL393342 DGC393339:DGH393342 DPY393339:DQD393342 DZU393339:DZZ393342 EJQ393339:EJV393342 ETM393339:ETR393342 FDI393339:FDN393342 FNE393339:FNJ393342 FXA393339:FXF393342 GGW393339:GHB393342 GQS393339:GQX393342 HAO393339:HAT393342 HKK393339:HKP393342 HUG393339:HUL393342 IEC393339:IEH393342 INY393339:IOD393342 IXU393339:IXZ393342 JHQ393339:JHV393342 JRM393339:JRR393342 KBI393339:KBN393342 KLE393339:KLJ393342 KVA393339:KVF393342 LEW393339:LFB393342 LOS393339:LOX393342 LYO393339:LYT393342 MIK393339:MIP393342 MSG393339:MSL393342 NCC393339:NCH393342 NLY393339:NMD393342 NVU393339:NVZ393342 OFQ393339:OFV393342 OPM393339:OPR393342 OZI393339:OZN393342 PJE393339:PJJ393342 PTA393339:PTF393342 QCW393339:QDB393342 QMS393339:QMX393342 QWO393339:QWT393342 RGK393339:RGP393342 RQG393339:RQL393342 SAC393339:SAH393342 SJY393339:SKD393342 STU393339:STZ393342 TDQ393339:TDV393342 TNM393339:TNR393342 TXI393339:TXN393342 UHE393339:UHJ393342 URA393339:URF393342 VAW393339:VBB393342 VKS393339:VKX393342 VUO393339:VUT393342 WEK393339:WEP393342 WOG393339:WOL393342 X458875:AC458878 LQ458875:LV458878 VM458875:VR458878 AFI458875:AFN458878 APE458875:APJ458878 AZA458875:AZF458878 BIW458875:BJB458878 BSS458875:BSX458878 CCO458875:CCT458878 CMK458875:CMP458878 CWG458875:CWL458878 DGC458875:DGH458878 DPY458875:DQD458878 DZU458875:DZZ458878 EJQ458875:EJV458878 ETM458875:ETR458878 FDI458875:FDN458878 FNE458875:FNJ458878 FXA458875:FXF458878 GGW458875:GHB458878 GQS458875:GQX458878 HAO458875:HAT458878 HKK458875:HKP458878 HUG458875:HUL458878 IEC458875:IEH458878 INY458875:IOD458878 IXU458875:IXZ458878 JHQ458875:JHV458878 JRM458875:JRR458878 KBI458875:KBN458878 KLE458875:KLJ458878 KVA458875:KVF458878 LEW458875:LFB458878 LOS458875:LOX458878 LYO458875:LYT458878 MIK458875:MIP458878 MSG458875:MSL458878 NCC458875:NCH458878 NLY458875:NMD458878 NVU458875:NVZ458878 OFQ458875:OFV458878 OPM458875:OPR458878 OZI458875:OZN458878 PJE458875:PJJ458878 PTA458875:PTF458878 QCW458875:QDB458878 QMS458875:QMX458878 QWO458875:QWT458878 RGK458875:RGP458878 RQG458875:RQL458878 SAC458875:SAH458878 SJY458875:SKD458878 STU458875:STZ458878 TDQ458875:TDV458878 TNM458875:TNR458878 TXI458875:TXN458878 UHE458875:UHJ458878 URA458875:URF458878 VAW458875:VBB458878 VKS458875:VKX458878 VUO458875:VUT458878 WEK458875:WEP458878 WOG458875:WOL458878 X524411:AC524414 LQ524411:LV524414 VM524411:VR524414 AFI524411:AFN524414 APE524411:APJ524414 AZA524411:AZF524414 BIW524411:BJB524414 BSS524411:BSX524414 CCO524411:CCT524414 CMK524411:CMP524414 CWG524411:CWL524414 DGC524411:DGH524414 DPY524411:DQD524414 DZU524411:DZZ524414 EJQ524411:EJV524414 ETM524411:ETR524414 FDI524411:FDN524414 FNE524411:FNJ524414 FXA524411:FXF524414 GGW524411:GHB524414 GQS524411:GQX524414 HAO524411:HAT524414 HKK524411:HKP524414 HUG524411:HUL524414 IEC524411:IEH524414 INY524411:IOD524414 IXU524411:IXZ524414 JHQ524411:JHV524414 JRM524411:JRR524414 KBI524411:KBN524414 KLE524411:KLJ524414 KVA524411:KVF524414 LEW524411:LFB524414 LOS524411:LOX524414 LYO524411:LYT524414 MIK524411:MIP524414 MSG524411:MSL524414 NCC524411:NCH524414 NLY524411:NMD524414 NVU524411:NVZ524414 OFQ524411:OFV524414 OPM524411:OPR524414 OZI524411:OZN524414 PJE524411:PJJ524414 PTA524411:PTF524414 QCW524411:QDB524414 QMS524411:QMX524414 QWO524411:QWT524414 RGK524411:RGP524414 RQG524411:RQL524414 SAC524411:SAH524414 SJY524411:SKD524414 STU524411:STZ524414 TDQ524411:TDV524414 TNM524411:TNR524414 TXI524411:TXN524414 UHE524411:UHJ524414 URA524411:URF524414 VAW524411:VBB524414 VKS524411:VKX524414 VUO524411:VUT524414 WEK524411:WEP524414 WOG524411:WOL524414 X589947:AC589950 LQ589947:LV589950 VM589947:VR589950 AFI589947:AFN589950 APE589947:APJ589950 AZA589947:AZF589950 BIW589947:BJB589950 BSS589947:BSX589950 CCO589947:CCT589950 CMK589947:CMP589950 CWG589947:CWL589950 DGC589947:DGH589950 DPY589947:DQD589950 DZU589947:DZZ589950 EJQ589947:EJV589950 ETM589947:ETR589950 FDI589947:FDN589950 FNE589947:FNJ589950 FXA589947:FXF589950 GGW589947:GHB589950 GQS589947:GQX589950 HAO589947:HAT589950 HKK589947:HKP589950 HUG589947:HUL589950 IEC589947:IEH589950 INY589947:IOD589950 IXU589947:IXZ589950 JHQ589947:JHV589950 JRM589947:JRR589950 KBI589947:KBN589950 KLE589947:KLJ589950 KVA589947:KVF589950 LEW589947:LFB589950 LOS589947:LOX589950 LYO589947:LYT589950 MIK589947:MIP589950 MSG589947:MSL589950 NCC589947:NCH589950 NLY589947:NMD589950 NVU589947:NVZ589950 OFQ589947:OFV589950 OPM589947:OPR589950 OZI589947:OZN589950 PJE589947:PJJ589950 PTA589947:PTF589950 QCW589947:QDB589950 QMS589947:QMX589950 QWO589947:QWT589950 RGK589947:RGP589950 RQG589947:RQL589950 SAC589947:SAH589950 SJY589947:SKD589950 STU589947:STZ589950 TDQ589947:TDV589950 TNM589947:TNR589950 TXI589947:TXN589950 UHE589947:UHJ589950 URA589947:URF589950 VAW589947:VBB589950 VKS589947:VKX589950 VUO589947:VUT589950 WEK589947:WEP589950 WOG589947:WOL589950 X655483:AC655486 LQ655483:LV655486 VM655483:VR655486 AFI655483:AFN655486 APE655483:APJ655486 AZA655483:AZF655486 BIW655483:BJB655486 BSS655483:BSX655486 CCO655483:CCT655486 CMK655483:CMP655486 CWG655483:CWL655486 DGC655483:DGH655486 DPY655483:DQD655486 DZU655483:DZZ655486 EJQ655483:EJV655486 ETM655483:ETR655486 FDI655483:FDN655486 FNE655483:FNJ655486 FXA655483:FXF655486 GGW655483:GHB655486 GQS655483:GQX655486 HAO655483:HAT655486 HKK655483:HKP655486 HUG655483:HUL655486 IEC655483:IEH655486 INY655483:IOD655486 IXU655483:IXZ655486 JHQ655483:JHV655486 JRM655483:JRR655486 KBI655483:KBN655486 KLE655483:KLJ655486 KVA655483:KVF655486 LEW655483:LFB655486 LOS655483:LOX655486 LYO655483:LYT655486 MIK655483:MIP655486 MSG655483:MSL655486 NCC655483:NCH655486 NLY655483:NMD655486 NVU655483:NVZ655486 OFQ655483:OFV655486 OPM655483:OPR655486 OZI655483:OZN655486 PJE655483:PJJ655486 PTA655483:PTF655486 QCW655483:QDB655486 QMS655483:QMX655486 QWO655483:QWT655486 RGK655483:RGP655486 RQG655483:RQL655486 SAC655483:SAH655486 SJY655483:SKD655486 STU655483:STZ655486 TDQ655483:TDV655486 TNM655483:TNR655486 TXI655483:TXN655486 UHE655483:UHJ655486 URA655483:URF655486 VAW655483:VBB655486 VKS655483:VKX655486 VUO655483:VUT655486 WEK655483:WEP655486 WOG655483:WOL655486 X721019:AC721022 LQ721019:LV721022 VM721019:VR721022 AFI721019:AFN721022 APE721019:APJ721022 AZA721019:AZF721022 BIW721019:BJB721022 BSS721019:BSX721022 CCO721019:CCT721022 CMK721019:CMP721022 CWG721019:CWL721022 DGC721019:DGH721022 DPY721019:DQD721022 DZU721019:DZZ721022 EJQ721019:EJV721022 ETM721019:ETR721022 FDI721019:FDN721022 FNE721019:FNJ721022 FXA721019:FXF721022 GGW721019:GHB721022 GQS721019:GQX721022 HAO721019:HAT721022 HKK721019:HKP721022 HUG721019:HUL721022 IEC721019:IEH721022 INY721019:IOD721022 IXU721019:IXZ721022 JHQ721019:JHV721022 JRM721019:JRR721022 KBI721019:KBN721022 KLE721019:KLJ721022 KVA721019:KVF721022 LEW721019:LFB721022 LOS721019:LOX721022 LYO721019:LYT721022 MIK721019:MIP721022 MSG721019:MSL721022 NCC721019:NCH721022 NLY721019:NMD721022 NVU721019:NVZ721022 OFQ721019:OFV721022 OPM721019:OPR721022 OZI721019:OZN721022 PJE721019:PJJ721022 PTA721019:PTF721022 QCW721019:QDB721022 QMS721019:QMX721022 QWO721019:QWT721022 RGK721019:RGP721022 RQG721019:RQL721022 SAC721019:SAH721022 SJY721019:SKD721022 STU721019:STZ721022 TDQ721019:TDV721022 TNM721019:TNR721022 TXI721019:TXN721022 UHE721019:UHJ721022 URA721019:URF721022 VAW721019:VBB721022 VKS721019:VKX721022 VUO721019:VUT721022 WEK721019:WEP721022 WOG721019:WOL721022 X786555:AC786558 LQ786555:LV786558 VM786555:VR786558 AFI786555:AFN786558 APE786555:APJ786558 AZA786555:AZF786558 BIW786555:BJB786558 BSS786555:BSX786558 CCO786555:CCT786558 CMK786555:CMP786558 CWG786555:CWL786558 DGC786555:DGH786558 DPY786555:DQD786558 DZU786555:DZZ786558 EJQ786555:EJV786558 ETM786555:ETR786558 FDI786555:FDN786558 FNE786555:FNJ786558 FXA786555:FXF786558 GGW786555:GHB786558 GQS786555:GQX786558 HAO786555:HAT786558 HKK786555:HKP786558 HUG786555:HUL786558 IEC786555:IEH786558 INY786555:IOD786558 IXU786555:IXZ786558 JHQ786555:JHV786558 JRM786555:JRR786558 KBI786555:KBN786558 KLE786555:KLJ786558 KVA786555:KVF786558 LEW786555:LFB786558 LOS786555:LOX786558 LYO786555:LYT786558 MIK786555:MIP786558 MSG786555:MSL786558 NCC786555:NCH786558 NLY786555:NMD786558 NVU786555:NVZ786558 OFQ786555:OFV786558 OPM786555:OPR786558 OZI786555:OZN786558 PJE786555:PJJ786558 PTA786555:PTF786558 QCW786555:QDB786558 QMS786555:QMX786558 QWO786555:QWT786558 RGK786555:RGP786558 RQG786555:RQL786558 SAC786555:SAH786558 SJY786555:SKD786558 STU786555:STZ786558 TDQ786555:TDV786558 TNM786555:TNR786558 TXI786555:TXN786558 UHE786555:UHJ786558 URA786555:URF786558 VAW786555:VBB786558 VKS786555:VKX786558 VUO786555:VUT786558 WEK786555:WEP786558 WOG786555:WOL786558 X852091:AC852094 LQ852091:LV852094 VM852091:VR852094 AFI852091:AFN852094 APE852091:APJ852094 AZA852091:AZF852094 BIW852091:BJB852094 BSS852091:BSX852094 CCO852091:CCT852094 CMK852091:CMP852094 CWG852091:CWL852094 DGC852091:DGH852094 DPY852091:DQD852094 DZU852091:DZZ852094 EJQ852091:EJV852094 ETM852091:ETR852094 FDI852091:FDN852094 FNE852091:FNJ852094 FXA852091:FXF852094 GGW852091:GHB852094 GQS852091:GQX852094 HAO852091:HAT852094 HKK852091:HKP852094 HUG852091:HUL852094 IEC852091:IEH852094 INY852091:IOD852094 IXU852091:IXZ852094 JHQ852091:JHV852094 JRM852091:JRR852094 KBI852091:KBN852094 KLE852091:KLJ852094 KVA852091:KVF852094 LEW852091:LFB852094 LOS852091:LOX852094 LYO852091:LYT852094 MIK852091:MIP852094 MSG852091:MSL852094 NCC852091:NCH852094 NLY852091:NMD852094 NVU852091:NVZ852094 OFQ852091:OFV852094 OPM852091:OPR852094 OZI852091:OZN852094 PJE852091:PJJ852094 PTA852091:PTF852094 QCW852091:QDB852094 QMS852091:QMX852094 QWO852091:QWT852094 RGK852091:RGP852094 RQG852091:RQL852094 SAC852091:SAH852094 SJY852091:SKD852094 STU852091:STZ852094 TDQ852091:TDV852094 TNM852091:TNR852094 TXI852091:TXN852094 UHE852091:UHJ852094 URA852091:URF852094 VAW852091:VBB852094 VKS852091:VKX852094 VUO852091:VUT852094 WEK852091:WEP852094 WOG852091:WOL852094 X917627:AC917630 LQ917627:LV917630 VM917627:VR917630 AFI917627:AFN917630 APE917627:APJ917630 AZA917627:AZF917630 BIW917627:BJB917630 BSS917627:BSX917630 CCO917627:CCT917630 CMK917627:CMP917630 CWG917627:CWL917630 DGC917627:DGH917630 DPY917627:DQD917630 DZU917627:DZZ917630 EJQ917627:EJV917630 ETM917627:ETR917630 FDI917627:FDN917630 FNE917627:FNJ917630 FXA917627:FXF917630 GGW917627:GHB917630 GQS917627:GQX917630 HAO917627:HAT917630 HKK917627:HKP917630 HUG917627:HUL917630 IEC917627:IEH917630 INY917627:IOD917630 IXU917627:IXZ917630 JHQ917627:JHV917630 JRM917627:JRR917630 KBI917627:KBN917630 KLE917627:KLJ917630 KVA917627:KVF917630 LEW917627:LFB917630 LOS917627:LOX917630 LYO917627:LYT917630 MIK917627:MIP917630 MSG917627:MSL917630 NCC917627:NCH917630 NLY917627:NMD917630 NVU917627:NVZ917630 OFQ917627:OFV917630 OPM917627:OPR917630 OZI917627:OZN917630 PJE917627:PJJ917630 PTA917627:PTF917630 QCW917627:QDB917630 QMS917627:QMX917630 QWO917627:QWT917630 RGK917627:RGP917630 RQG917627:RQL917630 SAC917627:SAH917630 SJY917627:SKD917630 STU917627:STZ917630 TDQ917627:TDV917630 TNM917627:TNR917630 TXI917627:TXN917630 UHE917627:UHJ917630 URA917627:URF917630 VAW917627:VBB917630 VKS917627:VKX917630 VUO917627:VUT917630 WEK917627:WEP917630 WOG917627:WOL917630 X983163:AC983166 LQ983163:LV983166 VM983163:VR983166 AFI983163:AFN983166 APE983163:APJ983166 AZA983163:AZF983166 BIW983163:BJB983166 BSS983163:BSX983166 CCO983163:CCT983166 CMK983163:CMP983166 CWG983163:CWL983166 DGC983163:DGH983166 DPY983163:DQD983166 DZU983163:DZZ983166 EJQ983163:EJV983166 ETM983163:ETR983166 FDI983163:FDN983166 FNE983163:FNJ983166 FXA983163:FXF983166 GGW983163:GHB983166 GQS983163:GQX983166 HAO983163:HAT983166 HKK983163:HKP983166 HUG983163:HUL983166 IEC983163:IEH983166 INY983163:IOD983166 IXU983163:IXZ983166 JHQ983163:JHV983166 JRM983163:JRR983166 KBI983163:KBN983166 KLE983163:KLJ983166 KVA983163:KVF983166 LEW983163:LFB983166 LOS983163:LOX983166 LYO983163:LYT983166 MIK983163:MIP983166 MSG983163:MSL983166 NCC983163:NCH983166 NLY983163:NMD983166 NVU983163:NVZ983166 OFQ983163:OFV983166 OPM983163:OPR983166 OZI983163:OZN983166 PJE983163:PJJ983166 PTA983163:PTF983166 QCW983163:QDB983166 QMS983163:QMX983166 QWO983163:QWT983166 RGK983163:RGP983166 RQG983163:RQL983166 SAC983163:SAH983166 SJY983163:SKD983166 STU983163:STZ983166 TDQ983163:TDV983166 TNM983163:TNR983166 TXI983163:TXN983166 UHE983163:UHJ983166 URA983163:URF983166 VAW983163:VBB983166 VKS983163:VKX983166 VUO983163:VUT983166 WEK983163:WEP983166 WOG983163:WOL983166 TPS983122:TRH983134 NA26 WW26 AGS26 AQO26 BAK26 BKG26 BUC26 CDY26 CNU26 CXQ26 DHM26 DRI26 EBE26 ELA26 EUW26 FES26 FOO26 FYK26 GIG26 GSC26 HBY26 HLU26 HVQ26 IFM26 IPI26 IZE26 JJA26 JSW26 KCS26 KMO26 KWK26 LGG26 LQC26 LZY26 MJU26 MTQ26 NDM26 NNI26 NXE26 OHA26 OQW26 PAS26 PKO26 PUK26 QEG26 QOC26 QXY26 RHU26 RRQ26 SBM26 SLI26 SVE26 TFA26 TOW26 TYS26 UIO26 USK26 VCG26 VMC26 VVY26 WFU26 WPQ26 BH65567 NA65567 WW65567 AGS65567 AQO65567 BAK65567 BKG65567 BUC65567 CDY65567 CNU65567 CXQ65567 DHM65567 DRI65567 EBE65567 ELA65567 EUW65567 FES65567 FOO65567 FYK65567 GIG65567 GSC65567 HBY65567 HLU65567 HVQ65567 IFM65567 IPI65567 IZE65567 JJA65567 JSW65567 KCS65567 KMO65567 KWK65567 LGG65567 LQC65567 LZY65567 MJU65567 MTQ65567 NDM65567 NNI65567 NXE65567 OHA65567 OQW65567 PAS65567 PKO65567 PUK65567 QEG65567 QOC65567 QXY65567 RHU65567 RRQ65567 SBM65567 SLI65567 SVE65567 TFA65567 TOW65567 TYS65567 UIO65567 USK65567 VCG65567 VMC65567 VVY65567 WFU65567 WPQ65567 BH131103 NA131103 WW131103 AGS131103 AQO131103 BAK131103 BKG131103 BUC131103 CDY131103 CNU131103 CXQ131103 DHM131103 DRI131103 EBE131103 ELA131103 EUW131103 FES131103 FOO131103 FYK131103 GIG131103 GSC131103 HBY131103 HLU131103 HVQ131103 IFM131103 IPI131103 IZE131103 JJA131103 JSW131103 KCS131103 KMO131103 KWK131103 LGG131103 LQC131103 LZY131103 MJU131103 MTQ131103 NDM131103 NNI131103 NXE131103 OHA131103 OQW131103 PAS131103 PKO131103 PUK131103 QEG131103 QOC131103 QXY131103 RHU131103 RRQ131103 SBM131103 SLI131103 SVE131103 TFA131103 TOW131103 TYS131103 UIO131103 USK131103 VCG131103 VMC131103 VVY131103 WFU131103 WPQ131103 BH196639 NA196639 WW196639 AGS196639 AQO196639 BAK196639 BKG196639 BUC196639 CDY196639 CNU196639 CXQ196639 DHM196639 DRI196639 EBE196639 ELA196639 EUW196639 FES196639 FOO196639 FYK196639 GIG196639 GSC196639 HBY196639 HLU196639 HVQ196639 IFM196639 IPI196639 IZE196639 JJA196639 JSW196639 KCS196639 KMO196639 KWK196639 LGG196639 LQC196639 LZY196639 MJU196639 MTQ196639 NDM196639 NNI196639 NXE196639 OHA196639 OQW196639 PAS196639 PKO196639 PUK196639 QEG196639 QOC196639 QXY196639 RHU196639 RRQ196639 SBM196639 SLI196639 SVE196639 TFA196639 TOW196639 TYS196639 UIO196639 USK196639 VCG196639 VMC196639 VVY196639 WFU196639 WPQ196639 BH262175 NA262175 WW262175 AGS262175 AQO262175 BAK262175 BKG262175 BUC262175 CDY262175 CNU262175 CXQ262175 DHM262175 DRI262175 EBE262175 ELA262175 EUW262175 FES262175 FOO262175 FYK262175 GIG262175 GSC262175 HBY262175 HLU262175 HVQ262175 IFM262175 IPI262175 IZE262175 JJA262175 JSW262175 KCS262175 KMO262175 KWK262175 LGG262175 LQC262175 LZY262175 MJU262175 MTQ262175 NDM262175 NNI262175 NXE262175 OHA262175 OQW262175 PAS262175 PKO262175 PUK262175 QEG262175 QOC262175 QXY262175 RHU262175 RRQ262175 SBM262175 SLI262175 SVE262175 TFA262175 TOW262175 TYS262175 UIO262175 USK262175 VCG262175 VMC262175 VVY262175 WFU262175 WPQ262175 BH327711 NA327711 WW327711 AGS327711 AQO327711 BAK327711 BKG327711 BUC327711 CDY327711 CNU327711 CXQ327711 DHM327711 DRI327711 EBE327711 ELA327711 EUW327711 FES327711 FOO327711 FYK327711 GIG327711 GSC327711 HBY327711 HLU327711 HVQ327711 IFM327711 IPI327711 IZE327711 JJA327711 JSW327711 KCS327711 KMO327711 KWK327711 LGG327711 LQC327711 LZY327711 MJU327711 MTQ327711 NDM327711 NNI327711 NXE327711 OHA327711 OQW327711 PAS327711 PKO327711 PUK327711 QEG327711 QOC327711 QXY327711 RHU327711 RRQ327711 SBM327711 SLI327711 SVE327711 TFA327711 TOW327711 TYS327711 UIO327711 USK327711 VCG327711 VMC327711 VVY327711 WFU327711 WPQ327711 BH393247 NA393247 WW393247 AGS393247 AQO393247 BAK393247 BKG393247 BUC393247 CDY393247 CNU393247 CXQ393247 DHM393247 DRI393247 EBE393247 ELA393247 EUW393247 FES393247 FOO393247 FYK393247 GIG393247 GSC393247 HBY393247 HLU393247 HVQ393247 IFM393247 IPI393247 IZE393247 JJA393247 JSW393247 KCS393247 KMO393247 KWK393247 LGG393247 LQC393247 LZY393247 MJU393247 MTQ393247 NDM393247 NNI393247 NXE393247 OHA393247 OQW393247 PAS393247 PKO393247 PUK393247 QEG393247 QOC393247 QXY393247 RHU393247 RRQ393247 SBM393247 SLI393247 SVE393247 TFA393247 TOW393247 TYS393247 UIO393247 USK393247 VCG393247 VMC393247 VVY393247 WFU393247 WPQ393247 BH458783 NA458783 WW458783 AGS458783 AQO458783 BAK458783 BKG458783 BUC458783 CDY458783 CNU458783 CXQ458783 DHM458783 DRI458783 EBE458783 ELA458783 EUW458783 FES458783 FOO458783 FYK458783 GIG458783 GSC458783 HBY458783 HLU458783 HVQ458783 IFM458783 IPI458783 IZE458783 JJA458783 JSW458783 KCS458783 KMO458783 KWK458783 LGG458783 LQC458783 LZY458783 MJU458783 MTQ458783 NDM458783 NNI458783 NXE458783 OHA458783 OQW458783 PAS458783 PKO458783 PUK458783 QEG458783 QOC458783 QXY458783 RHU458783 RRQ458783 SBM458783 SLI458783 SVE458783 TFA458783 TOW458783 TYS458783 UIO458783 USK458783 VCG458783 VMC458783 VVY458783 WFU458783 WPQ458783 BH524319 NA524319 WW524319 AGS524319 AQO524319 BAK524319 BKG524319 BUC524319 CDY524319 CNU524319 CXQ524319 DHM524319 DRI524319 EBE524319 ELA524319 EUW524319 FES524319 FOO524319 FYK524319 GIG524319 GSC524319 HBY524319 HLU524319 HVQ524319 IFM524319 IPI524319 IZE524319 JJA524319 JSW524319 KCS524319 KMO524319 KWK524319 LGG524319 LQC524319 LZY524319 MJU524319 MTQ524319 NDM524319 NNI524319 NXE524319 OHA524319 OQW524319 PAS524319 PKO524319 PUK524319 QEG524319 QOC524319 QXY524319 RHU524319 RRQ524319 SBM524319 SLI524319 SVE524319 TFA524319 TOW524319 TYS524319 UIO524319 USK524319 VCG524319 VMC524319 VVY524319 WFU524319 WPQ524319 BH589855 NA589855 WW589855 AGS589855 AQO589855 BAK589855 BKG589855 BUC589855 CDY589855 CNU589855 CXQ589855 DHM589855 DRI589855 EBE589855 ELA589855 EUW589855 FES589855 FOO589855 FYK589855 GIG589855 GSC589855 HBY589855 HLU589855 HVQ589855 IFM589855 IPI589855 IZE589855 JJA589855 JSW589855 KCS589855 KMO589855 KWK589855 LGG589855 LQC589855 LZY589855 MJU589855 MTQ589855 NDM589855 NNI589855 NXE589855 OHA589855 OQW589855 PAS589855 PKO589855 PUK589855 QEG589855 QOC589855 QXY589855 RHU589855 RRQ589855 SBM589855 SLI589855 SVE589855 TFA589855 TOW589855 TYS589855 UIO589855 USK589855 VCG589855 VMC589855 VVY589855 WFU589855 WPQ589855 BH655391 NA655391 WW655391 AGS655391 AQO655391 BAK655391 BKG655391 BUC655391 CDY655391 CNU655391 CXQ655391 DHM655391 DRI655391 EBE655391 ELA655391 EUW655391 FES655391 FOO655391 FYK655391 GIG655391 GSC655391 HBY655391 HLU655391 HVQ655391 IFM655391 IPI655391 IZE655391 JJA655391 JSW655391 KCS655391 KMO655391 KWK655391 LGG655391 LQC655391 LZY655391 MJU655391 MTQ655391 NDM655391 NNI655391 NXE655391 OHA655391 OQW655391 PAS655391 PKO655391 PUK655391 QEG655391 QOC655391 QXY655391 RHU655391 RRQ655391 SBM655391 SLI655391 SVE655391 TFA655391 TOW655391 TYS655391 UIO655391 USK655391 VCG655391 VMC655391 VVY655391 WFU655391 WPQ655391 BH720927 NA720927 WW720927 AGS720927 AQO720927 BAK720927 BKG720927 BUC720927 CDY720927 CNU720927 CXQ720927 DHM720927 DRI720927 EBE720927 ELA720927 EUW720927 FES720927 FOO720927 FYK720927 GIG720927 GSC720927 HBY720927 HLU720927 HVQ720927 IFM720927 IPI720927 IZE720927 JJA720927 JSW720927 KCS720927 KMO720927 KWK720927 LGG720927 LQC720927 LZY720927 MJU720927 MTQ720927 NDM720927 NNI720927 NXE720927 OHA720927 OQW720927 PAS720927 PKO720927 PUK720927 QEG720927 QOC720927 QXY720927 RHU720927 RRQ720927 SBM720927 SLI720927 SVE720927 TFA720927 TOW720927 TYS720927 UIO720927 USK720927 VCG720927 VMC720927 VVY720927 WFU720927 WPQ720927 BH786463 NA786463 WW786463 AGS786463 AQO786463 BAK786463 BKG786463 BUC786463 CDY786463 CNU786463 CXQ786463 DHM786463 DRI786463 EBE786463 ELA786463 EUW786463 FES786463 FOO786463 FYK786463 GIG786463 GSC786463 HBY786463 HLU786463 HVQ786463 IFM786463 IPI786463 IZE786463 JJA786463 JSW786463 KCS786463 KMO786463 KWK786463 LGG786463 LQC786463 LZY786463 MJU786463 MTQ786463 NDM786463 NNI786463 NXE786463 OHA786463 OQW786463 PAS786463 PKO786463 PUK786463 QEG786463 QOC786463 QXY786463 RHU786463 RRQ786463 SBM786463 SLI786463 SVE786463 TFA786463 TOW786463 TYS786463 UIO786463 USK786463 VCG786463 VMC786463 VVY786463 WFU786463 WPQ786463 BH851999 NA851999 WW851999 AGS851999 AQO851999 BAK851999 BKG851999 BUC851999 CDY851999 CNU851999 CXQ851999 DHM851999 DRI851999 EBE851999 ELA851999 EUW851999 FES851999 FOO851999 FYK851999 GIG851999 GSC851999 HBY851999 HLU851999 HVQ851999 IFM851999 IPI851999 IZE851999 JJA851999 JSW851999 KCS851999 KMO851999 KWK851999 LGG851999 LQC851999 LZY851999 MJU851999 MTQ851999 NDM851999 NNI851999 NXE851999 OHA851999 OQW851999 PAS851999 PKO851999 PUK851999 QEG851999 QOC851999 QXY851999 RHU851999 RRQ851999 SBM851999 SLI851999 SVE851999 TFA851999 TOW851999 TYS851999 UIO851999 USK851999 VCG851999 VMC851999 VVY851999 WFU851999 WPQ851999 BH917535 NA917535 WW917535 AGS917535 AQO917535 BAK917535 BKG917535 BUC917535 CDY917535 CNU917535 CXQ917535 DHM917535 DRI917535 EBE917535 ELA917535 EUW917535 FES917535 FOO917535 FYK917535 GIG917535 GSC917535 HBY917535 HLU917535 HVQ917535 IFM917535 IPI917535 IZE917535 JJA917535 JSW917535 KCS917535 KMO917535 KWK917535 LGG917535 LQC917535 LZY917535 MJU917535 MTQ917535 NDM917535 NNI917535 NXE917535 OHA917535 OQW917535 PAS917535 PKO917535 PUK917535 QEG917535 QOC917535 QXY917535 RHU917535 RRQ917535 SBM917535 SLI917535 SVE917535 TFA917535 TOW917535 TYS917535 UIO917535 USK917535 VCG917535 VMC917535 VVY917535 WFU917535 WPQ917535 BH983071 NA983071 WW983071 AGS983071 AQO983071 BAK983071 BKG983071 BUC983071 CDY983071 CNU983071 CXQ983071 DHM983071 DRI983071 EBE983071 ELA983071 EUW983071 FES983071 FOO983071 FYK983071 GIG983071 GSC983071 HBY983071 HLU983071 HVQ983071 IFM983071 IPI983071 IZE983071 JJA983071 JSW983071 KCS983071 KMO983071 KWK983071 LGG983071 LQC983071 LZY983071 MJU983071 MTQ983071 NDM983071 NNI983071 NXE983071 OHA983071 OQW983071 PAS983071 PKO983071 PUK983071 QEG983071 QOC983071 QXY983071 RHU983071 RRQ983071 SBM983071 SLI983071 SVE983071 TFA983071 TOW983071 TYS983071 UIO983071 USK983071 VCG983071 VMC983071 VVY983071 WFU983071 WPQ983071 TZO983122:UBD983134 MG26 WC26 AFY26 APU26 AZQ26 BJM26 BTI26 CDE26 CNA26 CWW26 DGS26 DQO26 EAK26 EKG26 EUC26 FDY26 FNU26 FXQ26 GHM26 GRI26 HBE26 HLA26 HUW26 IES26 IOO26 IYK26 JIG26 JSC26 KBY26 KLU26 KVQ26 LFM26 LPI26 LZE26 MJA26 MSW26 NCS26 NMO26 NWK26 OGG26 OQC26 OZY26 PJU26 PTQ26 QDM26 QNI26 QXE26 RHA26 RQW26 SAS26 SKO26 SUK26 TEG26 TOC26 TXY26 UHU26 URQ26 VBM26 VLI26 VVE26 WFA26 WOW26 AN65567 MG65567 WC65567 AFY65567 APU65567 AZQ65567 BJM65567 BTI65567 CDE65567 CNA65567 CWW65567 DGS65567 DQO65567 EAK65567 EKG65567 EUC65567 FDY65567 FNU65567 FXQ65567 GHM65567 GRI65567 HBE65567 HLA65567 HUW65567 IES65567 IOO65567 IYK65567 JIG65567 JSC65567 KBY65567 KLU65567 KVQ65567 LFM65567 LPI65567 LZE65567 MJA65567 MSW65567 NCS65567 NMO65567 NWK65567 OGG65567 OQC65567 OZY65567 PJU65567 PTQ65567 QDM65567 QNI65567 QXE65567 RHA65567 RQW65567 SAS65567 SKO65567 SUK65567 TEG65567 TOC65567 TXY65567 UHU65567 URQ65567 VBM65567 VLI65567 VVE65567 WFA65567 WOW65567 AN131103 MG131103 WC131103 AFY131103 APU131103 AZQ131103 BJM131103 BTI131103 CDE131103 CNA131103 CWW131103 DGS131103 DQO131103 EAK131103 EKG131103 EUC131103 FDY131103 FNU131103 FXQ131103 GHM131103 GRI131103 HBE131103 HLA131103 HUW131103 IES131103 IOO131103 IYK131103 JIG131103 JSC131103 KBY131103 KLU131103 KVQ131103 LFM131103 LPI131103 LZE131103 MJA131103 MSW131103 NCS131103 NMO131103 NWK131103 OGG131103 OQC131103 OZY131103 PJU131103 PTQ131103 QDM131103 QNI131103 QXE131103 RHA131103 RQW131103 SAS131103 SKO131103 SUK131103 TEG131103 TOC131103 TXY131103 UHU131103 URQ131103 VBM131103 VLI131103 VVE131103 WFA131103 WOW131103 AN196639 MG196639 WC196639 AFY196639 APU196639 AZQ196639 BJM196639 BTI196639 CDE196639 CNA196639 CWW196639 DGS196639 DQO196639 EAK196639 EKG196639 EUC196639 FDY196639 FNU196639 FXQ196639 GHM196639 GRI196639 HBE196639 HLA196639 HUW196639 IES196639 IOO196639 IYK196639 JIG196639 JSC196639 KBY196639 KLU196639 KVQ196639 LFM196639 LPI196639 LZE196639 MJA196639 MSW196639 NCS196639 NMO196639 NWK196639 OGG196639 OQC196639 OZY196639 PJU196639 PTQ196639 QDM196639 QNI196639 QXE196639 RHA196639 RQW196639 SAS196639 SKO196639 SUK196639 TEG196639 TOC196639 TXY196639 UHU196639 URQ196639 VBM196639 VLI196639 VVE196639 WFA196639 WOW196639 AN262175 MG262175 WC262175 AFY262175 APU262175 AZQ262175 BJM262175 BTI262175 CDE262175 CNA262175 CWW262175 DGS262175 DQO262175 EAK262175 EKG262175 EUC262175 FDY262175 FNU262175 FXQ262175 GHM262175 GRI262175 HBE262175 HLA262175 HUW262175 IES262175 IOO262175 IYK262175 JIG262175 JSC262175 KBY262175 KLU262175 KVQ262175 LFM262175 LPI262175 LZE262175 MJA262175 MSW262175 NCS262175 NMO262175 NWK262175 OGG262175 OQC262175 OZY262175 PJU262175 PTQ262175 QDM262175 QNI262175 QXE262175 RHA262175 RQW262175 SAS262175 SKO262175 SUK262175 TEG262175 TOC262175 TXY262175 UHU262175 URQ262175 VBM262175 VLI262175 VVE262175 WFA262175 WOW262175 AN327711 MG327711 WC327711 AFY327711 APU327711 AZQ327711 BJM327711 BTI327711 CDE327711 CNA327711 CWW327711 DGS327711 DQO327711 EAK327711 EKG327711 EUC327711 FDY327711 FNU327711 FXQ327711 GHM327711 GRI327711 HBE327711 HLA327711 HUW327711 IES327711 IOO327711 IYK327711 JIG327711 JSC327711 KBY327711 KLU327711 KVQ327711 LFM327711 LPI327711 LZE327711 MJA327711 MSW327711 NCS327711 NMO327711 NWK327711 OGG327711 OQC327711 OZY327711 PJU327711 PTQ327711 QDM327711 QNI327711 QXE327711 RHA327711 RQW327711 SAS327711 SKO327711 SUK327711 TEG327711 TOC327711 TXY327711 UHU327711 URQ327711 VBM327711 VLI327711 VVE327711 WFA327711 WOW327711 AN393247 MG393247 WC393247 AFY393247 APU393247 AZQ393247 BJM393247 BTI393247 CDE393247 CNA393247 CWW393247 DGS393247 DQO393247 EAK393247 EKG393247 EUC393247 FDY393247 FNU393247 FXQ393247 GHM393247 GRI393247 HBE393247 HLA393247 HUW393247 IES393247 IOO393247 IYK393247 JIG393247 JSC393247 KBY393247 KLU393247 KVQ393247 LFM393247 LPI393247 LZE393247 MJA393247 MSW393247 NCS393247 NMO393247 NWK393247 OGG393247 OQC393247 OZY393247 PJU393247 PTQ393247 QDM393247 QNI393247 QXE393247 RHA393247 RQW393247 SAS393247 SKO393247 SUK393247 TEG393247 TOC393247 TXY393247 UHU393247 URQ393247 VBM393247 VLI393247 VVE393247 WFA393247 WOW393247 AN458783 MG458783 WC458783 AFY458783 APU458783 AZQ458783 BJM458783 BTI458783 CDE458783 CNA458783 CWW458783 DGS458783 DQO458783 EAK458783 EKG458783 EUC458783 FDY458783 FNU458783 FXQ458783 GHM458783 GRI458783 HBE458783 HLA458783 HUW458783 IES458783 IOO458783 IYK458783 JIG458783 JSC458783 KBY458783 KLU458783 KVQ458783 LFM458783 LPI458783 LZE458783 MJA458783 MSW458783 NCS458783 NMO458783 NWK458783 OGG458783 OQC458783 OZY458783 PJU458783 PTQ458783 QDM458783 QNI458783 QXE458783 RHA458783 RQW458783 SAS458783 SKO458783 SUK458783 TEG458783 TOC458783 TXY458783 UHU458783 URQ458783 VBM458783 VLI458783 VVE458783 WFA458783 WOW458783 AN524319 MG524319 WC524319 AFY524319 APU524319 AZQ524319 BJM524319 BTI524319 CDE524319 CNA524319 CWW524319 DGS524319 DQO524319 EAK524319 EKG524319 EUC524319 FDY524319 FNU524319 FXQ524319 GHM524319 GRI524319 HBE524319 HLA524319 HUW524319 IES524319 IOO524319 IYK524319 JIG524319 JSC524319 KBY524319 KLU524319 KVQ524319 LFM524319 LPI524319 LZE524319 MJA524319 MSW524319 NCS524319 NMO524319 NWK524319 OGG524319 OQC524319 OZY524319 PJU524319 PTQ524319 QDM524319 QNI524319 QXE524319 RHA524319 RQW524319 SAS524319 SKO524319 SUK524319 TEG524319 TOC524319 TXY524319 UHU524319 URQ524319 VBM524319 VLI524319 VVE524319 WFA524319 WOW524319 AN589855 MG589855 WC589855 AFY589855 APU589855 AZQ589855 BJM589855 BTI589855 CDE589855 CNA589855 CWW589855 DGS589855 DQO589855 EAK589855 EKG589855 EUC589855 FDY589855 FNU589855 FXQ589855 GHM589855 GRI589855 HBE589855 HLA589855 HUW589855 IES589855 IOO589855 IYK589855 JIG589855 JSC589855 KBY589855 KLU589855 KVQ589855 LFM589855 LPI589855 LZE589855 MJA589855 MSW589855 NCS589855 NMO589855 NWK589855 OGG589855 OQC589855 OZY589855 PJU589855 PTQ589855 QDM589855 QNI589855 QXE589855 RHA589855 RQW589855 SAS589855 SKO589855 SUK589855 TEG589855 TOC589855 TXY589855 UHU589855 URQ589855 VBM589855 VLI589855 VVE589855 WFA589855 WOW589855 AN655391 MG655391 WC655391 AFY655391 APU655391 AZQ655391 BJM655391 BTI655391 CDE655391 CNA655391 CWW655391 DGS655391 DQO655391 EAK655391 EKG655391 EUC655391 FDY655391 FNU655391 FXQ655391 GHM655391 GRI655391 HBE655391 HLA655391 HUW655391 IES655391 IOO655391 IYK655391 JIG655391 JSC655391 KBY655391 KLU655391 KVQ655391 LFM655391 LPI655391 LZE655391 MJA655391 MSW655391 NCS655391 NMO655391 NWK655391 OGG655391 OQC655391 OZY655391 PJU655391 PTQ655391 QDM655391 QNI655391 QXE655391 RHA655391 RQW655391 SAS655391 SKO655391 SUK655391 TEG655391 TOC655391 TXY655391 UHU655391 URQ655391 VBM655391 VLI655391 VVE655391 WFA655391 WOW655391 AN720927 MG720927 WC720927 AFY720927 APU720927 AZQ720927 BJM720927 BTI720927 CDE720927 CNA720927 CWW720927 DGS720927 DQO720927 EAK720927 EKG720927 EUC720927 FDY720927 FNU720927 FXQ720927 GHM720927 GRI720927 HBE720927 HLA720927 HUW720927 IES720927 IOO720927 IYK720927 JIG720927 JSC720927 KBY720927 KLU720927 KVQ720927 LFM720927 LPI720927 LZE720927 MJA720927 MSW720927 NCS720927 NMO720927 NWK720927 OGG720927 OQC720927 OZY720927 PJU720927 PTQ720927 QDM720927 QNI720927 QXE720927 RHA720927 RQW720927 SAS720927 SKO720927 SUK720927 TEG720927 TOC720927 TXY720927 UHU720927 URQ720927 VBM720927 VLI720927 VVE720927 WFA720927 WOW720927 AN786463 MG786463 WC786463 AFY786463 APU786463 AZQ786463 BJM786463 BTI786463 CDE786463 CNA786463 CWW786463 DGS786463 DQO786463 EAK786463 EKG786463 EUC786463 FDY786463 FNU786463 FXQ786463 GHM786463 GRI786463 HBE786463 HLA786463 HUW786463 IES786463 IOO786463 IYK786463 JIG786463 JSC786463 KBY786463 KLU786463 KVQ786463 LFM786463 LPI786463 LZE786463 MJA786463 MSW786463 NCS786463 NMO786463 NWK786463 OGG786463 OQC786463 OZY786463 PJU786463 PTQ786463 QDM786463 QNI786463 QXE786463 RHA786463 RQW786463 SAS786463 SKO786463 SUK786463 TEG786463 TOC786463 TXY786463 UHU786463 URQ786463 VBM786463 VLI786463 VVE786463 WFA786463 WOW786463 AN851999 MG851999 WC851999 AFY851999 APU851999 AZQ851999 BJM851999 BTI851999 CDE851999 CNA851999 CWW851999 DGS851999 DQO851999 EAK851999 EKG851999 EUC851999 FDY851999 FNU851999 FXQ851999 GHM851999 GRI851999 HBE851999 HLA851999 HUW851999 IES851999 IOO851999 IYK851999 JIG851999 JSC851999 KBY851999 KLU851999 KVQ851999 LFM851999 LPI851999 LZE851999 MJA851999 MSW851999 NCS851999 NMO851999 NWK851999 OGG851999 OQC851999 OZY851999 PJU851999 PTQ851999 QDM851999 QNI851999 QXE851999 RHA851999 RQW851999 SAS851999 SKO851999 SUK851999 TEG851999 TOC851999 TXY851999 UHU851999 URQ851999 VBM851999 VLI851999 VVE851999 WFA851999 WOW851999 AN917535 MG917535 WC917535 AFY917535 APU917535 AZQ917535 BJM917535 BTI917535 CDE917535 CNA917535 CWW917535 DGS917535 DQO917535 EAK917535 EKG917535 EUC917535 FDY917535 FNU917535 FXQ917535 GHM917535 GRI917535 HBE917535 HLA917535 HUW917535 IES917535 IOO917535 IYK917535 JIG917535 JSC917535 KBY917535 KLU917535 KVQ917535 LFM917535 LPI917535 LZE917535 MJA917535 MSW917535 NCS917535 NMO917535 NWK917535 OGG917535 OQC917535 OZY917535 PJU917535 PTQ917535 QDM917535 QNI917535 QXE917535 RHA917535 RQW917535 SAS917535 SKO917535 SUK917535 TEG917535 TOC917535 TXY917535 UHU917535 URQ917535 VBM917535 VLI917535 VVE917535 WFA917535 WOW917535 AN983071 MG983071 WC983071 AFY983071 APU983071 AZQ983071 BJM983071 BTI983071 CDE983071 CNA983071 CWW983071 DGS983071 DQO983071 EAK983071 EKG983071 EUC983071 FDY983071 FNU983071 FXQ983071 GHM983071 GRI983071 HBE983071 HLA983071 HUW983071 IES983071 IOO983071 IYK983071 JIG983071 JSC983071 KBY983071 KLU983071 KVQ983071 LFM983071 LPI983071 LZE983071 MJA983071 MSW983071 NCS983071 NMO983071 NWK983071 OGG983071 OQC983071 OZY983071 PJU983071 PTQ983071 QDM983071 QNI983071 QXE983071 RHA983071 RQW983071 SAS983071 SKO983071 SUK983071 TEG983071 TOC983071 TXY983071 UHU983071 URQ983071 VBM983071 VLI983071 VVE983071 WFA983071 WOW983071 UJK983122:UKZ983134 MB26 VX26 AFT26 APP26 AZL26 BJH26 BTD26 CCZ26 CMV26 CWR26 DGN26 DQJ26 EAF26 EKB26 ETX26 FDT26 FNP26 FXL26 GHH26 GRD26 HAZ26 HKV26 HUR26 IEN26 IOJ26 IYF26 JIB26 JRX26 KBT26 KLP26 KVL26 LFH26 LPD26 LYZ26 MIV26 MSR26 NCN26 NMJ26 NWF26 OGB26 OPX26 OZT26 PJP26 PTL26 QDH26 QND26 QWZ26 RGV26 RQR26 SAN26 SKJ26 SUF26 TEB26 TNX26 TXT26 UHP26 URL26 VBH26 VLD26 VUZ26 WEV26 WOR26 AI65567 MB65567 VX65567 AFT65567 APP65567 AZL65567 BJH65567 BTD65567 CCZ65567 CMV65567 CWR65567 DGN65567 DQJ65567 EAF65567 EKB65567 ETX65567 FDT65567 FNP65567 FXL65567 GHH65567 GRD65567 HAZ65567 HKV65567 HUR65567 IEN65567 IOJ65567 IYF65567 JIB65567 JRX65567 KBT65567 KLP65567 KVL65567 LFH65567 LPD65567 LYZ65567 MIV65567 MSR65567 NCN65567 NMJ65567 NWF65567 OGB65567 OPX65567 OZT65567 PJP65567 PTL65567 QDH65567 QND65567 QWZ65567 RGV65567 RQR65567 SAN65567 SKJ65567 SUF65567 TEB65567 TNX65567 TXT65567 UHP65567 URL65567 VBH65567 VLD65567 VUZ65567 WEV65567 WOR65567 AI131103 MB131103 VX131103 AFT131103 APP131103 AZL131103 BJH131103 BTD131103 CCZ131103 CMV131103 CWR131103 DGN131103 DQJ131103 EAF131103 EKB131103 ETX131103 FDT131103 FNP131103 FXL131103 GHH131103 GRD131103 HAZ131103 HKV131103 HUR131103 IEN131103 IOJ131103 IYF131103 JIB131103 JRX131103 KBT131103 KLP131103 KVL131103 LFH131103 LPD131103 LYZ131103 MIV131103 MSR131103 NCN131103 NMJ131103 NWF131103 OGB131103 OPX131103 OZT131103 PJP131103 PTL131103 QDH131103 QND131103 QWZ131103 RGV131103 RQR131103 SAN131103 SKJ131103 SUF131103 TEB131103 TNX131103 TXT131103 UHP131103 URL131103 VBH131103 VLD131103 VUZ131103 WEV131103 WOR131103 AI196639 MB196639 VX196639 AFT196639 APP196639 AZL196639 BJH196639 BTD196639 CCZ196639 CMV196639 CWR196639 DGN196639 DQJ196639 EAF196639 EKB196639 ETX196639 FDT196639 FNP196639 FXL196639 GHH196639 GRD196639 HAZ196639 HKV196639 HUR196639 IEN196639 IOJ196639 IYF196639 JIB196639 JRX196639 KBT196639 KLP196639 KVL196639 LFH196639 LPD196639 LYZ196639 MIV196639 MSR196639 NCN196639 NMJ196639 NWF196639 OGB196639 OPX196639 OZT196639 PJP196639 PTL196639 QDH196639 QND196639 QWZ196639 RGV196639 RQR196639 SAN196639 SKJ196639 SUF196639 TEB196639 TNX196639 TXT196639 UHP196639 URL196639 VBH196639 VLD196639 VUZ196639 WEV196639 WOR196639 AI262175 MB262175 VX262175 AFT262175 APP262175 AZL262175 BJH262175 BTD262175 CCZ262175 CMV262175 CWR262175 DGN262175 DQJ262175 EAF262175 EKB262175 ETX262175 FDT262175 FNP262175 FXL262175 GHH262175 GRD262175 HAZ262175 HKV262175 HUR262175 IEN262175 IOJ262175 IYF262175 JIB262175 JRX262175 KBT262175 KLP262175 KVL262175 LFH262175 LPD262175 LYZ262175 MIV262175 MSR262175 NCN262175 NMJ262175 NWF262175 OGB262175 OPX262175 OZT262175 PJP262175 PTL262175 QDH262175 QND262175 QWZ262175 RGV262175 RQR262175 SAN262175 SKJ262175 SUF262175 TEB262175 TNX262175 TXT262175 UHP262175 URL262175 VBH262175 VLD262175 VUZ262175 WEV262175 WOR262175 AI327711 MB327711 VX327711 AFT327711 APP327711 AZL327711 BJH327711 BTD327711 CCZ327711 CMV327711 CWR327711 DGN327711 DQJ327711 EAF327711 EKB327711 ETX327711 FDT327711 FNP327711 FXL327711 GHH327711 GRD327711 HAZ327711 HKV327711 HUR327711 IEN327711 IOJ327711 IYF327711 JIB327711 JRX327711 KBT327711 KLP327711 KVL327711 LFH327711 LPD327711 LYZ327711 MIV327711 MSR327711 NCN327711 NMJ327711 NWF327711 OGB327711 OPX327711 OZT327711 PJP327711 PTL327711 QDH327711 QND327711 QWZ327711 RGV327711 RQR327711 SAN327711 SKJ327711 SUF327711 TEB327711 TNX327711 TXT327711 UHP327711 URL327711 VBH327711 VLD327711 VUZ327711 WEV327711 WOR327711 AI393247 MB393247 VX393247 AFT393247 APP393247 AZL393247 BJH393247 BTD393247 CCZ393247 CMV393247 CWR393247 DGN393247 DQJ393247 EAF393247 EKB393247 ETX393247 FDT393247 FNP393247 FXL393247 GHH393247 GRD393247 HAZ393247 HKV393247 HUR393247 IEN393247 IOJ393247 IYF393247 JIB393247 JRX393247 KBT393247 KLP393247 KVL393247 LFH393247 LPD393247 LYZ393247 MIV393247 MSR393247 NCN393247 NMJ393247 NWF393247 OGB393247 OPX393247 OZT393247 PJP393247 PTL393247 QDH393247 QND393247 QWZ393247 RGV393247 RQR393247 SAN393247 SKJ393247 SUF393247 TEB393247 TNX393247 TXT393247 UHP393247 URL393247 VBH393247 VLD393247 VUZ393247 WEV393247 WOR393247 AI458783 MB458783 VX458783 AFT458783 APP458783 AZL458783 BJH458783 BTD458783 CCZ458783 CMV458783 CWR458783 DGN458783 DQJ458783 EAF458783 EKB458783 ETX458783 FDT458783 FNP458783 FXL458783 GHH458783 GRD458783 HAZ458783 HKV458783 HUR458783 IEN458783 IOJ458783 IYF458783 JIB458783 JRX458783 KBT458783 KLP458783 KVL458783 LFH458783 LPD458783 LYZ458783 MIV458783 MSR458783 NCN458783 NMJ458783 NWF458783 OGB458783 OPX458783 OZT458783 PJP458783 PTL458783 QDH458783 QND458783 QWZ458783 RGV458783 RQR458783 SAN458783 SKJ458783 SUF458783 TEB458783 TNX458783 TXT458783 UHP458783 URL458783 VBH458783 VLD458783 VUZ458783 WEV458783 WOR458783 AI524319 MB524319 VX524319 AFT524319 APP524319 AZL524319 BJH524319 BTD524319 CCZ524319 CMV524319 CWR524319 DGN524319 DQJ524319 EAF524319 EKB524319 ETX524319 FDT524319 FNP524319 FXL524319 GHH524319 GRD524319 HAZ524319 HKV524319 HUR524319 IEN524319 IOJ524319 IYF524319 JIB524319 JRX524319 KBT524319 KLP524319 KVL524319 LFH524319 LPD524319 LYZ524319 MIV524319 MSR524319 NCN524319 NMJ524319 NWF524319 OGB524319 OPX524319 OZT524319 PJP524319 PTL524319 QDH524319 QND524319 QWZ524319 RGV524319 RQR524319 SAN524319 SKJ524319 SUF524319 TEB524319 TNX524319 TXT524319 UHP524319 URL524319 VBH524319 VLD524319 VUZ524319 WEV524319 WOR524319 AI589855 MB589855 VX589855 AFT589855 APP589855 AZL589855 BJH589855 BTD589855 CCZ589855 CMV589855 CWR589855 DGN589855 DQJ589855 EAF589855 EKB589855 ETX589855 FDT589855 FNP589855 FXL589855 GHH589855 GRD589855 HAZ589855 HKV589855 HUR589855 IEN589855 IOJ589855 IYF589855 JIB589855 JRX589855 KBT589855 KLP589855 KVL589855 LFH589855 LPD589855 LYZ589855 MIV589855 MSR589855 NCN589855 NMJ589855 NWF589855 OGB589855 OPX589855 OZT589855 PJP589855 PTL589855 QDH589855 QND589855 QWZ589855 RGV589855 RQR589855 SAN589855 SKJ589855 SUF589855 TEB589855 TNX589855 TXT589855 UHP589855 URL589855 VBH589855 VLD589855 VUZ589855 WEV589855 WOR589855 AI655391 MB655391 VX655391 AFT655391 APP655391 AZL655391 BJH655391 BTD655391 CCZ655391 CMV655391 CWR655391 DGN655391 DQJ655391 EAF655391 EKB655391 ETX655391 FDT655391 FNP655391 FXL655391 GHH655391 GRD655391 HAZ655391 HKV655391 HUR655391 IEN655391 IOJ655391 IYF655391 JIB655391 JRX655391 KBT655391 KLP655391 KVL655391 LFH655391 LPD655391 LYZ655391 MIV655391 MSR655391 NCN655391 NMJ655391 NWF655391 OGB655391 OPX655391 OZT655391 PJP655391 PTL655391 QDH655391 QND655391 QWZ655391 RGV655391 RQR655391 SAN655391 SKJ655391 SUF655391 TEB655391 TNX655391 TXT655391 UHP655391 URL655391 VBH655391 VLD655391 VUZ655391 WEV655391 WOR655391 AI720927 MB720927 VX720927 AFT720927 APP720927 AZL720927 BJH720927 BTD720927 CCZ720927 CMV720927 CWR720927 DGN720927 DQJ720927 EAF720927 EKB720927 ETX720927 FDT720927 FNP720927 FXL720927 GHH720927 GRD720927 HAZ720927 HKV720927 HUR720927 IEN720927 IOJ720927 IYF720927 JIB720927 JRX720927 KBT720927 KLP720927 KVL720927 LFH720927 LPD720927 LYZ720927 MIV720927 MSR720927 NCN720927 NMJ720927 NWF720927 OGB720927 OPX720927 OZT720927 PJP720927 PTL720927 QDH720927 QND720927 QWZ720927 RGV720927 RQR720927 SAN720927 SKJ720927 SUF720927 TEB720927 TNX720927 TXT720927 UHP720927 URL720927 VBH720927 VLD720927 VUZ720927 WEV720927 WOR720927 AI786463 MB786463 VX786463 AFT786463 APP786463 AZL786463 BJH786463 BTD786463 CCZ786463 CMV786463 CWR786463 DGN786463 DQJ786463 EAF786463 EKB786463 ETX786463 FDT786463 FNP786463 FXL786463 GHH786463 GRD786463 HAZ786463 HKV786463 HUR786463 IEN786463 IOJ786463 IYF786463 JIB786463 JRX786463 KBT786463 KLP786463 KVL786463 LFH786463 LPD786463 LYZ786463 MIV786463 MSR786463 NCN786463 NMJ786463 NWF786463 OGB786463 OPX786463 OZT786463 PJP786463 PTL786463 QDH786463 QND786463 QWZ786463 RGV786463 RQR786463 SAN786463 SKJ786463 SUF786463 TEB786463 TNX786463 TXT786463 UHP786463 URL786463 VBH786463 VLD786463 VUZ786463 WEV786463 WOR786463 AI851999 MB851999 VX851999 AFT851999 APP851999 AZL851999 BJH851999 BTD851999 CCZ851999 CMV851999 CWR851999 DGN851999 DQJ851999 EAF851999 EKB851999 ETX851999 FDT851999 FNP851999 FXL851999 GHH851999 GRD851999 HAZ851999 HKV851999 HUR851999 IEN851999 IOJ851999 IYF851999 JIB851999 JRX851999 KBT851999 KLP851999 KVL851999 LFH851999 LPD851999 LYZ851999 MIV851999 MSR851999 NCN851999 NMJ851999 NWF851999 OGB851999 OPX851999 OZT851999 PJP851999 PTL851999 QDH851999 QND851999 QWZ851999 RGV851999 RQR851999 SAN851999 SKJ851999 SUF851999 TEB851999 TNX851999 TXT851999 UHP851999 URL851999 VBH851999 VLD851999 VUZ851999 WEV851999 WOR851999 AI917535 MB917535 VX917535 AFT917535 APP917535 AZL917535 BJH917535 BTD917535 CCZ917535 CMV917535 CWR917535 DGN917535 DQJ917535 EAF917535 EKB917535 ETX917535 FDT917535 FNP917535 FXL917535 GHH917535 GRD917535 HAZ917535 HKV917535 HUR917535 IEN917535 IOJ917535 IYF917535 JIB917535 JRX917535 KBT917535 KLP917535 KVL917535 LFH917535 LPD917535 LYZ917535 MIV917535 MSR917535 NCN917535 NMJ917535 NWF917535 OGB917535 OPX917535 OZT917535 PJP917535 PTL917535 QDH917535 QND917535 QWZ917535 RGV917535 RQR917535 SAN917535 SKJ917535 SUF917535 TEB917535 TNX917535 TXT917535 UHP917535 URL917535 VBH917535 VLD917535 VUZ917535 WEV917535 WOR917535 AI983071 MB983071 VX983071 AFT983071 APP983071 AZL983071 BJH983071 BTD983071 CCZ983071 CMV983071 CWR983071 DGN983071 DQJ983071 EAF983071 EKB983071 ETX983071 FDT983071 FNP983071 FXL983071 GHH983071 GRD983071 HAZ983071 HKV983071 HUR983071 IEN983071 IOJ983071 IYF983071 JIB983071 JRX983071 KBT983071 KLP983071 KVL983071 LFH983071 LPD983071 LYZ983071 MIV983071 MSR983071 NCN983071 NMJ983071 NWF983071 OGB983071 OPX983071 OZT983071 PJP983071 PTL983071 QDH983071 QND983071 QWZ983071 RGV983071 RQR983071 SAN983071 SKJ983071 SUF983071 TEB983071 TNX983071 TXT983071 UHP983071 URL983071 VBH983071 VLD983071 VUZ983071 WEV983071 WOR983071 UTG983122:UUV983134 LW26 VS26 AFO26 APK26 AZG26 BJC26 BSY26 CCU26 CMQ26 CWM26 DGI26 DQE26 EAA26 EJW26 ETS26 FDO26 FNK26 FXG26 GHC26 GQY26 HAU26 HKQ26 HUM26 IEI26 IOE26 IYA26 JHW26 JRS26 KBO26 KLK26 KVG26 LFC26 LOY26 LYU26 MIQ26 MSM26 NCI26 NME26 NWA26 OFW26 OPS26 OZO26 PJK26 PTG26 QDC26 QMY26 QWU26 RGQ26 RQM26 SAI26 SKE26 SUA26 TDW26 TNS26 TXO26 UHK26 URG26 VBC26 VKY26 VUU26 WEQ26 WOM26 AD65567 LW65567 VS65567 AFO65567 APK65567 AZG65567 BJC65567 BSY65567 CCU65567 CMQ65567 CWM65567 DGI65567 DQE65567 EAA65567 EJW65567 ETS65567 FDO65567 FNK65567 FXG65567 GHC65567 GQY65567 HAU65567 HKQ65567 HUM65567 IEI65567 IOE65567 IYA65567 JHW65567 JRS65567 KBO65567 KLK65567 KVG65567 LFC65567 LOY65567 LYU65567 MIQ65567 MSM65567 NCI65567 NME65567 NWA65567 OFW65567 OPS65567 OZO65567 PJK65567 PTG65567 QDC65567 QMY65567 QWU65567 RGQ65567 RQM65567 SAI65567 SKE65567 SUA65567 TDW65567 TNS65567 TXO65567 UHK65567 URG65567 VBC65567 VKY65567 VUU65567 WEQ65567 WOM65567 AD131103 LW131103 VS131103 AFO131103 APK131103 AZG131103 BJC131103 BSY131103 CCU131103 CMQ131103 CWM131103 DGI131103 DQE131103 EAA131103 EJW131103 ETS131103 FDO131103 FNK131103 FXG131103 GHC131103 GQY131103 HAU131103 HKQ131103 HUM131103 IEI131103 IOE131103 IYA131103 JHW131103 JRS131103 KBO131103 KLK131103 KVG131103 LFC131103 LOY131103 LYU131103 MIQ131103 MSM131103 NCI131103 NME131103 NWA131103 OFW131103 OPS131103 OZO131103 PJK131103 PTG131103 QDC131103 QMY131103 QWU131103 RGQ131103 RQM131103 SAI131103 SKE131103 SUA131103 TDW131103 TNS131103 TXO131103 UHK131103 URG131103 VBC131103 VKY131103 VUU131103 WEQ131103 WOM131103 AD196639 LW196639 VS196639 AFO196639 APK196639 AZG196639 BJC196639 BSY196639 CCU196639 CMQ196639 CWM196639 DGI196639 DQE196639 EAA196639 EJW196639 ETS196639 FDO196639 FNK196639 FXG196639 GHC196639 GQY196639 HAU196639 HKQ196639 HUM196639 IEI196639 IOE196639 IYA196639 JHW196639 JRS196639 KBO196639 KLK196639 KVG196639 LFC196639 LOY196639 LYU196639 MIQ196639 MSM196639 NCI196639 NME196639 NWA196639 OFW196639 OPS196639 OZO196639 PJK196639 PTG196639 QDC196639 QMY196639 QWU196639 RGQ196639 RQM196639 SAI196639 SKE196639 SUA196639 TDW196639 TNS196639 TXO196639 UHK196639 URG196639 VBC196639 VKY196639 VUU196639 WEQ196639 WOM196639 AD262175 LW262175 VS262175 AFO262175 APK262175 AZG262175 BJC262175 BSY262175 CCU262175 CMQ262175 CWM262175 DGI262175 DQE262175 EAA262175 EJW262175 ETS262175 FDO262175 FNK262175 FXG262175 GHC262175 GQY262175 HAU262175 HKQ262175 HUM262175 IEI262175 IOE262175 IYA262175 JHW262175 JRS262175 KBO262175 KLK262175 KVG262175 LFC262175 LOY262175 LYU262175 MIQ262175 MSM262175 NCI262175 NME262175 NWA262175 OFW262175 OPS262175 OZO262175 PJK262175 PTG262175 QDC262175 QMY262175 QWU262175 RGQ262175 RQM262175 SAI262175 SKE262175 SUA262175 TDW262175 TNS262175 TXO262175 UHK262175 URG262175 VBC262175 VKY262175 VUU262175 WEQ262175 WOM262175 AD327711 LW327711 VS327711 AFO327711 APK327711 AZG327711 BJC327711 BSY327711 CCU327711 CMQ327711 CWM327711 DGI327711 DQE327711 EAA327711 EJW327711 ETS327711 FDO327711 FNK327711 FXG327711 GHC327711 GQY327711 HAU327711 HKQ327711 HUM327711 IEI327711 IOE327711 IYA327711 JHW327711 JRS327711 KBO327711 KLK327711 KVG327711 LFC327711 LOY327711 LYU327711 MIQ327711 MSM327711 NCI327711 NME327711 NWA327711 OFW327711 OPS327711 OZO327711 PJK327711 PTG327711 QDC327711 QMY327711 QWU327711 RGQ327711 RQM327711 SAI327711 SKE327711 SUA327711 TDW327711 TNS327711 TXO327711 UHK327711 URG327711 VBC327711 VKY327711 VUU327711 WEQ327711 WOM327711 AD393247 LW393247 VS393247 AFO393247 APK393247 AZG393247 BJC393247 BSY393247 CCU393247 CMQ393247 CWM393247 DGI393247 DQE393247 EAA393247 EJW393247 ETS393247 FDO393247 FNK393247 FXG393247 GHC393247 GQY393247 HAU393247 HKQ393247 HUM393247 IEI393247 IOE393247 IYA393247 JHW393247 JRS393247 KBO393247 KLK393247 KVG393247 LFC393247 LOY393247 LYU393247 MIQ393247 MSM393247 NCI393247 NME393247 NWA393247 OFW393247 OPS393247 OZO393247 PJK393247 PTG393247 QDC393247 QMY393247 QWU393247 RGQ393247 RQM393247 SAI393247 SKE393247 SUA393247 TDW393247 TNS393247 TXO393247 UHK393247 URG393247 VBC393247 VKY393247 VUU393247 WEQ393247 WOM393247 AD458783 LW458783 VS458783 AFO458783 APK458783 AZG458783 BJC458783 BSY458783 CCU458783 CMQ458783 CWM458783 DGI458783 DQE458783 EAA458783 EJW458783 ETS458783 FDO458783 FNK458783 FXG458783 GHC458783 GQY458783 HAU458783 HKQ458783 HUM458783 IEI458783 IOE458783 IYA458783 JHW458783 JRS458783 KBO458783 KLK458783 KVG458783 LFC458783 LOY458783 LYU458783 MIQ458783 MSM458783 NCI458783 NME458783 NWA458783 OFW458783 OPS458783 OZO458783 PJK458783 PTG458783 QDC458783 QMY458783 QWU458783 RGQ458783 RQM458783 SAI458783 SKE458783 SUA458783 TDW458783 TNS458783 TXO458783 UHK458783 URG458783 VBC458783 VKY458783 VUU458783 WEQ458783 WOM458783 AD524319 LW524319 VS524319 AFO524319 APK524319 AZG524319 BJC524319 BSY524319 CCU524319 CMQ524319 CWM524319 DGI524319 DQE524319 EAA524319 EJW524319 ETS524319 FDO524319 FNK524319 FXG524319 GHC524319 GQY524319 HAU524319 HKQ524319 HUM524319 IEI524319 IOE524319 IYA524319 JHW524319 JRS524319 KBO524319 KLK524319 KVG524319 LFC524319 LOY524319 LYU524319 MIQ524319 MSM524319 NCI524319 NME524319 NWA524319 OFW524319 OPS524319 OZO524319 PJK524319 PTG524319 QDC524319 QMY524319 QWU524319 RGQ524319 RQM524319 SAI524319 SKE524319 SUA524319 TDW524319 TNS524319 TXO524319 UHK524319 URG524319 VBC524319 VKY524319 VUU524319 WEQ524319 WOM524319 AD589855 LW589855 VS589855 AFO589855 APK589855 AZG589855 BJC589855 BSY589855 CCU589855 CMQ589855 CWM589855 DGI589855 DQE589855 EAA589855 EJW589855 ETS589855 FDO589855 FNK589855 FXG589855 GHC589855 GQY589855 HAU589855 HKQ589855 HUM589855 IEI589855 IOE589855 IYA589855 JHW589855 JRS589855 KBO589855 KLK589855 KVG589855 LFC589855 LOY589855 LYU589855 MIQ589855 MSM589855 NCI589855 NME589855 NWA589855 OFW589855 OPS589855 OZO589855 PJK589855 PTG589855 QDC589855 QMY589855 QWU589855 RGQ589855 RQM589855 SAI589855 SKE589855 SUA589855 TDW589855 TNS589855 TXO589855 UHK589855 URG589855 VBC589855 VKY589855 VUU589855 WEQ589855 WOM589855 AD655391 LW655391 VS655391 AFO655391 APK655391 AZG655391 BJC655391 BSY655391 CCU655391 CMQ655391 CWM655391 DGI655391 DQE655391 EAA655391 EJW655391 ETS655391 FDO655391 FNK655391 FXG655391 GHC655391 GQY655391 HAU655391 HKQ655391 HUM655391 IEI655391 IOE655391 IYA655391 JHW655391 JRS655391 KBO655391 KLK655391 KVG655391 LFC655391 LOY655391 LYU655391 MIQ655391 MSM655391 NCI655391 NME655391 NWA655391 OFW655391 OPS655391 OZO655391 PJK655391 PTG655391 QDC655391 QMY655391 QWU655391 RGQ655391 RQM655391 SAI655391 SKE655391 SUA655391 TDW655391 TNS655391 TXO655391 UHK655391 URG655391 VBC655391 VKY655391 VUU655391 WEQ655391 WOM655391 AD720927 LW720927 VS720927 AFO720927 APK720927 AZG720927 BJC720927 BSY720927 CCU720927 CMQ720927 CWM720927 DGI720927 DQE720927 EAA720927 EJW720927 ETS720927 FDO720927 FNK720927 FXG720927 GHC720927 GQY720927 HAU720927 HKQ720927 HUM720927 IEI720927 IOE720927 IYA720927 JHW720927 JRS720927 KBO720927 KLK720927 KVG720927 LFC720927 LOY720927 LYU720927 MIQ720927 MSM720927 NCI720927 NME720927 NWA720927 OFW720927 OPS720927 OZO720927 PJK720927 PTG720927 QDC720927 QMY720927 QWU720927 RGQ720927 RQM720927 SAI720927 SKE720927 SUA720927 TDW720927 TNS720927 TXO720927 UHK720927 URG720927 VBC720927 VKY720927 VUU720927 WEQ720927 WOM720927 AD786463 LW786463 VS786463 AFO786463 APK786463 AZG786463 BJC786463 BSY786463 CCU786463 CMQ786463 CWM786463 DGI786463 DQE786463 EAA786463 EJW786463 ETS786463 FDO786463 FNK786463 FXG786463 GHC786463 GQY786463 HAU786463 HKQ786463 HUM786463 IEI786463 IOE786463 IYA786463 JHW786463 JRS786463 KBO786463 KLK786463 KVG786463 LFC786463 LOY786463 LYU786463 MIQ786463 MSM786463 NCI786463 NME786463 NWA786463 OFW786463 OPS786463 OZO786463 PJK786463 PTG786463 QDC786463 QMY786463 QWU786463 RGQ786463 RQM786463 SAI786463 SKE786463 SUA786463 TDW786463 TNS786463 TXO786463 UHK786463 URG786463 VBC786463 VKY786463 VUU786463 WEQ786463 WOM786463 AD851999 LW851999 VS851999 AFO851999 APK851999 AZG851999 BJC851999 BSY851999 CCU851999 CMQ851999 CWM851999 DGI851999 DQE851999 EAA851999 EJW851999 ETS851999 FDO851999 FNK851999 FXG851999 GHC851999 GQY851999 HAU851999 HKQ851999 HUM851999 IEI851999 IOE851999 IYA851999 JHW851999 JRS851999 KBO851999 KLK851999 KVG851999 LFC851999 LOY851999 LYU851999 MIQ851999 MSM851999 NCI851999 NME851999 NWA851999 OFW851999 OPS851999 OZO851999 PJK851999 PTG851999 QDC851999 QMY851999 QWU851999 RGQ851999 RQM851999 SAI851999 SKE851999 SUA851999 TDW851999 TNS851999 TXO851999 UHK851999 URG851999 VBC851999 VKY851999 VUU851999 WEQ851999 WOM851999 AD917535 LW917535 VS917535 AFO917535 APK917535 AZG917535 BJC917535 BSY917535 CCU917535 CMQ917535 CWM917535 DGI917535 DQE917535 EAA917535 EJW917535 ETS917535 FDO917535 FNK917535 FXG917535 GHC917535 GQY917535 HAU917535 HKQ917535 HUM917535 IEI917535 IOE917535 IYA917535 JHW917535 JRS917535 KBO917535 KLK917535 KVG917535 LFC917535 LOY917535 LYU917535 MIQ917535 MSM917535 NCI917535 NME917535 NWA917535 OFW917535 OPS917535 OZO917535 PJK917535 PTG917535 QDC917535 QMY917535 QWU917535 RGQ917535 RQM917535 SAI917535 SKE917535 SUA917535 TDW917535 TNS917535 TXO917535 UHK917535 URG917535 VBC917535 VKY917535 VUU917535 WEQ917535 WOM917535 AD983071 LW983071 VS983071 AFO983071 APK983071 AZG983071 BJC983071 BSY983071 CCU983071 CMQ983071 CWM983071 DGI983071 DQE983071 EAA983071 EJW983071 ETS983071 FDO983071 FNK983071 FXG983071 GHC983071 GQY983071 HAU983071 HKQ983071 HUM983071 IEI983071 IOE983071 IYA983071 JHW983071 JRS983071 KBO983071 KLK983071 KVG983071 LFC983071 LOY983071 LYU983071 MIQ983071 MSM983071 NCI983071 NME983071 NWA983071 OFW983071 OPS983071 OZO983071 PJK983071 PTG983071 QDC983071 QMY983071 QWU983071 RGQ983071 RQM983071 SAI983071 SKE983071 SUA983071 TDW983071 TNS983071 TXO983071 UHK983071 URG983071 VBC983071 VKY983071 VUU983071 WEQ983071 WOM983071 VDC983122:VER983134 LR26 VN26 AFJ26 APF26 AZB26 BIX26 BST26 CCP26 CML26 CWH26 DGD26 DPZ26 DZV26 EJR26 ETN26 FDJ26 FNF26 FXB26 GGX26 GQT26 HAP26 HKL26 HUH26 IED26 INZ26 IXV26 JHR26 JRN26 KBJ26 KLF26 KVB26 LEX26 LOT26 LYP26 MIL26 MSH26 NCD26 NLZ26 NVV26 OFR26 OPN26 OZJ26 PJF26 PTB26 QCX26 QMT26 QWP26 RGL26 RQH26 SAD26 SJZ26 STV26 TDR26 TNN26 TXJ26 UHF26 URB26 VAX26 VKT26 VUP26 WEL26 WOH26 Y65567 LR65567 VN65567 AFJ65567 APF65567 AZB65567 BIX65567 BST65567 CCP65567 CML65567 CWH65567 DGD65567 DPZ65567 DZV65567 EJR65567 ETN65567 FDJ65567 FNF65567 FXB65567 GGX65567 GQT65567 HAP65567 HKL65567 HUH65567 IED65567 INZ65567 IXV65567 JHR65567 JRN65567 KBJ65567 KLF65567 KVB65567 LEX65567 LOT65567 LYP65567 MIL65567 MSH65567 NCD65567 NLZ65567 NVV65567 OFR65567 OPN65567 OZJ65567 PJF65567 PTB65567 QCX65567 QMT65567 QWP65567 RGL65567 RQH65567 SAD65567 SJZ65567 STV65567 TDR65567 TNN65567 TXJ65567 UHF65567 URB65567 VAX65567 VKT65567 VUP65567 WEL65567 WOH65567 Y131103 LR131103 VN131103 AFJ131103 APF131103 AZB131103 BIX131103 BST131103 CCP131103 CML131103 CWH131103 DGD131103 DPZ131103 DZV131103 EJR131103 ETN131103 FDJ131103 FNF131103 FXB131103 GGX131103 GQT131103 HAP131103 HKL131103 HUH131103 IED131103 INZ131103 IXV131103 JHR131103 JRN131103 KBJ131103 KLF131103 KVB131103 LEX131103 LOT131103 LYP131103 MIL131103 MSH131103 NCD131103 NLZ131103 NVV131103 OFR131103 OPN131103 OZJ131103 PJF131103 PTB131103 QCX131103 QMT131103 QWP131103 RGL131103 RQH131103 SAD131103 SJZ131103 STV131103 TDR131103 TNN131103 TXJ131103 UHF131103 URB131103 VAX131103 VKT131103 VUP131103 WEL131103 WOH131103 Y196639 LR196639 VN196639 AFJ196639 APF196639 AZB196639 BIX196639 BST196639 CCP196639 CML196639 CWH196639 DGD196639 DPZ196639 DZV196639 EJR196639 ETN196639 FDJ196639 FNF196639 FXB196639 GGX196639 GQT196639 HAP196639 HKL196639 HUH196639 IED196639 INZ196639 IXV196639 JHR196639 JRN196639 KBJ196639 KLF196639 KVB196639 LEX196639 LOT196639 LYP196639 MIL196639 MSH196639 NCD196639 NLZ196639 NVV196639 OFR196639 OPN196639 OZJ196639 PJF196639 PTB196639 QCX196639 QMT196639 QWP196639 RGL196639 RQH196639 SAD196639 SJZ196639 STV196639 TDR196639 TNN196639 TXJ196639 UHF196639 URB196639 VAX196639 VKT196639 VUP196639 WEL196639 WOH196639 Y262175 LR262175 VN262175 AFJ262175 APF262175 AZB262175 BIX262175 BST262175 CCP262175 CML262175 CWH262175 DGD262175 DPZ262175 DZV262175 EJR262175 ETN262175 FDJ262175 FNF262175 FXB262175 GGX262175 GQT262175 HAP262175 HKL262175 HUH262175 IED262175 INZ262175 IXV262175 JHR262175 JRN262175 KBJ262175 KLF262175 KVB262175 LEX262175 LOT262175 LYP262175 MIL262175 MSH262175 NCD262175 NLZ262175 NVV262175 OFR262175 OPN262175 OZJ262175 PJF262175 PTB262175 QCX262175 QMT262175 QWP262175 RGL262175 RQH262175 SAD262175 SJZ262175 STV262175 TDR262175 TNN262175 TXJ262175 UHF262175 URB262175 VAX262175 VKT262175 VUP262175 WEL262175 WOH262175 Y327711 LR327711 VN327711 AFJ327711 APF327711 AZB327711 BIX327711 BST327711 CCP327711 CML327711 CWH327711 DGD327711 DPZ327711 DZV327711 EJR327711 ETN327711 FDJ327711 FNF327711 FXB327711 GGX327711 GQT327711 HAP327711 HKL327711 HUH327711 IED327711 INZ327711 IXV327711 JHR327711 JRN327711 KBJ327711 KLF327711 KVB327711 LEX327711 LOT327711 LYP327711 MIL327711 MSH327711 NCD327711 NLZ327711 NVV327711 OFR327711 OPN327711 OZJ327711 PJF327711 PTB327711 QCX327711 QMT327711 QWP327711 RGL327711 RQH327711 SAD327711 SJZ327711 STV327711 TDR327711 TNN327711 TXJ327711 UHF327711 URB327711 VAX327711 VKT327711 VUP327711 WEL327711 WOH327711 Y393247 LR393247 VN393247 AFJ393247 APF393247 AZB393247 BIX393247 BST393247 CCP393247 CML393247 CWH393247 DGD393247 DPZ393247 DZV393247 EJR393247 ETN393247 FDJ393247 FNF393247 FXB393247 GGX393247 GQT393247 HAP393247 HKL393247 HUH393247 IED393247 INZ393247 IXV393247 JHR393247 JRN393247 KBJ393247 KLF393247 KVB393247 LEX393247 LOT393247 LYP393247 MIL393247 MSH393247 NCD393247 NLZ393247 NVV393247 OFR393247 OPN393247 OZJ393247 PJF393247 PTB393247 QCX393247 QMT393247 QWP393247 RGL393247 RQH393247 SAD393247 SJZ393247 STV393247 TDR393247 TNN393247 TXJ393247 UHF393247 URB393247 VAX393247 VKT393247 VUP393247 WEL393247 WOH393247 Y458783 LR458783 VN458783 AFJ458783 APF458783 AZB458783 BIX458783 BST458783 CCP458783 CML458783 CWH458783 DGD458783 DPZ458783 DZV458783 EJR458783 ETN458783 FDJ458783 FNF458783 FXB458783 GGX458783 GQT458783 HAP458783 HKL458783 HUH458783 IED458783 INZ458783 IXV458783 JHR458783 JRN458783 KBJ458783 KLF458783 KVB458783 LEX458783 LOT458783 LYP458783 MIL458783 MSH458783 NCD458783 NLZ458783 NVV458783 OFR458783 OPN458783 OZJ458783 PJF458783 PTB458783 QCX458783 QMT458783 QWP458783 RGL458783 RQH458783 SAD458783 SJZ458783 STV458783 TDR458783 TNN458783 TXJ458783 UHF458783 URB458783 VAX458783 VKT458783 VUP458783 WEL458783 WOH458783 Y524319 LR524319 VN524319 AFJ524319 APF524319 AZB524319 BIX524319 BST524319 CCP524319 CML524319 CWH524319 DGD524319 DPZ524319 DZV524319 EJR524319 ETN524319 FDJ524319 FNF524319 FXB524319 GGX524319 GQT524319 HAP524319 HKL524319 HUH524319 IED524319 INZ524319 IXV524319 JHR524319 JRN524319 KBJ524319 KLF524319 KVB524319 LEX524319 LOT524319 LYP524319 MIL524319 MSH524319 NCD524319 NLZ524319 NVV524319 OFR524319 OPN524319 OZJ524319 PJF524319 PTB524319 QCX524319 QMT524319 QWP524319 RGL524319 RQH524319 SAD524319 SJZ524319 STV524319 TDR524319 TNN524319 TXJ524319 UHF524319 URB524319 VAX524319 VKT524319 VUP524319 WEL524319 WOH524319 Y589855 LR589855 VN589855 AFJ589855 APF589855 AZB589855 BIX589855 BST589855 CCP589855 CML589855 CWH589855 DGD589855 DPZ589855 DZV589855 EJR589855 ETN589855 FDJ589855 FNF589855 FXB589855 GGX589855 GQT589855 HAP589855 HKL589855 HUH589855 IED589855 INZ589855 IXV589855 JHR589855 JRN589855 KBJ589855 KLF589855 KVB589855 LEX589855 LOT589855 LYP589855 MIL589855 MSH589855 NCD589855 NLZ589855 NVV589855 OFR589855 OPN589855 OZJ589855 PJF589855 PTB589855 QCX589855 QMT589855 QWP589855 RGL589855 RQH589855 SAD589855 SJZ589855 STV589855 TDR589855 TNN589855 TXJ589855 UHF589855 URB589855 VAX589855 VKT589855 VUP589855 WEL589855 WOH589855 Y655391 LR655391 VN655391 AFJ655391 APF655391 AZB655391 BIX655391 BST655391 CCP655391 CML655391 CWH655391 DGD655391 DPZ655391 DZV655391 EJR655391 ETN655391 FDJ655391 FNF655391 FXB655391 GGX655391 GQT655391 HAP655391 HKL655391 HUH655391 IED655391 INZ655391 IXV655391 JHR655391 JRN655391 KBJ655391 KLF655391 KVB655391 LEX655391 LOT655391 LYP655391 MIL655391 MSH655391 NCD655391 NLZ655391 NVV655391 OFR655391 OPN655391 OZJ655391 PJF655391 PTB655391 QCX655391 QMT655391 QWP655391 RGL655391 RQH655391 SAD655391 SJZ655391 STV655391 TDR655391 TNN655391 TXJ655391 UHF655391 URB655391 VAX655391 VKT655391 VUP655391 WEL655391 WOH655391 Y720927 LR720927 VN720927 AFJ720927 APF720927 AZB720927 BIX720927 BST720927 CCP720927 CML720927 CWH720927 DGD720927 DPZ720927 DZV720927 EJR720927 ETN720927 FDJ720927 FNF720927 FXB720927 GGX720927 GQT720927 HAP720927 HKL720927 HUH720927 IED720927 INZ720927 IXV720927 JHR720927 JRN720927 KBJ720927 KLF720927 KVB720927 LEX720927 LOT720927 LYP720927 MIL720927 MSH720927 NCD720927 NLZ720927 NVV720927 OFR720927 OPN720927 OZJ720927 PJF720927 PTB720927 QCX720927 QMT720927 QWP720927 RGL720927 RQH720927 SAD720927 SJZ720927 STV720927 TDR720927 TNN720927 TXJ720927 UHF720927 URB720927 VAX720927 VKT720927 VUP720927 WEL720927 WOH720927 Y786463 LR786463 VN786463 AFJ786463 APF786463 AZB786463 BIX786463 BST786463 CCP786463 CML786463 CWH786463 DGD786463 DPZ786463 DZV786463 EJR786463 ETN786463 FDJ786463 FNF786463 FXB786463 GGX786463 GQT786463 HAP786463 HKL786463 HUH786463 IED786463 INZ786463 IXV786463 JHR786463 JRN786463 KBJ786463 KLF786463 KVB786463 LEX786463 LOT786463 LYP786463 MIL786463 MSH786463 NCD786463 NLZ786463 NVV786463 OFR786463 OPN786463 OZJ786463 PJF786463 PTB786463 QCX786463 QMT786463 QWP786463 RGL786463 RQH786463 SAD786463 SJZ786463 STV786463 TDR786463 TNN786463 TXJ786463 UHF786463 URB786463 VAX786463 VKT786463 VUP786463 WEL786463 WOH786463 Y851999 LR851999 VN851999 AFJ851999 APF851999 AZB851999 BIX851999 BST851999 CCP851999 CML851999 CWH851999 DGD851999 DPZ851999 DZV851999 EJR851999 ETN851999 FDJ851999 FNF851999 FXB851999 GGX851999 GQT851999 HAP851999 HKL851999 HUH851999 IED851999 INZ851999 IXV851999 JHR851999 JRN851999 KBJ851999 KLF851999 KVB851999 LEX851999 LOT851999 LYP851999 MIL851999 MSH851999 NCD851999 NLZ851999 NVV851999 OFR851999 OPN851999 OZJ851999 PJF851999 PTB851999 QCX851999 QMT851999 QWP851999 RGL851999 RQH851999 SAD851999 SJZ851999 STV851999 TDR851999 TNN851999 TXJ851999 UHF851999 URB851999 VAX851999 VKT851999 VUP851999 WEL851999 WOH851999 Y917535 LR917535 VN917535 AFJ917535 APF917535 AZB917535 BIX917535 BST917535 CCP917535 CML917535 CWH917535 DGD917535 DPZ917535 DZV917535 EJR917535 ETN917535 FDJ917535 FNF917535 FXB917535 GGX917535 GQT917535 HAP917535 HKL917535 HUH917535 IED917535 INZ917535 IXV917535 JHR917535 JRN917535 KBJ917535 KLF917535 KVB917535 LEX917535 LOT917535 LYP917535 MIL917535 MSH917535 NCD917535 NLZ917535 NVV917535 OFR917535 OPN917535 OZJ917535 PJF917535 PTB917535 QCX917535 QMT917535 QWP917535 RGL917535 RQH917535 SAD917535 SJZ917535 STV917535 TDR917535 TNN917535 TXJ917535 UHF917535 URB917535 VAX917535 VKT917535 VUP917535 WEL917535 WOH917535 Y983071 LR983071 VN983071 AFJ983071 APF983071 AZB983071 BIX983071 BST983071 CCP983071 CML983071 CWH983071 DGD983071 DPZ983071 DZV983071 EJR983071 ETN983071 FDJ983071 FNF983071 FXB983071 GGX983071 GQT983071 HAP983071 HKL983071 HUH983071 IED983071 INZ983071 IXV983071 JHR983071 JRN983071 KBJ983071 KLF983071 KVB983071 LEX983071 LOT983071 LYP983071 MIL983071 MSH983071 NCD983071 NLZ983071 NVV983071 OFR983071 OPN983071 OZJ983071 PJF983071 PTB983071 QCX983071 QMT983071 QWP983071 RGL983071 RQH983071 SAD983071 SJZ983071 STV983071 TDR983071 TNN983071 TXJ983071 UHF983071 URB983071 VAX983071 VKT983071 VUP983071 WEL983071 WOH983071 VMY983122:VON983134 LM26 VI26 AFE26 APA26 AYW26 BIS26 BSO26 CCK26 CMG26 CWC26 DFY26 DPU26 DZQ26 EJM26 ETI26 FDE26 FNA26 FWW26 GGS26 GQO26 HAK26 HKG26 HUC26 IDY26 INU26 IXQ26 JHM26 JRI26 KBE26 KLA26 KUW26 LES26 LOO26 LYK26 MIG26 MSC26 NBY26 NLU26 NVQ26 OFM26 OPI26 OZE26 PJA26 PSW26 QCS26 QMO26 QWK26 RGG26 RQC26 RZY26 SJU26 STQ26 TDM26 TNI26 TXE26 UHA26 UQW26 VAS26 VKO26 VUK26 WEG26 WOC26 T65567 LM65567 VI65567 AFE65567 APA65567 AYW65567 BIS65567 BSO65567 CCK65567 CMG65567 CWC65567 DFY65567 DPU65567 DZQ65567 EJM65567 ETI65567 FDE65567 FNA65567 FWW65567 GGS65567 GQO65567 HAK65567 HKG65567 HUC65567 IDY65567 INU65567 IXQ65567 JHM65567 JRI65567 KBE65567 KLA65567 KUW65567 LES65567 LOO65567 LYK65567 MIG65567 MSC65567 NBY65567 NLU65567 NVQ65567 OFM65567 OPI65567 OZE65567 PJA65567 PSW65567 QCS65567 QMO65567 QWK65567 RGG65567 RQC65567 RZY65567 SJU65567 STQ65567 TDM65567 TNI65567 TXE65567 UHA65567 UQW65567 VAS65567 VKO65567 VUK65567 WEG65567 WOC65567 T131103 LM131103 VI131103 AFE131103 APA131103 AYW131103 BIS131103 BSO131103 CCK131103 CMG131103 CWC131103 DFY131103 DPU131103 DZQ131103 EJM131103 ETI131103 FDE131103 FNA131103 FWW131103 GGS131103 GQO131103 HAK131103 HKG131103 HUC131103 IDY131103 INU131103 IXQ131103 JHM131103 JRI131103 KBE131103 KLA131103 KUW131103 LES131103 LOO131103 LYK131103 MIG131103 MSC131103 NBY131103 NLU131103 NVQ131103 OFM131103 OPI131103 OZE131103 PJA131103 PSW131103 QCS131103 QMO131103 QWK131103 RGG131103 RQC131103 RZY131103 SJU131103 STQ131103 TDM131103 TNI131103 TXE131103 UHA131103 UQW131103 VAS131103 VKO131103 VUK131103 WEG131103 WOC131103 T196639 LM196639 VI196639 AFE196639 APA196639 AYW196639 BIS196639 BSO196639 CCK196639 CMG196639 CWC196639 DFY196639 DPU196639 DZQ196639 EJM196639 ETI196639 FDE196639 FNA196639 FWW196639 GGS196639 GQO196639 HAK196639 HKG196639 HUC196639 IDY196639 INU196639 IXQ196639 JHM196639 JRI196639 KBE196639 KLA196639 KUW196639 LES196639 LOO196639 LYK196639 MIG196639 MSC196639 NBY196639 NLU196639 NVQ196639 OFM196639 OPI196639 OZE196639 PJA196639 PSW196639 QCS196639 QMO196639 QWK196639 RGG196639 RQC196639 RZY196639 SJU196639 STQ196639 TDM196639 TNI196639 TXE196639 UHA196639 UQW196639 VAS196639 VKO196639 VUK196639 WEG196639 WOC196639 T262175 LM262175 VI262175 AFE262175 APA262175 AYW262175 BIS262175 BSO262175 CCK262175 CMG262175 CWC262175 DFY262175 DPU262175 DZQ262175 EJM262175 ETI262175 FDE262175 FNA262175 FWW262175 GGS262175 GQO262175 HAK262175 HKG262175 HUC262175 IDY262175 INU262175 IXQ262175 JHM262175 JRI262175 KBE262175 KLA262175 KUW262175 LES262175 LOO262175 LYK262175 MIG262175 MSC262175 NBY262175 NLU262175 NVQ262175 OFM262175 OPI262175 OZE262175 PJA262175 PSW262175 QCS262175 QMO262175 QWK262175 RGG262175 RQC262175 RZY262175 SJU262175 STQ262175 TDM262175 TNI262175 TXE262175 UHA262175 UQW262175 VAS262175 VKO262175 VUK262175 WEG262175 WOC262175 T327711 LM327711 VI327711 AFE327711 APA327711 AYW327711 BIS327711 BSO327711 CCK327711 CMG327711 CWC327711 DFY327711 DPU327711 DZQ327711 EJM327711 ETI327711 FDE327711 FNA327711 FWW327711 GGS327711 GQO327711 HAK327711 HKG327711 HUC327711 IDY327711 INU327711 IXQ327711 JHM327711 JRI327711 KBE327711 KLA327711 KUW327711 LES327711 LOO327711 LYK327711 MIG327711 MSC327711 NBY327711 NLU327711 NVQ327711 OFM327711 OPI327711 OZE327711 PJA327711 PSW327711 QCS327711 QMO327711 QWK327711 RGG327711 RQC327711 RZY327711 SJU327711 STQ327711 TDM327711 TNI327711 TXE327711 UHA327711 UQW327711 VAS327711 VKO327711 VUK327711 WEG327711 WOC327711 T393247 LM393247 VI393247 AFE393247 APA393247 AYW393247 BIS393247 BSO393247 CCK393247 CMG393247 CWC393247 DFY393247 DPU393247 DZQ393247 EJM393247 ETI393247 FDE393247 FNA393247 FWW393247 GGS393247 GQO393247 HAK393247 HKG393247 HUC393247 IDY393247 INU393247 IXQ393247 JHM393247 JRI393247 KBE393247 KLA393247 KUW393247 LES393247 LOO393247 LYK393247 MIG393247 MSC393247 NBY393247 NLU393247 NVQ393247 OFM393247 OPI393247 OZE393247 PJA393247 PSW393247 QCS393247 QMO393247 QWK393247 RGG393247 RQC393247 RZY393247 SJU393247 STQ393247 TDM393247 TNI393247 TXE393247 UHA393247 UQW393247 VAS393247 VKO393247 VUK393247 WEG393247 WOC393247 T458783 LM458783 VI458783 AFE458783 APA458783 AYW458783 BIS458783 BSO458783 CCK458783 CMG458783 CWC458783 DFY458783 DPU458783 DZQ458783 EJM458783 ETI458783 FDE458783 FNA458783 FWW458783 GGS458783 GQO458783 HAK458783 HKG458783 HUC458783 IDY458783 INU458783 IXQ458783 JHM458783 JRI458783 KBE458783 KLA458783 KUW458783 LES458783 LOO458783 LYK458783 MIG458783 MSC458783 NBY458783 NLU458783 NVQ458783 OFM458783 OPI458783 OZE458783 PJA458783 PSW458783 QCS458783 QMO458783 QWK458783 RGG458783 RQC458783 RZY458783 SJU458783 STQ458783 TDM458783 TNI458783 TXE458783 UHA458783 UQW458783 VAS458783 VKO458783 VUK458783 WEG458783 WOC458783 T524319 LM524319 VI524319 AFE524319 APA524319 AYW524319 BIS524319 BSO524319 CCK524319 CMG524319 CWC524319 DFY524319 DPU524319 DZQ524319 EJM524319 ETI524319 FDE524319 FNA524319 FWW524319 GGS524319 GQO524319 HAK524319 HKG524319 HUC524319 IDY524319 INU524319 IXQ524319 JHM524319 JRI524319 KBE524319 KLA524319 KUW524319 LES524319 LOO524319 LYK524319 MIG524319 MSC524319 NBY524319 NLU524319 NVQ524319 OFM524319 OPI524319 OZE524319 PJA524319 PSW524319 QCS524319 QMO524319 QWK524319 RGG524319 RQC524319 RZY524319 SJU524319 STQ524319 TDM524319 TNI524319 TXE524319 UHA524319 UQW524319 VAS524319 VKO524319 VUK524319 WEG524319 WOC524319 T589855 LM589855 VI589855 AFE589855 APA589855 AYW589855 BIS589855 BSO589855 CCK589855 CMG589855 CWC589855 DFY589855 DPU589855 DZQ589855 EJM589855 ETI589855 FDE589855 FNA589855 FWW589855 GGS589855 GQO589855 HAK589855 HKG589855 HUC589855 IDY589855 INU589855 IXQ589855 JHM589855 JRI589855 KBE589855 KLA589855 KUW589855 LES589855 LOO589855 LYK589855 MIG589855 MSC589855 NBY589855 NLU589855 NVQ589855 OFM589855 OPI589855 OZE589855 PJA589855 PSW589855 QCS589855 QMO589855 QWK589855 RGG589855 RQC589855 RZY589855 SJU589855 STQ589855 TDM589855 TNI589855 TXE589855 UHA589855 UQW589855 VAS589855 VKO589855 VUK589855 WEG589855 WOC589855 T655391 LM655391 VI655391 AFE655391 APA655391 AYW655391 BIS655391 BSO655391 CCK655391 CMG655391 CWC655391 DFY655391 DPU655391 DZQ655391 EJM655391 ETI655391 FDE655391 FNA655391 FWW655391 GGS655391 GQO655391 HAK655391 HKG655391 HUC655391 IDY655391 INU655391 IXQ655391 JHM655391 JRI655391 KBE655391 KLA655391 KUW655391 LES655391 LOO655391 LYK655391 MIG655391 MSC655391 NBY655391 NLU655391 NVQ655391 OFM655391 OPI655391 OZE655391 PJA655391 PSW655391 QCS655391 QMO655391 QWK655391 RGG655391 RQC655391 RZY655391 SJU655391 STQ655391 TDM655391 TNI655391 TXE655391 UHA655391 UQW655391 VAS655391 VKO655391 VUK655391 WEG655391 WOC655391 T720927 LM720927 VI720927 AFE720927 APA720927 AYW720927 BIS720927 BSO720927 CCK720927 CMG720927 CWC720927 DFY720927 DPU720927 DZQ720927 EJM720927 ETI720927 FDE720927 FNA720927 FWW720927 GGS720927 GQO720927 HAK720927 HKG720927 HUC720927 IDY720927 INU720927 IXQ720927 JHM720927 JRI720927 KBE720927 KLA720927 KUW720927 LES720927 LOO720927 LYK720927 MIG720927 MSC720927 NBY720927 NLU720927 NVQ720927 OFM720927 OPI720927 OZE720927 PJA720927 PSW720927 QCS720927 QMO720927 QWK720927 RGG720927 RQC720927 RZY720927 SJU720927 STQ720927 TDM720927 TNI720927 TXE720927 UHA720927 UQW720927 VAS720927 VKO720927 VUK720927 WEG720927 WOC720927 T786463 LM786463 VI786463 AFE786463 APA786463 AYW786463 BIS786463 BSO786463 CCK786463 CMG786463 CWC786463 DFY786463 DPU786463 DZQ786463 EJM786463 ETI786463 FDE786463 FNA786463 FWW786463 GGS786463 GQO786463 HAK786463 HKG786463 HUC786463 IDY786463 INU786463 IXQ786463 JHM786463 JRI786463 KBE786463 KLA786463 KUW786463 LES786463 LOO786463 LYK786463 MIG786463 MSC786463 NBY786463 NLU786463 NVQ786463 OFM786463 OPI786463 OZE786463 PJA786463 PSW786463 QCS786463 QMO786463 QWK786463 RGG786463 RQC786463 RZY786463 SJU786463 STQ786463 TDM786463 TNI786463 TXE786463 UHA786463 UQW786463 VAS786463 VKO786463 VUK786463 WEG786463 WOC786463 T851999 LM851999 VI851999 AFE851999 APA851999 AYW851999 BIS851999 BSO851999 CCK851999 CMG851999 CWC851999 DFY851999 DPU851999 DZQ851999 EJM851999 ETI851999 FDE851999 FNA851999 FWW851999 GGS851999 GQO851999 HAK851999 HKG851999 HUC851999 IDY851999 INU851999 IXQ851999 JHM851999 JRI851999 KBE851999 KLA851999 KUW851999 LES851999 LOO851999 LYK851999 MIG851999 MSC851999 NBY851999 NLU851999 NVQ851999 OFM851999 OPI851999 OZE851999 PJA851999 PSW851999 QCS851999 QMO851999 QWK851999 RGG851999 RQC851999 RZY851999 SJU851999 STQ851999 TDM851999 TNI851999 TXE851999 UHA851999 UQW851999 VAS851999 VKO851999 VUK851999 WEG851999 WOC851999 T917535 LM917535 VI917535 AFE917535 APA917535 AYW917535 BIS917535 BSO917535 CCK917535 CMG917535 CWC917535 DFY917535 DPU917535 DZQ917535 EJM917535 ETI917535 FDE917535 FNA917535 FWW917535 GGS917535 GQO917535 HAK917535 HKG917535 HUC917535 IDY917535 INU917535 IXQ917535 JHM917535 JRI917535 KBE917535 KLA917535 KUW917535 LES917535 LOO917535 LYK917535 MIG917535 MSC917535 NBY917535 NLU917535 NVQ917535 OFM917535 OPI917535 OZE917535 PJA917535 PSW917535 QCS917535 QMO917535 QWK917535 RGG917535 RQC917535 RZY917535 SJU917535 STQ917535 TDM917535 TNI917535 TXE917535 UHA917535 UQW917535 VAS917535 VKO917535 VUK917535 WEG917535 WOC917535 T983071 LM983071 VI983071 AFE983071 APA983071 AYW983071 BIS983071 BSO983071 CCK983071 CMG983071 CWC983071 DFY983071 DPU983071 DZQ983071 EJM983071 ETI983071 FDE983071 FNA983071 FWW983071 GGS983071 GQO983071 HAK983071 HKG983071 HUC983071 IDY983071 INU983071 IXQ983071 JHM983071 JRI983071 KBE983071 KLA983071 KUW983071 LES983071 LOO983071 LYK983071 MIG983071 MSC983071 NBY983071 NLU983071 NVQ983071 OFM983071 OPI983071 OZE983071 PJA983071 PSW983071 QCS983071 QMO983071 QWK983071 RGG983071 RQC983071 RZY983071 SJU983071 STQ983071 TDM983071 TNI983071 TXE983071 UHA983071 UQW983071 VAS983071 VKO983071 VUK983071 WEG983071 WOC983071 VWU983122:VYJ983134 LH26 VD26 AEZ26 AOV26 AYR26 BIN26 BSJ26 CCF26 CMB26 CVX26 DFT26 DPP26 DZL26 EJH26 ETD26 FCZ26 FMV26 FWR26 GGN26 GQJ26 HAF26 HKB26 HTX26 IDT26 INP26 IXL26 JHH26 JRD26 KAZ26 KKV26 KUR26 LEN26 LOJ26 LYF26 MIB26 MRX26 NBT26 NLP26 NVL26 OFH26 OPD26 OYZ26 PIV26 PSR26 QCN26 QMJ26 QWF26 RGB26 RPX26 RZT26 SJP26 STL26 TDH26 TND26 TWZ26 UGV26 UQR26 VAN26 VKJ26 VUF26 WEB26 WNX26 O65567 LH65567 VD65567 AEZ65567 AOV65567 AYR65567 BIN65567 BSJ65567 CCF65567 CMB65567 CVX65567 DFT65567 DPP65567 DZL65567 EJH65567 ETD65567 FCZ65567 FMV65567 FWR65567 GGN65567 GQJ65567 HAF65567 HKB65567 HTX65567 IDT65567 INP65567 IXL65567 JHH65567 JRD65567 KAZ65567 KKV65567 KUR65567 LEN65567 LOJ65567 LYF65567 MIB65567 MRX65567 NBT65567 NLP65567 NVL65567 OFH65567 OPD65567 OYZ65567 PIV65567 PSR65567 QCN65567 QMJ65567 QWF65567 RGB65567 RPX65567 RZT65567 SJP65567 STL65567 TDH65567 TND65567 TWZ65567 UGV65567 UQR65567 VAN65567 VKJ65567 VUF65567 WEB65567 WNX65567 O131103 LH131103 VD131103 AEZ131103 AOV131103 AYR131103 BIN131103 BSJ131103 CCF131103 CMB131103 CVX131103 DFT131103 DPP131103 DZL131103 EJH131103 ETD131103 FCZ131103 FMV131103 FWR131103 GGN131103 GQJ131103 HAF131103 HKB131103 HTX131103 IDT131103 INP131103 IXL131103 JHH131103 JRD131103 KAZ131103 KKV131103 KUR131103 LEN131103 LOJ131103 LYF131103 MIB131103 MRX131103 NBT131103 NLP131103 NVL131103 OFH131103 OPD131103 OYZ131103 PIV131103 PSR131103 QCN131103 QMJ131103 QWF131103 RGB131103 RPX131103 RZT131103 SJP131103 STL131103 TDH131103 TND131103 TWZ131103 UGV131103 UQR131103 VAN131103 VKJ131103 VUF131103 WEB131103 WNX131103 O196639 LH196639 VD196639 AEZ196639 AOV196639 AYR196639 BIN196639 BSJ196639 CCF196639 CMB196639 CVX196639 DFT196639 DPP196639 DZL196639 EJH196639 ETD196639 FCZ196639 FMV196639 FWR196639 GGN196639 GQJ196639 HAF196639 HKB196639 HTX196639 IDT196639 INP196639 IXL196639 JHH196639 JRD196639 KAZ196639 KKV196639 KUR196639 LEN196639 LOJ196639 LYF196639 MIB196639 MRX196639 NBT196639 NLP196639 NVL196639 OFH196639 OPD196639 OYZ196639 PIV196639 PSR196639 QCN196639 QMJ196639 QWF196639 RGB196639 RPX196639 RZT196639 SJP196639 STL196639 TDH196639 TND196639 TWZ196639 UGV196639 UQR196639 VAN196639 VKJ196639 VUF196639 WEB196639 WNX196639 O262175 LH262175 VD262175 AEZ262175 AOV262175 AYR262175 BIN262175 BSJ262175 CCF262175 CMB262175 CVX262175 DFT262175 DPP262175 DZL262175 EJH262175 ETD262175 FCZ262175 FMV262175 FWR262175 GGN262175 GQJ262175 HAF262175 HKB262175 HTX262175 IDT262175 INP262175 IXL262175 JHH262175 JRD262175 KAZ262175 KKV262175 KUR262175 LEN262175 LOJ262175 LYF262175 MIB262175 MRX262175 NBT262175 NLP262175 NVL262175 OFH262175 OPD262175 OYZ262175 PIV262175 PSR262175 QCN262175 QMJ262175 QWF262175 RGB262175 RPX262175 RZT262175 SJP262175 STL262175 TDH262175 TND262175 TWZ262175 UGV262175 UQR262175 VAN262175 VKJ262175 VUF262175 WEB262175 WNX262175 O327711 LH327711 VD327711 AEZ327711 AOV327711 AYR327711 BIN327711 BSJ327711 CCF327711 CMB327711 CVX327711 DFT327711 DPP327711 DZL327711 EJH327711 ETD327711 FCZ327711 FMV327711 FWR327711 GGN327711 GQJ327711 HAF327711 HKB327711 HTX327711 IDT327711 INP327711 IXL327711 JHH327711 JRD327711 KAZ327711 KKV327711 KUR327711 LEN327711 LOJ327711 LYF327711 MIB327711 MRX327711 NBT327711 NLP327711 NVL327711 OFH327711 OPD327711 OYZ327711 PIV327711 PSR327711 QCN327711 QMJ327711 QWF327711 RGB327711 RPX327711 RZT327711 SJP327711 STL327711 TDH327711 TND327711 TWZ327711 UGV327711 UQR327711 VAN327711 VKJ327711 VUF327711 WEB327711 WNX327711 O393247 LH393247 VD393247 AEZ393247 AOV393247 AYR393247 BIN393247 BSJ393247 CCF393247 CMB393247 CVX393247 DFT393247 DPP393247 DZL393247 EJH393247 ETD393247 FCZ393247 FMV393247 FWR393247 GGN393247 GQJ393247 HAF393247 HKB393247 HTX393247 IDT393247 INP393247 IXL393247 JHH393247 JRD393247 KAZ393247 KKV393247 KUR393247 LEN393247 LOJ393247 LYF393247 MIB393247 MRX393247 NBT393247 NLP393247 NVL393247 OFH393247 OPD393247 OYZ393247 PIV393247 PSR393247 QCN393247 QMJ393247 QWF393247 RGB393247 RPX393247 RZT393247 SJP393247 STL393247 TDH393247 TND393247 TWZ393247 UGV393247 UQR393247 VAN393247 VKJ393247 VUF393247 WEB393247 WNX393247 O458783 LH458783 VD458783 AEZ458783 AOV458783 AYR458783 BIN458783 BSJ458783 CCF458783 CMB458783 CVX458783 DFT458783 DPP458783 DZL458783 EJH458783 ETD458783 FCZ458783 FMV458783 FWR458783 GGN458783 GQJ458783 HAF458783 HKB458783 HTX458783 IDT458783 INP458783 IXL458783 JHH458783 JRD458783 KAZ458783 KKV458783 KUR458783 LEN458783 LOJ458783 LYF458783 MIB458783 MRX458783 NBT458783 NLP458783 NVL458783 OFH458783 OPD458783 OYZ458783 PIV458783 PSR458783 QCN458783 QMJ458783 QWF458783 RGB458783 RPX458783 RZT458783 SJP458783 STL458783 TDH458783 TND458783 TWZ458783 UGV458783 UQR458783 VAN458783 VKJ458783 VUF458783 WEB458783 WNX458783 O524319 LH524319 VD524319 AEZ524319 AOV524319 AYR524319 BIN524319 BSJ524319 CCF524319 CMB524319 CVX524319 DFT524319 DPP524319 DZL524319 EJH524319 ETD524319 FCZ524319 FMV524319 FWR524319 GGN524319 GQJ524319 HAF524319 HKB524319 HTX524319 IDT524319 INP524319 IXL524319 JHH524319 JRD524319 KAZ524319 KKV524319 KUR524319 LEN524319 LOJ524319 LYF524319 MIB524319 MRX524319 NBT524319 NLP524319 NVL524319 OFH524319 OPD524319 OYZ524319 PIV524319 PSR524319 QCN524319 QMJ524319 QWF524319 RGB524319 RPX524319 RZT524319 SJP524319 STL524319 TDH524319 TND524319 TWZ524319 UGV524319 UQR524319 VAN524319 VKJ524319 VUF524319 WEB524319 WNX524319 O589855 LH589855 VD589855 AEZ589855 AOV589855 AYR589855 BIN589855 BSJ589855 CCF589855 CMB589855 CVX589855 DFT589855 DPP589855 DZL589855 EJH589855 ETD589855 FCZ589855 FMV589855 FWR589855 GGN589855 GQJ589855 HAF589855 HKB589855 HTX589855 IDT589855 INP589855 IXL589855 JHH589855 JRD589855 KAZ589855 KKV589855 KUR589855 LEN589855 LOJ589855 LYF589855 MIB589855 MRX589855 NBT589855 NLP589855 NVL589855 OFH589855 OPD589855 OYZ589855 PIV589855 PSR589855 QCN589855 QMJ589855 QWF589855 RGB589855 RPX589855 RZT589855 SJP589855 STL589855 TDH589855 TND589855 TWZ589855 UGV589855 UQR589855 VAN589855 VKJ589855 VUF589855 WEB589855 WNX589855 O655391 LH655391 VD655391 AEZ655391 AOV655391 AYR655391 BIN655391 BSJ655391 CCF655391 CMB655391 CVX655391 DFT655391 DPP655391 DZL655391 EJH655391 ETD655391 FCZ655391 FMV655391 FWR655391 GGN655391 GQJ655391 HAF655391 HKB655391 HTX655391 IDT655391 INP655391 IXL655391 JHH655391 JRD655391 KAZ655391 KKV655391 KUR655391 LEN655391 LOJ655391 LYF655391 MIB655391 MRX655391 NBT655391 NLP655391 NVL655391 OFH655391 OPD655391 OYZ655391 PIV655391 PSR655391 QCN655391 QMJ655391 QWF655391 RGB655391 RPX655391 RZT655391 SJP655391 STL655391 TDH655391 TND655391 TWZ655391 UGV655391 UQR655391 VAN655391 VKJ655391 VUF655391 WEB655391 WNX655391 O720927 LH720927 VD720927 AEZ720927 AOV720927 AYR720927 BIN720927 BSJ720927 CCF720927 CMB720927 CVX720927 DFT720927 DPP720927 DZL720927 EJH720927 ETD720927 FCZ720927 FMV720927 FWR720927 GGN720927 GQJ720927 HAF720927 HKB720927 HTX720927 IDT720927 INP720927 IXL720927 JHH720927 JRD720927 KAZ720927 KKV720927 KUR720927 LEN720927 LOJ720927 LYF720927 MIB720927 MRX720927 NBT720927 NLP720927 NVL720927 OFH720927 OPD720927 OYZ720927 PIV720927 PSR720927 QCN720927 QMJ720927 QWF720927 RGB720927 RPX720927 RZT720927 SJP720927 STL720927 TDH720927 TND720927 TWZ720927 UGV720927 UQR720927 VAN720927 VKJ720927 VUF720927 WEB720927 WNX720927 O786463 LH786463 VD786463 AEZ786463 AOV786463 AYR786463 BIN786463 BSJ786463 CCF786463 CMB786463 CVX786463 DFT786463 DPP786463 DZL786463 EJH786463 ETD786463 FCZ786463 FMV786463 FWR786463 GGN786463 GQJ786463 HAF786463 HKB786463 HTX786463 IDT786463 INP786463 IXL786463 JHH786463 JRD786463 KAZ786463 KKV786463 KUR786463 LEN786463 LOJ786463 LYF786463 MIB786463 MRX786463 NBT786463 NLP786463 NVL786463 OFH786463 OPD786463 OYZ786463 PIV786463 PSR786463 QCN786463 QMJ786463 QWF786463 RGB786463 RPX786463 RZT786463 SJP786463 STL786463 TDH786463 TND786463 TWZ786463 UGV786463 UQR786463 VAN786463 VKJ786463 VUF786463 WEB786463 WNX786463 O851999 LH851999 VD851999 AEZ851999 AOV851999 AYR851999 BIN851999 BSJ851999 CCF851999 CMB851999 CVX851999 DFT851999 DPP851999 DZL851999 EJH851999 ETD851999 FCZ851999 FMV851999 FWR851999 GGN851999 GQJ851999 HAF851999 HKB851999 HTX851999 IDT851999 INP851999 IXL851999 JHH851999 JRD851999 KAZ851999 KKV851999 KUR851999 LEN851999 LOJ851999 LYF851999 MIB851999 MRX851999 NBT851999 NLP851999 NVL851999 OFH851999 OPD851999 OYZ851999 PIV851999 PSR851999 QCN851999 QMJ851999 QWF851999 RGB851999 RPX851999 RZT851999 SJP851999 STL851999 TDH851999 TND851999 TWZ851999 UGV851999 UQR851999 VAN851999 VKJ851999 VUF851999 WEB851999 WNX851999 O917535 LH917535 VD917535 AEZ917535 AOV917535 AYR917535 BIN917535 BSJ917535 CCF917535 CMB917535 CVX917535 DFT917535 DPP917535 DZL917535 EJH917535 ETD917535 FCZ917535 FMV917535 FWR917535 GGN917535 GQJ917535 HAF917535 HKB917535 HTX917535 IDT917535 INP917535 IXL917535 JHH917535 JRD917535 KAZ917535 KKV917535 KUR917535 LEN917535 LOJ917535 LYF917535 MIB917535 MRX917535 NBT917535 NLP917535 NVL917535 OFH917535 OPD917535 OYZ917535 PIV917535 PSR917535 QCN917535 QMJ917535 QWF917535 RGB917535 RPX917535 RZT917535 SJP917535 STL917535 TDH917535 TND917535 TWZ917535 UGV917535 UQR917535 VAN917535 VKJ917535 VUF917535 WEB917535 WNX917535 O983071 LH983071 VD983071 AEZ983071 AOV983071 AYR983071 BIN983071 BSJ983071 CCF983071 CMB983071 CVX983071 DFT983071 DPP983071 DZL983071 EJH983071 ETD983071 FCZ983071 FMV983071 FWR983071 GGN983071 GQJ983071 HAF983071 HKB983071 HTX983071 IDT983071 INP983071 IXL983071 JHH983071 JRD983071 KAZ983071 KKV983071 KUR983071 LEN983071 LOJ983071 LYF983071 MIB983071 MRX983071 NBT983071 NLP983071 NVL983071 OFH983071 OPD983071 OYZ983071 PIV983071 PSR983071 QCN983071 QMJ983071 QWF983071 RGB983071 RPX983071 RZT983071 SJP983071 STL983071 TDH983071 TND983071 TWZ983071 UGV983071 UQR983071 VAN983071 VKJ983071 VUF983071 WEB983071 WNX983071 WGQ983122:WIF983134 LC26 UY26 AEU26 AOQ26 AYM26 BII26 BSE26 CCA26 CLW26 CVS26 DFO26 DPK26 DZG26 EJC26 ESY26 FCU26 FMQ26 FWM26 GGI26 GQE26 HAA26 HJW26 HTS26 IDO26 INK26 IXG26 JHC26 JQY26 KAU26 KKQ26 KUM26 LEI26 LOE26 LYA26 MHW26 MRS26 NBO26 NLK26 NVG26 OFC26 OOY26 OYU26 PIQ26 PSM26 QCI26 QME26 QWA26 RFW26 RPS26 RZO26 SJK26 STG26 TDC26 TMY26 TWU26 UGQ26 UQM26 VAI26 VKE26 VUA26 WDW26 WNS26 J65567 LC65567 UY65567 AEU65567 AOQ65567 AYM65567 BII65567 BSE65567 CCA65567 CLW65567 CVS65567 DFO65567 DPK65567 DZG65567 EJC65567 ESY65567 FCU65567 FMQ65567 FWM65567 GGI65567 GQE65567 HAA65567 HJW65567 HTS65567 IDO65567 INK65567 IXG65567 JHC65567 JQY65567 KAU65567 KKQ65567 KUM65567 LEI65567 LOE65567 LYA65567 MHW65567 MRS65567 NBO65567 NLK65567 NVG65567 OFC65567 OOY65567 OYU65567 PIQ65567 PSM65567 QCI65567 QME65567 QWA65567 RFW65567 RPS65567 RZO65567 SJK65567 STG65567 TDC65567 TMY65567 TWU65567 UGQ65567 UQM65567 VAI65567 VKE65567 VUA65567 WDW65567 WNS65567 J131103 LC131103 UY131103 AEU131103 AOQ131103 AYM131103 BII131103 BSE131103 CCA131103 CLW131103 CVS131103 DFO131103 DPK131103 DZG131103 EJC131103 ESY131103 FCU131103 FMQ131103 FWM131103 GGI131103 GQE131103 HAA131103 HJW131103 HTS131103 IDO131103 INK131103 IXG131103 JHC131103 JQY131103 KAU131103 KKQ131103 KUM131103 LEI131103 LOE131103 LYA131103 MHW131103 MRS131103 NBO131103 NLK131103 NVG131103 OFC131103 OOY131103 OYU131103 PIQ131103 PSM131103 QCI131103 QME131103 QWA131103 RFW131103 RPS131103 RZO131103 SJK131103 STG131103 TDC131103 TMY131103 TWU131103 UGQ131103 UQM131103 VAI131103 VKE131103 VUA131103 WDW131103 WNS131103 J196639 LC196639 UY196639 AEU196639 AOQ196639 AYM196639 BII196639 BSE196639 CCA196639 CLW196639 CVS196639 DFO196639 DPK196639 DZG196639 EJC196639 ESY196639 FCU196639 FMQ196639 FWM196639 GGI196639 GQE196639 HAA196639 HJW196639 HTS196639 IDO196639 INK196639 IXG196639 JHC196639 JQY196639 KAU196639 KKQ196639 KUM196639 LEI196639 LOE196639 LYA196639 MHW196639 MRS196639 NBO196639 NLK196639 NVG196639 OFC196639 OOY196639 OYU196639 PIQ196639 PSM196639 QCI196639 QME196639 QWA196639 RFW196639 RPS196639 RZO196639 SJK196639 STG196639 TDC196639 TMY196639 TWU196639 UGQ196639 UQM196639 VAI196639 VKE196639 VUA196639 WDW196639 WNS196639 J262175 LC262175 UY262175 AEU262175 AOQ262175 AYM262175 BII262175 BSE262175 CCA262175 CLW262175 CVS262175 DFO262175 DPK262175 DZG262175 EJC262175 ESY262175 FCU262175 FMQ262175 FWM262175 GGI262175 GQE262175 HAA262175 HJW262175 HTS262175 IDO262175 INK262175 IXG262175 JHC262175 JQY262175 KAU262175 KKQ262175 KUM262175 LEI262175 LOE262175 LYA262175 MHW262175 MRS262175 NBO262175 NLK262175 NVG262175 OFC262175 OOY262175 OYU262175 PIQ262175 PSM262175 QCI262175 QME262175 QWA262175 RFW262175 RPS262175 RZO262175 SJK262175 STG262175 TDC262175 TMY262175 TWU262175 UGQ262175 UQM262175 VAI262175 VKE262175 VUA262175 WDW262175 WNS262175 J327711 LC327711 UY327711 AEU327711 AOQ327711 AYM327711 BII327711 BSE327711 CCA327711 CLW327711 CVS327711 DFO327711 DPK327711 DZG327711 EJC327711 ESY327711 FCU327711 FMQ327711 FWM327711 GGI327711 GQE327711 HAA327711 HJW327711 HTS327711 IDO327711 INK327711 IXG327711 JHC327711 JQY327711 KAU327711 KKQ327711 KUM327711 LEI327711 LOE327711 LYA327711 MHW327711 MRS327711 NBO327711 NLK327711 NVG327711 OFC327711 OOY327711 OYU327711 PIQ327711 PSM327711 QCI327711 QME327711 QWA327711 RFW327711 RPS327711 RZO327711 SJK327711 STG327711 TDC327711 TMY327711 TWU327711 UGQ327711 UQM327711 VAI327711 VKE327711 VUA327711 WDW327711 WNS327711 J393247 LC393247 UY393247 AEU393247 AOQ393247 AYM393247 BII393247 BSE393247 CCA393247 CLW393247 CVS393247 DFO393247 DPK393247 DZG393247 EJC393247 ESY393247 FCU393247 FMQ393247 FWM393247 GGI393247 GQE393247 HAA393247 HJW393247 HTS393247 IDO393247 INK393247 IXG393247 JHC393247 JQY393247 KAU393247 KKQ393247 KUM393247 LEI393247 LOE393247 LYA393247 MHW393247 MRS393247 NBO393247 NLK393247 NVG393247 OFC393247 OOY393247 OYU393247 PIQ393247 PSM393247 QCI393247 QME393247 QWA393247 RFW393247 RPS393247 RZO393247 SJK393247 STG393247 TDC393247 TMY393247 TWU393247 UGQ393247 UQM393247 VAI393247 VKE393247 VUA393247 WDW393247 WNS393247 J458783 LC458783 UY458783 AEU458783 AOQ458783 AYM458783 BII458783 BSE458783 CCA458783 CLW458783 CVS458783 DFO458783 DPK458783 DZG458783 EJC458783 ESY458783 FCU458783 FMQ458783 FWM458783 GGI458783 GQE458783 HAA458783 HJW458783 HTS458783 IDO458783 INK458783 IXG458783 JHC458783 JQY458783 KAU458783 KKQ458783 KUM458783 LEI458783 LOE458783 LYA458783 MHW458783 MRS458783 NBO458783 NLK458783 NVG458783 OFC458783 OOY458783 OYU458783 PIQ458783 PSM458783 QCI458783 QME458783 QWA458783 RFW458783 RPS458783 RZO458783 SJK458783 STG458783 TDC458783 TMY458783 TWU458783 UGQ458783 UQM458783 VAI458783 VKE458783 VUA458783 WDW458783 WNS458783 J524319 LC524319 UY524319 AEU524319 AOQ524319 AYM524319 BII524319 BSE524319 CCA524319 CLW524319 CVS524319 DFO524319 DPK524319 DZG524319 EJC524319 ESY524319 FCU524319 FMQ524319 FWM524319 GGI524319 GQE524319 HAA524319 HJW524319 HTS524319 IDO524319 INK524319 IXG524319 JHC524319 JQY524319 KAU524319 KKQ524319 KUM524319 LEI524319 LOE524319 LYA524319 MHW524319 MRS524319 NBO524319 NLK524319 NVG524319 OFC524319 OOY524319 OYU524319 PIQ524319 PSM524319 QCI524319 QME524319 QWA524319 RFW524319 RPS524319 RZO524319 SJK524319 STG524319 TDC524319 TMY524319 TWU524319 UGQ524319 UQM524319 VAI524319 VKE524319 VUA524319 WDW524319 WNS524319 J589855 LC589855 UY589855 AEU589855 AOQ589855 AYM589855 BII589855 BSE589855 CCA589855 CLW589855 CVS589855 DFO589855 DPK589855 DZG589855 EJC589855 ESY589855 FCU589855 FMQ589855 FWM589855 GGI589855 GQE589855 HAA589855 HJW589855 HTS589855 IDO589855 INK589855 IXG589855 JHC589855 JQY589855 KAU589855 KKQ589855 KUM589855 LEI589855 LOE589855 LYA589855 MHW589855 MRS589855 NBO589855 NLK589855 NVG589855 OFC589855 OOY589855 OYU589855 PIQ589855 PSM589855 QCI589855 QME589855 QWA589855 RFW589855 RPS589855 RZO589855 SJK589855 STG589855 TDC589855 TMY589855 TWU589855 UGQ589855 UQM589855 VAI589855 VKE589855 VUA589855 WDW589855 WNS589855 J655391 LC655391 UY655391 AEU655391 AOQ655391 AYM655391 BII655391 BSE655391 CCA655391 CLW655391 CVS655391 DFO655391 DPK655391 DZG655391 EJC655391 ESY655391 FCU655391 FMQ655391 FWM655391 GGI655391 GQE655391 HAA655391 HJW655391 HTS655391 IDO655391 INK655391 IXG655391 JHC655391 JQY655391 KAU655391 KKQ655391 KUM655391 LEI655391 LOE655391 LYA655391 MHW655391 MRS655391 NBO655391 NLK655391 NVG655391 OFC655391 OOY655391 OYU655391 PIQ655391 PSM655391 QCI655391 QME655391 QWA655391 RFW655391 RPS655391 RZO655391 SJK655391 STG655391 TDC655391 TMY655391 TWU655391 UGQ655391 UQM655391 VAI655391 VKE655391 VUA655391 WDW655391 WNS655391 J720927 LC720927 UY720927 AEU720927 AOQ720927 AYM720927 BII720927 BSE720927 CCA720927 CLW720927 CVS720927 DFO720927 DPK720927 DZG720927 EJC720927 ESY720927 FCU720927 FMQ720927 FWM720927 GGI720927 GQE720927 HAA720927 HJW720927 HTS720927 IDO720927 INK720927 IXG720927 JHC720927 JQY720927 KAU720927 KKQ720927 KUM720927 LEI720927 LOE720927 LYA720927 MHW720927 MRS720927 NBO720927 NLK720927 NVG720927 OFC720927 OOY720927 OYU720927 PIQ720927 PSM720927 QCI720927 QME720927 QWA720927 RFW720927 RPS720927 RZO720927 SJK720927 STG720927 TDC720927 TMY720927 TWU720927 UGQ720927 UQM720927 VAI720927 VKE720927 VUA720927 WDW720927 WNS720927 J786463 LC786463 UY786463 AEU786463 AOQ786463 AYM786463 BII786463 BSE786463 CCA786463 CLW786463 CVS786463 DFO786463 DPK786463 DZG786463 EJC786463 ESY786463 FCU786463 FMQ786463 FWM786463 GGI786463 GQE786463 HAA786463 HJW786463 HTS786463 IDO786463 INK786463 IXG786463 JHC786463 JQY786463 KAU786463 KKQ786463 KUM786463 LEI786463 LOE786463 LYA786463 MHW786463 MRS786463 NBO786463 NLK786463 NVG786463 OFC786463 OOY786463 OYU786463 PIQ786463 PSM786463 QCI786463 QME786463 QWA786463 RFW786463 RPS786463 RZO786463 SJK786463 STG786463 TDC786463 TMY786463 TWU786463 UGQ786463 UQM786463 VAI786463 VKE786463 VUA786463 WDW786463 WNS786463 J851999 LC851999 UY851999 AEU851999 AOQ851999 AYM851999 BII851999 BSE851999 CCA851999 CLW851999 CVS851999 DFO851999 DPK851999 DZG851999 EJC851999 ESY851999 FCU851999 FMQ851999 FWM851999 GGI851999 GQE851999 HAA851999 HJW851999 HTS851999 IDO851999 INK851999 IXG851999 JHC851999 JQY851999 KAU851999 KKQ851999 KUM851999 LEI851999 LOE851999 LYA851999 MHW851999 MRS851999 NBO851999 NLK851999 NVG851999 OFC851999 OOY851999 OYU851999 PIQ851999 PSM851999 QCI851999 QME851999 QWA851999 RFW851999 RPS851999 RZO851999 SJK851999 STG851999 TDC851999 TMY851999 TWU851999 UGQ851999 UQM851999 VAI851999 VKE851999 VUA851999 WDW851999 WNS851999 J917535 LC917535 UY917535 AEU917535 AOQ917535 AYM917535 BII917535 BSE917535 CCA917535 CLW917535 CVS917535 DFO917535 DPK917535 DZG917535 EJC917535 ESY917535 FCU917535 FMQ917535 FWM917535 GGI917535 GQE917535 HAA917535 HJW917535 HTS917535 IDO917535 INK917535 IXG917535 JHC917535 JQY917535 KAU917535 KKQ917535 KUM917535 LEI917535 LOE917535 LYA917535 MHW917535 MRS917535 NBO917535 NLK917535 NVG917535 OFC917535 OOY917535 OYU917535 PIQ917535 PSM917535 QCI917535 QME917535 QWA917535 RFW917535 RPS917535 RZO917535 SJK917535 STG917535 TDC917535 TMY917535 TWU917535 UGQ917535 UQM917535 VAI917535 VKE917535 VUA917535 WDW917535 WNS917535 J983071 LC983071 UY983071 AEU983071 AOQ983071 AYM983071 BII983071 BSE983071 CCA983071 CLW983071 CVS983071 DFO983071 DPK983071 DZG983071 EJC983071 ESY983071 FCU983071 FMQ983071 FWM983071 GGI983071 GQE983071 HAA983071 HJW983071 HTS983071 IDO983071 INK983071 IXG983071 JHC983071 JQY983071 KAU983071 KKQ983071 KUM983071 LEI983071 LOE983071 LYA983071 MHW983071 MRS983071 NBO983071 NLK983071 NVG983071 OFC983071 OOY983071 OYU983071 PIQ983071 PSM983071 QCI983071 QME983071 QWA983071 RFW983071 RPS983071 RZO983071 SJK983071 STG983071 TDC983071 TMY983071 TWU983071 UGQ983071 UQM983071 VAI983071 VKE983071 VUA983071 WDW983071 WNS983071 BM31 LC31:LC32 UY31:UY32 AEU31:AEU32 AOQ31:AOQ32 AYM31:AYM32 BII31:BII32 BSE31:BSE32 CCA31:CCA32 CLW31:CLW32 CVS31:CVS32 DFO31:DFO32 DPK31:DPK32 DZG31:DZG32 EJC31:EJC32 ESY31:ESY32 FCU31:FCU32 FMQ31:FMQ32 FWM31:FWM32 GGI31:GGI32 GQE31:GQE32 HAA31:HAA32 HJW31:HJW32 HTS31:HTS32 IDO31:IDO32 INK31:INK32 IXG31:IXG32 JHC31:JHC32 JQY31:JQY32 KAU31:KAU32 KKQ31:KKQ32 KUM31:KUM32 LEI31:LEI32 LOE31:LOE32 LYA31:LYA32 MHW31:MHW32 MRS31:MRS32 NBO31:NBO32 NLK31:NLK32 NVG31:NVG32 OFC31:OFC32 OOY31:OOY32 OYU31:OYU32 PIQ31:PIQ32 PSM31:PSM32 QCI31:QCI32 QME31:QME32 QWA31:QWA32 RFW31:RFW32 RPS31:RPS32 RZO31:RZO32 SJK31:SJK32 STG31:STG32 TDC31:TDC32 TMY31:TMY32 TWU31:TWU32 UGQ31:UGQ32 UQM31:UQM32 VAI31:VAI32 VKE31:VKE32 VUA31:VUA32 WDW31:WDW32 WNS31:WNS32 J65572:J65573 LC65572:LC65573 UY65572:UY65573 AEU65572:AEU65573 AOQ65572:AOQ65573 AYM65572:AYM65573 BII65572:BII65573 BSE65572:BSE65573 CCA65572:CCA65573 CLW65572:CLW65573 CVS65572:CVS65573 DFO65572:DFO65573 DPK65572:DPK65573 DZG65572:DZG65573 EJC65572:EJC65573 ESY65572:ESY65573 FCU65572:FCU65573 FMQ65572:FMQ65573 FWM65572:FWM65573 GGI65572:GGI65573 GQE65572:GQE65573 HAA65572:HAA65573 HJW65572:HJW65573 HTS65572:HTS65573 IDO65572:IDO65573 INK65572:INK65573 IXG65572:IXG65573 JHC65572:JHC65573 JQY65572:JQY65573 KAU65572:KAU65573 KKQ65572:KKQ65573 KUM65572:KUM65573 LEI65572:LEI65573 LOE65572:LOE65573 LYA65572:LYA65573 MHW65572:MHW65573 MRS65572:MRS65573 NBO65572:NBO65573 NLK65572:NLK65573 NVG65572:NVG65573 OFC65572:OFC65573 OOY65572:OOY65573 OYU65572:OYU65573 PIQ65572:PIQ65573 PSM65572:PSM65573 QCI65572:QCI65573 QME65572:QME65573 QWA65572:QWA65573 RFW65572:RFW65573 RPS65572:RPS65573 RZO65572:RZO65573 SJK65572:SJK65573 STG65572:STG65573 TDC65572:TDC65573 TMY65572:TMY65573 TWU65572:TWU65573 UGQ65572:UGQ65573 UQM65572:UQM65573 VAI65572:VAI65573 VKE65572:VKE65573 VUA65572:VUA65573 WDW65572:WDW65573 WNS65572:WNS65573 J131108:J131109 LC131108:LC131109 UY131108:UY131109 AEU131108:AEU131109 AOQ131108:AOQ131109 AYM131108:AYM131109 BII131108:BII131109 BSE131108:BSE131109 CCA131108:CCA131109 CLW131108:CLW131109 CVS131108:CVS131109 DFO131108:DFO131109 DPK131108:DPK131109 DZG131108:DZG131109 EJC131108:EJC131109 ESY131108:ESY131109 FCU131108:FCU131109 FMQ131108:FMQ131109 FWM131108:FWM131109 GGI131108:GGI131109 GQE131108:GQE131109 HAA131108:HAA131109 HJW131108:HJW131109 HTS131108:HTS131109 IDO131108:IDO131109 INK131108:INK131109 IXG131108:IXG131109 JHC131108:JHC131109 JQY131108:JQY131109 KAU131108:KAU131109 KKQ131108:KKQ131109 KUM131108:KUM131109 LEI131108:LEI131109 LOE131108:LOE131109 LYA131108:LYA131109 MHW131108:MHW131109 MRS131108:MRS131109 NBO131108:NBO131109 NLK131108:NLK131109 NVG131108:NVG131109 OFC131108:OFC131109 OOY131108:OOY131109 OYU131108:OYU131109 PIQ131108:PIQ131109 PSM131108:PSM131109 QCI131108:QCI131109 QME131108:QME131109 QWA131108:QWA131109 RFW131108:RFW131109 RPS131108:RPS131109 RZO131108:RZO131109 SJK131108:SJK131109 STG131108:STG131109 TDC131108:TDC131109 TMY131108:TMY131109 TWU131108:TWU131109 UGQ131108:UGQ131109 UQM131108:UQM131109 VAI131108:VAI131109 VKE131108:VKE131109 VUA131108:VUA131109 WDW131108:WDW131109 WNS131108:WNS131109 J196644:J196645 LC196644:LC196645 UY196644:UY196645 AEU196644:AEU196645 AOQ196644:AOQ196645 AYM196644:AYM196645 BII196644:BII196645 BSE196644:BSE196645 CCA196644:CCA196645 CLW196644:CLW196645 CVS196644:CVS196645 DFO196644:DFO196645 DPK196644:DPK196645 DZG196644:DZG196645 EJC196644:EJC196645 ESY196644:ESY196645 FCU196644:FCU196645 FMQ196644:FMQ196645 FWM196644:FWM196645 GGI196644:GGI196645 GQE196644:GQE196645 HAA196644:HAA196645 HJW196644:HJW196645 HTS196644:HTS196645 IDO196644:IDO196645 INK196644:INK196645 IXG196644:IXG196645 JHC196644:JHC196645 JQY196644:JQY196645 KAU196644:KAU196645 KKQ196644:KKQ196645 KUM196644:KUM196645 LEI196644:LEI196645 LOE196644:LOE196645 LYA196644:LYA196645 MHW196644:MHW196645 MRS196644:MRS196645 NBO196644:NBO196645 NLK196644:NLK196645 NVG196644:NVG196645 OFC196644:OFC196645 OOY196644:OOY196645 OYU196644:OYU196645 PIQ196644:PIQ196645 PSM196644:PSM196645 QCI196644:QCI196645 QME196644:QME196645 QWA196644:QWA196645 RFW196644:RFW196645 RPS196644:RPS196645 RZO196644:RZO196645 SJK196644:SJK196645 STG196644:STG196645 TDC196644:TDC196645 TMY196644:TMY196645 TWU196644:TWU196645 UGQ196644:UGQ196645 UQM196644:UQM196645 VAI196644:VAI196645 VKE196644:VKE196645 VUA196644:VUA196645 WDW196644:WDW196645 WNS196644:WNS196645 J262180:J262181 LC262180:LC262181 UY262180:UY262181 AEU262180:AEU262181 AOQ262180:AOQ262181 AYM262180:AYM262181 BII262180:BII262181 BSE262180:BSE262181 CCA262180:CCA262181 CLW262180:CLW262181 CVS262180:CVS262181 DFO262180:DFO262181 DPK262180:DPK262181 DZG262180:DZG262181 EJC262180:EJC262181 ESY262180:ESY262181 FCU262180:FCU262181 FMQ262180:FMQ262181 FWM262180:FWM262181 GGI262180:GGI262181 GQE262180:GQE262181 HAA262180:HAA262181 HJW262180:HJW262181 HTS262180:HTS262181 IDO262180:IDO262181 INK262180:INK262181 IXG262180:IXG262181 JHC262180:JHC262181 JQY262180:JQY262181 KAU262180:KAU262181 KKQ262180:KKQ262181 KUM262180:KUM262181 LEI262180:LEI262181 LOE262180:LOE262181 LYA262180:LYA262181 MHW262180:MHW262181 MRS262180:MRS262181 NBO262180:NBO262181 NLK262180:NLK262181 NVG262180:NVG262181 OFC262180:OFC262181 OOY262180:OOY262181 OYU262180:OYU262181 PIQ262180:PIQ262181 PSM262180:PSM262181 QCI262180:QCI262181 QME262180:QME262181 QWA262180:QWA262181 RFW262180:RFW262181 RPS262180:RPS262181 RZO262180:RZO262181 SJK262180:SJK262181 STG262180:STG262181 TDC262180:TDC262181 TMY262180:TMY262181 TWU262180:TWU262181 UGQ262180:UGQ262181 UQM262180:UQM262181 VAI262180:VAI262181 VKE262180:VKE262181 VUA262180:VUA262181 WDW262180:WDW262181 WNS262180:WNS262181 J327716:J327717 LC327716:LC327717 UY327716:UY327717 AEU327716:AEU327717 AOQ327716:AOQ327717 AYM327716:AYM327717 BII327716:BII327717 BSE327716:BSE327717 CCA327716:CCA327717 CLW327716:CLW327717 CVS327716:CVS327717 DFO327716:DFO327717 DPK327716:DPK327717 DZG327716:DZG327717 EJC327716:EJC327717 ESY327716:ESY327717 FCU327716:FCU327717 FMQ327716:FMQ327717 FWM327716:FWM327717 GGI327716:GGI327717 GQE327716:GQE327717 HAA327716:HAA327717 HJW327716:HJW327717 HTS327716:HTS327717 IDO327716:IDO327717 INK327716:INK327717 IXG327716:IXG327717 JHC327716:JHC327717 JQY327716:JQY327717 KAU327716:KAU327717 KKQ327716:KKQ327717 KUM327716:KUM327717 LEI327716:LEI327717 LOE327716:LOE327717 LYA327716:LYA327717 MHW327716:MHW327717 MRS327716:MRS327717 NBO327716:NBO327717 NLK327716:NLK327717 NVG327716:NVG327717 OFC327716:OFC327717 OOY327716:OOY327717 OYU327716:OYU327717 PIQ327716:PIQ327717 PSM327716:PSM327717 QCI327716:QCI327717 QME327716:QME327717 QWA327716:QWA327717 RFW327716:RFW327717 RPS327716:RPS327717 RZO327716:RZO327717 SJK327716:SJK327717 STG327716:STG327717 TDC327716:TDC327717 TMY327716:TMY327717 TWU327716:TWU327717 UGQ327716:UGQ327717 UQM327716:UQM327717 VAI327716:VAI327717 VKE327716:VKE327717 VUA327716:VUA327717 WDW327716:WDW327717 WNS327716:WNS327717 J393252:J393253 LC393252:LC393253 UY393252:UY393253 AEU393252:AEU393253 AOQ393252:AOQ393253 AYM393252:AYM393253 BII393252:BII393253 BSE393252:BSE393253 CCA393252:CCA393253 CLW393252:CLW393253 CVS393252:CVS393253 DFO393252:DFO393253 DPK393252:DPK393253 DZG393252:DZG393253 EJC393252:EJC393253 ESY393252:ESY393253 FCU393252:FCU393253 FMQ393252:FMQ393253 FWM393252:FWM393253 GGI393252:GGI393253 GQE393252:GQE393253 HAA393252:HAA393253 HJW393252:HJW393253 HTS393252:HTS393253 IDO393252:IDO393253 INK393252:INK393253 IXG393252:IXG393253 JHC393252:JHC393253 JQY393252:JQY393253 KAU393252:KAU393253 KKQ393252:KKQ393253 KUM393252:KUM393253 LEI393252:LEI393253 LOE393252:LOE393253 LYA393252:LYA393253 MHW393252:MHW393253 MRS393252:MRS393253 NBO393252:NBO393253 NLK393252:NLK393253 NVG393252:NVG393253 OFC393252:OFC393253 OOY393252:OOY393253 OYU393252:OYU393253 PIQ393252:PIQ393253 PSM393252:PSM393253 QCI393252:QCI393253 QME393252:QME393253 QWA393252:QWA393253 RFW393252:RFW393253 RPS393252:RPS393253 RZO393252:RZO393253 SJK393252:SJK393253 STG393252:STG393253 TDC393252:TDC393253 TMY393252:TMY393253 TWU393252:TWU393253 UGQ393252:UGQ393253 UQM393252:UQM393253 VAI393252:VAI393253 VKE393252:VKE393253 VUA393252:VUA393253 WDW393252:WDW393253 WNS393252:WNS393253 J458788:J458789 LC458788:LC458789 UY458788:UY458789 AEU458788:AEU458789 AOQ458788:AOQ458789 AYM458788:AYM458789 BII458788:BII458789 BSE458788:BSE458789 CCA458788:CCA458789 CLW458788:CLW458789 CVS458788:CVS458789 DFO458788:DFO458789 DPK458788:DPK458789 DZG458788:DZG458789 EJC458788:EJC458789 ESY458788:ESY458789 FCU458788:FCU458789 FMQ458788:FMQ458789 FWM458788:FWM458789 GGI458788:GGI458789 GQE458788:GQE458789 HAA458788:HAA458789 HJW458788:HJW458789 HTS458788:HTS458789 IDO458788:IDO458789 INK458788:INK458789 IXG458788:IXG458789 JHC458788:JHC458789 JQY458788:JQY458789 KAU458788:KAU458789 KKQ458788:KKQ458789 KUM458788:KUM458789 LEI458788:LEI458789 LOE458788:LOE458789 LYA458788:LYA458789 MHW458788:MHW458789 MRS458788:MRS458789 NBO458788:NBO458789 NLK458788:NLK458789 NVG458788:NVG458789 OFC458788:OFC458789 OOY458788:OOY458789 OYU458788:OYU458789 PIQ458788:PIQ458789 PSM458788:PSM458789 QCI458788:QCI458789 QME458788:QME458789 QWA458788:QWA458789 RFW458788:RFW458789 RPS458788:RPS458789 RZO458788:RZO458789 SJK458788:SJK458789 STG458788:STG458789 TDC458788:TDC458789 TMY458788:TMY458789 TWU458788:TWU458789 UGQ458788:UGQ458789 UQM458788:UQM458789 VAI458788:VAI458789 VKE458788:VKE458789 VUA458788:VUA458789 WDW458788:WDW458789 WNS458788:WNS458789 J524324:J524325 LC524324:LC524325 UY524324:UY524325 AEU524324:AEU524325 AOQ524324:AOQ524325 AYM524324:AYM524325 BII524324:BII524325 BSE524324:BSE524325 CCA524324:CCA524325 CLW524324:CLW524325 CVS524324:CVS524325 DFO524324:DFO524325 DPK524324:DPK524325 DZG524324:DZG524325 EJC524324:EJC524325 ESY524324:ESY524325 FCU524324:FCU524325 FMQ524324:FMQ524325 FWM524324:FWM524325 GGI524324:GGI524325 GQE524324:GQE524325 HAA524324:HAA524325 HJW524324:HJW524325 HTS524324:HTS524325 IDO524324:IDO524325 INK524324:INK524325 IXG524324:IXG524325 JHC524324:JHC524325 JQY524324:JQY524325 KAU524324:KAU524325 KKQ524324:KKQ524325 KUM524324:KUM524325 LEI524324:LEI524325 LOE524324:LOE524325 LYA524324:LYA524325 MHW524324:MHW524325 MRS524324:MRS524325 NBO524324:NBO524325 NLK524324:NLK524325 NVG524324:NVG524325 OFC524324:OFC524325 OOY524324:OOY524325 OYU524324:OYU524325 PIQ524324:PIQ524325 PSM524324:PSM524325 QCI524324:QCI524325 QME524324:QME524325 QWA524324:QWA524325 RFW524324:RFW524325 RPS524324:RPS524325 RZO524324:RZO524325 SJK524324:SJK524325 STG524324:STG524325 TDC524324:TDC524325 TMY524324:TMY524325 TWU524324:TWU524325 UGQ524324:UGQ524325 UQM524324:UQM524325 VAI524324:VAI524325 VKE524324:VKE524325 VUA524324:VUA524325 WDW524324:WDW524325 WNS524324:WNS524325 J589860:J589861 LC589860:LC589861 UY589860:UY589861 AEU589860:AEU589861 AOQ589860:AOQ589861 AYM589860:AYM589861 BII589860:BII589861 BSE589860:BSE589861 CCA589860:CCA589861 CLW589860:CLW589861 CVS589860:CVS589861 DFO589860:DFO589861 DPK589860:DPK589861 DZG589860:DZG589861 EJC589860:EJC589861 ESY589860:ESY589861 FCU589860:FCU589861 FMQ589860:FMQ589861 FWM589860:FWM589861 GGI589860:GGI589861 GQE589860:GQE589861 HAA589860:HAA589861 HJW589860:HJW589861 HTS589860:HTS589861 IDO589860:IDO589861 INK589860:INK589861 IXG589860:IXG589861 JHC589860:JHC589861 JQY589860:JQY589861 KAU589860:KAU589861 KKQ589860:KKQ589861 KUM589860:KUM589861 LEI589860:LEI589861 LOE589860:LOE589861 LYA589860:LYA589861 MHW589860:MHW589861 MRS589860:MRS589861 NBO589860:NBO589861 NLK589860:NLK589861 NVG589860:NVG589861 OFC589860:OFC589861 OOY589860:OOY589861 OYU589860:OYU589861 PIQ589860:PIQ589861 PSM589860:PSM589861 QCI589860:QCI589861 QME589860:QME589861 QWA589860:QWA589861 RFW589860:RFW589861 RPS589860:RPS589861 RZO589860:RZO589861 SJK589860:SJK589861 STG589860:STG589861 TDC589860:TDC589861 TMY589860:TMY589861 TWU589860:TWU589861 UGQ589860:UGQ589861 UQM589860:UQM589861 VAI589860:VAI589861 VKE589860:VKE589861 VUA589860:VUA589861 WDW589860:WDW589861 WNS589860:WNS589861 J655396:J655397 LC655396:LC655397 UY655396:UY655397 AEU655396:AEU655397 AOQ655396:AOQ655397 AYM655396:AYM655397 BII655396:BII655397 BSE655396:BSE655397 CCA655396:CCA655397 CLW655396:CLW655397 CVS655396:CVS655397 DFO655396:DFO655397 DPK655396:DPK655397 DZG655396:DZG655397 EJC655396:EJC655397 ESY655396:ESY655397 FCU655396:FCU655397 FMQ655396:FMQ655397 FWM655396:FWM655397 GGI655396:GGI655397 GQE655396:GQE655397 HAA655396:HAA655397 HJW655396:HJW655397 HTS655396:HTS655397 IDO655396:IDO655397 INK655396:INK655397 IXG655396:IXG655397 JHC655396:JHC655397 JQY655396:JQY655397 KAU655396:KAU655397 KKQ655396:KKQ655397 KUM655396:KUM655397 LEI655396:LEI655397 LOE655396:LOE655397 LYA655396:LYA655397 MHW655396:MHW655397 MRS655396:MRS655397 NBO655396:NBO655397 NLK655396:NLK655397 NVG655396:NVG655397 OFC655396:OFC655397 OOY655396:OOY655397 OYU655396:OYU655397 PIQ655396:PIQ655397 PSM655396:PSM655397 QCI655396:QCI655397 QME655396:QME655397 QWA655396:QWA655397 RFW655396:RFW655397 RPS655396:RPS655397 RZO655396:RZO655397 SJK655396:SJK655397 STG655396:STG655397 TDC655396:TDC655397 TMY655396:TMY655397 TWU655396:TWU655397 UGQ655396:UGQ655397 UQM655396:UQM655397 VAI655396:VAI655397 VKE655396:VKE655397 VUA655396:VUA655397 WDW655396:WDW655397 WNS655396:WNS655397 J720932:J720933 LC720932:LC720933 UY720932:UY720933 AEU720932:AEU720933 AOQ720932:AOQ720933 AYM720932:AYM720933 BII720932:BII720933 BSE720932:BSE720933 CCA720932:CCA720933 CLW720932:CLW720933 CVS720932:CVS720933 DFO720932:DFO720933 DPK720932:DPK720933 DZG720932:DZG720933 EJC720932:EJC720933 ESY720932:ESY720933 FCU720932:FCU720933 FMQ720932:FMQ720933 FWM720932:FWM720933 GGI720932:GGI720933 GQE720932:GQE720933 HAA720932:HAA720933 HJW720932:HJW720933 HTS720932:HTS720933 IDO720932:IDO720933 INK720932:INK720933 IXG720932:IXG720933 JHC720932:JHC720933 JQY720932:JQY720933 KAU720932:KAU720933 KKQ720932:KKQ720933 KUM720932:KUM720933 LEI720932:LEI720933 LOE720932:LOE720933 LYA720932:LYA720933 MHW720932:MHW720933 MRS720932:MRS720933 NBO720932:NBO720933 NLK720932:NLK720933 NVG720932:NVG720933 OFC720932:OFC720933 OOY720932:OOY720933 OYU720932:OYU720933 PIQ720932:PIQ720933 PSM720932:PSM720933 QCI720932:QCI720933 QME720932:QME720933 QWA720932:QWA720933 RFW720932:RFW720933 RPS720932:RPS720933 RZO720932:RZO720933 SJK720932:SJK720933 STG720932:STG720933 TDC720932:TDC720933 TMY720932:TMY720933 TWU720932:TWU720933 UGQ720932:UGQ720933 UQM720932:UQM720933 VAI720932:VAI720933 VKE720932:VKE720933 VUA720932:VUA720933 WDW720932:WDW720933 WNS720932:WNS720933 J786468:J786469 LC786468:LC786469 UY786468:UY786469 AEU786468:AEU786469 AOQ786468:AOQ786469 AYM786468:AYM786469 BII786468:BII786469 BSE786468:BSE786469 CCA786468:CCA786469 CLW786468:CLW786469 CVS786468:CVS786469 DFO786468:DFO786469 DPK786468:DPK786469 DZG786468:DZG786469 EJC786468:EJC786469 ESY786468:ESY786469 FCU786468:FCU786469 FMQ786468:FMQ786469 FWM786468:FWM786469 GGI786468:GGI786469 GQE786468:GQE786469 HAA786468:HAA786469 HJW786468:HJW786469 HTS786468:HTS786469 IDO786468:IDO786469 INK786468:INK786469 IXG786468:IXG786469 JHC786468:JHC786469 JQY786468:JQY786469 KAU786468:KAU786469 KKQ786468:KKQ786469 KUM786468:KUM786469 LEI786468:LEI786469 LOE786468:LOE786469 LYA786468:LYA786469 MHW786468:MHW786469 MRS786468:MRS786469 NBO786468:NBO786469 NLK786468:NLK786469 NVG786468:NVG786469 OFC786468:OFC786469 OOY786468:OOY786469 OYU786468:OYU786469 PIQ786468:PIQ786469 PSM786468:PSM786469 QCI786468:QCI786469 QME786468:QME786469 QWA786468:QWA786469 RFW786468:RFW786469 RPS786468:RPS786469 RZO786468:RZO786469 SJK786468:SJK786469 STG786468:STG786469 TDC786468:TDC786469 TMY786468:TMY786469 TWU786468:TWU786469 UGQ786468:UGQ786469 UQM786468:UQM786469 VAI786468:VAI786469 VKE786468:VKE786469 VUA786468:VUA786469 WDW786468:WDW786469 WNS786468:WNS786469 J852004:J852005 LC852004:LC852005 UY852004:UY852005 AEU852004:AEU852005 AOQ852004:AOQ852005 AYM852004:AYM852005 BII852004:BII852005 BSE852004:BSE852005 CCA852004:CCA852005 CLW852004:CLW852005 CVS852004:CVS852005 DFO852004:DFO852005 DPK852004:DPK852005 DZG852004:DZG852005 EJC852004:EJC852005 ESY852004:ESY852005 FCU852004:FCU852005 FMQ852004:FMQ852005 FWM852004:FWM852005 GGI852004:GGI852005 GQE852004:GQE852005 HAA852004:HAA852005 HJW852004:HJW852005 HTS852004:HTS852005 IDO852004:IDO852005 INK852004:INK852005 IXG852004:IXG852005 JHC852004:JHC852005 JQY852004:JQY852005 KAU852004:KAU852005 KKQ852004:KKQ852005 KUM852004:KUM852005 LEI852004:LEI852005 LOE852004:LOE852005 LYA852004:LYA852005 MHW852004:MHW852005 MRS852004:MRS852005 NBO852004:NBO852005 NLK852004:NLK852005 NVG852004:NVG852005 OFC852004:OFC852005 OOY852004:OOY852005 OYU852004:OYU852005 PIQ852004:PIQ852005 PSM852004:PSM852005 QCI852004:QCI852005 QME852004:QME852005 QWA852004:QWA852005 RFW852004:RFW852005 RPS852004:RPS852005 RZO852004:RZO852005 SJK852004:SJK852005 STG852004:STG852005 TDC852004:TDC852005 TMY852004:TMY852005 TWU852004:TWU852005 UGQ852004:UGQ852005 UQM852004:UQM852005 VAI852004:VAI852005 VKE852004:VKE852005 VUA852004:VUA852005 WDW852004:WDW852005 WNS852004:WNS852005 J917540:J917541 LC917540:LC917541 UY917540:UY917541 AEU917540:AEU917541 AOQ917540:AOQ917541 AYM917540:AYM917541 BII917540:BII917541 BSE917540:BSE917541 CCA917540:CCA917541 CLW917540:CLW917541 CVS917540:CVS917541 DFO917540:DFO917541 DPK917540:DPK917541 DZG917540:DZG917541 EJC917540:EJC917541 ESY917540:ESY917541 FCU917540:FCU917541 FMQ917540:FMQ917541 FWM917540:FWM917541 GGI917540:GGI917541 GQE917540:GQE917541 HAA917540:HAA917541 HJW917540:HJW917541 HTS917540:HTS917541 IDO917540:IDO917541 INK917540:INK917541 IXG917540:IXG917541 JHC917540:JHC917541 JQY917540:JQY917541 KAU917540:KAU917541 KKQ917540:KKQ917541 KUM917540:KUM917541 LEI917540:LEI917541 LOE917540:LOE917541 LYA917540:LYA917541 MHW917540:MHW917541 MRS917540:MRS917541 NBO917540:NBO917541 NLK917540:NLK917541 NVG917540:NVG917541 OFC917540:OFC917541 OOY917540:OOY917541 OYU917540:OYU917541 PIQ917540:PIQ917541 PSM917540:PSM917541 QCI917540:QCI917541 QME917540:QME917541 QWA917540:QWA917541 RFW917540:RFW917541 RPS917540:RPS917541 RZO917540:RZO917541 SJK917540:SJK917541 STG917540:STG917541 TDC917540:TDC917541 TMY917540:TMY917541 TWU917540:TWU917541 UGQ917540:UGQ917541 UQM917540:UQM917541 VAI917540:VAI917541 VKE917540:VKE917541 VUA917540:VUA917541 WDW917540:WDW917541 WNS917540:WNS917541 J983076:J983077 LC983076:LC983077 UY983076:UY983077 AEU983076:AEU983077 AOQ983076:AOQ983077 AYM983076:AYM983077 BII983076:BII983077 BSE983076:BSE983077 CCA983076:CCA983077 CLW983076:CLW983077 CVS983076:CVS983077 DFO983076:DFO983077 DPK983076:DPK983077 DZG983076:DZG983077 EJC983076:EJC983077 ESY983076:ESY983077 FCU983076:FCU983077 FMQ983076:FMQ983077 FWM983076:FWM983077 GGI983076:GGI983077 GQE983076:GQE983077 HAA983076:HAA983077 HJW983076:HJW983077 HTS983076:HTS983077 IDO983076:IDO983077 INK983076:INK983077 IXG983076:IXG983077 JHC983076:JHC983077 JQY983076:JQY983077 KAU983076:KAU983077 KKQ983076:KKQ983077 KUM983076:KUM983077 LEI983076:LEI983077 LOE983076:LOE983077 LYA983076:LYA983077 MHW983076:MHW983077 MRS983076:MRS983077 NBO983076:NBO983077 NLK983076:NLK983077 NVG983076:NVG983077 OFC983076:OFC983077 OOY983076:OOY983077 OYU983076:OYU983077 PIQ983076:PIQ983077 PSM983076:PSM983077 QCI983076:QCI983077 QME983076:QME983077 QWA983076:QWA983077 RFW983076:RFW983077 RPS983076:RPS983077 RZO983076:RZO983077 SJK983076:SJK983077 STG983076:STG983077 TDC983076:TDC983077 TMY983076:TMY983077 TWU983076:TWU983077 UGQ983076:UGQ983077 UQM983076:UQM983077 VAI983076:VAI983077 VKE983076:VKE983077 VUA983076:VUA983077 WDW983076:WDW983077 WNS983076:WNS983077 LD32:LG32 UZ32:VC32 AEV32:AEY32 AOR32:AOU32 AYN32:AYQ32 BIJ32:BIM32 BSF32:BSI32 CCB32:CCE32 CLX32:CMA32 CVT32:CVW32 DFP32:DFS32 DPL32:DPO32 DZH32:DZK32 EJD32:EJG32 ESZ32:ETC32 FCV32:FCY32 FMR32:FMU32 FWN32:FWQ32 GGJ32:GGM32 GQF32:GQI32 HAB32:HAE32 HJX32:HKA32 HTT32:HTW32 IDP32:IDS32 INL32:INO32 IXH32:IXK32 JHD32:JHG32 JQZ32:JRC32 KAV32:KAY32 KKR32:KKU32 KUN32:KUQ32 LEJ32:LEM32 LOF32:LOI32 LYB32:LYE32 MHX32:MIA32 MRT32:MRW32 NBP32:NBS32 NLL32:NLO32 NVH32:NVK32 OFD32:OFG32 OOZ32:OPC32 OYV32:OYY32 PIR32:PIU32 PSN32:PSQ32 QCJ32:QCM32 QMF32:QMI32 QWB32:QWE32 RFX32:RGA32 RPT32:RPW32 RZP32:RZS32 SJL32:SJO32 STH32:STK32 TDD32:TDG32 TMZ32:TNC32 TWV32:TWY32 UGR32:UGU32 UQN32:UQQ32 VAJ32:VAM32 VKF32:VKI32 VUB32:VUE32 WDX32:WEA32 WNT32:WNW32 K65573:N65573 LD65573:LG65573 UZ65573:VC65573 AEV65573:AEY65573 AOR65573:AOU65573 AYN65573:AYQ65573 BIJ65573:BIM65573 BSF65573:BSI65573 CCB65573:CCE65573 CLX65573:CMA65573 CVT65573:CVW65573 DFP65573:DFS65573 DPL65573:DPO65573 DZH65573:DZK65573 EJD65573:EJG65573 ESZ65573:ETC65573 FCV65573:FCY65573 FMR65573:FMU65573 FWN65573:FWQ65573 GGJ65573:GGM65573 GQF65573:GQI65573 HAB65573:HAE65573 HJX65573:HKA65573 HTT65573:HTW65573 IDP65573:IDS65573 INL65573:INO65573 IXH65573:IXK65573 JHD65573:JHG65573 JQZ65573:JRC65573 KAV65573:KAY65573 KKR65573:KKU65573 KUN65573:KUQ65573 LEJ65573:LEM65573 LOF65573:LOI65573 LYB65573:LYE65573 MHX65573:MIA65573 MRT65573:MRW65573 NBP65573:NBS65573 NLL65573:NLO65573 NVH65573:NVK65573 OFD65573:OFG65573 OOZ65573:OPC65573 OYV65573:OYY65573 PIR65573:PIU65573 PSN65573:PSQ65573 QCJ65573:QCM65573 QMF65573:QMI65573 QWB65573:QWE65573 RFX65573:RGA65573 RPT65573:RPW65573 RZP65573:RZS65573 SJL65573:SJO65573 STH65573:STK65573 TDD65573:TDG65573 TMZ65573:TNC65573 TWV65573:TWY65573 UGR65573:UGU65573 UQN65573:UQQ65573 VAJ65573:VAM65573 VKF65573:VKI65573 VUB65573:VUE65573 WDX65573:WEA65573 WNT65573:WNW65573 K131109:N131109 LD131109:LG131109 UZ131109:VC131109 AEV131109:AEY131109 AOR131109:AOU131109 AYN131109:AYQ131109 BIJ131109:BIM131109 BSF131109:BSI131109 CCB131109:CCE131109 CLX131109:CMA131109 CVT131109:CVW131109 DFP131109:DFS131109 DPL131109:DPO131109 DZH131109:DZK131109 EJD131109:EJG131109 ESZ131109:ETC131109 FCV131109:FCY131109 FMR131109:FMU131109 FWN131109:FWQ131109 GGJ131109:GGM131109 GQF131109:GQI131109 HAB131109:HAE131109 HJX131109:HKA131109 HTT131109:HTW131109 IDP131109:IDS131109 INL131109:INO131109 IXH131109:IXK131109 JHD131109:JHG131109 JQZ131109:JRC131109 KAV131109:KAY131109 KKR131109:KKU131109 KUN131109:KUQ131109 LEJ131109:LEM131109 LOF131109:LOI131109 LYB131109:LYE131109 MHX131109:MIA131109 MRT131109:MRW131109 NBP131109:NBS131109 NLL131109:NLO131109 NVH131109:NVK131109 OFD131109:OFG131109 OOZ131109:OPC131109 OYV131109:OYY131109 PIR131109:PIU131109 PSN131109:PSQ131109 QCJ131109:QCM131109 QMF131109:QMI131109 QWB131109:QWE131109 RFX131109:RGA131109 RPT131109:RPW131109 RZP131109:RZS131109 SJL131109:SJO131109 STH131109:STK131109 TDD131109:TDG131109 TMZ131109:TNC131109 TWV131109:TWY131109 UGR131109:UGU131109 UQN131109:UQQ131109 VAJ131109:VAM131109 VKF131109:VKI131109 VUB131109:VUE131109 WDX131109:WEA131109 WNT131109:WNW131109 K196645:N196645 LD196645:LG196645 UZ196645:VC196645 AEV196645:AEY196645 AOR196645:AOU196645 AYN196645:AYQ196645 BIJ196645:BIM196645 BSF196645:BSI196645 CCB196645:CCE196645 CLX196645:CMA196645 CVT196645:CVW196645 DFP196645:DFS196645 DPL196645:DPO196645 DZH196645:DZK196645 EJD196645:EJG196645 ESZ196645:ETC196645 FCV196645:FCY196645 FMR196645:FMU196645 FWN196645:FWQ196645 GGJ196645:GGM196645 GQF196645:GQI196645 HAB196645:HAE196645 HJX196645:HKA196645 HTT196645:HTW196645 IDP196645:IDS196645 INL196645:INO196645 IXH196645:IXK196645 JHD196645:JHG196645 JQZ196645:JRC196645 KAV196645:KAY196645 KKR196645:KKU196645 KUN196645:KUQ196645 LEJ196645:LEM196645 LOF196645:LOI196645 LYB196645:LYE196645 MHX196645:MIA196645 MRT196645:MRW196645 NBP196645:NBS196645 NLL196645:NLO196645 NVH196645:NVK196645 OFD196645:OFG196645 OOZ196645:OPC196645 OYV196645:OYY196645 PIR196645:PIU196645 PSN196645:PSQ196645 QCJ196645:QCM196645 QMF196645:QMI196645 QWB196645:QWE196645 RFX196645:RGA196645 RPT196645:RPW196645 RZP196645:RZS196645 SJL196645:SJO196645 STH196645:STK196645 TDD196645:TDG196645 TMZ196645:TNC196645 TWV196645:TWY196645 UGR196645:UGU196645 UQN196645:UQQ196645 VAJ196645:VAM196645 VKF196645:VKI196645 VUB196645:VUE196645 WDX196645:WEA196645 WNT196645:WNW196645 K262181:N262181 LD262181:LG262181 UZ262181:VC262181 AEV262181:AEY262181 AOR262181:AOU262181 AYN262181:AYQ262181 BIJ262181:BIM262181 BSF262181:BSI262181 CCB262181:CCE262181 CLX262181:CMA262181 CVT262181:CVW262181 DFP262181:DFS262181 DPL262181:DPO262181 DZH262181:DZK262181 EJD262181:EJG262181 ESZ262181:ETC262181 FCV262181:FCY262181 FMR262181:FMU262181 FWN262181:FWQ262181 GGJ262181:GGM262181 GQF262181:GQI262181 HAB262181:HAE262181 HJX262181:HKA262181 HTT262181:HTW262181 IDP262181:IDS262181 INL262181:INO262181 IXH262181:IXK262181 JHD262181:JHG262181 JQZ262181:JRC262181 KAV262181:KAY262181 KKR262181:KKU262181 KUN262181:KUQ262181 LEJ262181:LEM262181 LOF262181:LOI262181 LYB262181:LYE262181 MHX262181:MIA262181 MRT262181:MRW262181 NBP262181:NBS262181 NLL262181:NLO262181 NVH262181:NVK262181 OFD262181:OFG262181 OOZ262181:OPC262181 OYV262181:OYY262181 PIR262181:PIU262181 PSN262181:PSQ262181 QCJ262181:QCM262181 QMF262181:QMI262181 QWB262181:QWE262181 RFX262181:RGA262181 RPT262181:RPW262181 RZP262181:RZS262181 SJL262181:SJO262181 STH262181:STK262181 TDD262181:TDG262181 TMZ262181:TNC262181 TWV262181:TWY262181 UGR262181:UGU262181 UQN262181:UQQ262181 VAJ262181:VAM262181 VKF262181:VKI262181 VUB262181:VUE262181 WDX262181:WEA262181 WNT262181:WNW262181 K327717:N327717 LD327717:LG327717 UZ327717:VC327717 AEV327717:AEY327717 AOR327717:AOU327717 AYN327717:AYQ327717 BIJ327717:BIM327717 BSF327717:BSI327717 CCB327717:CCE327717 CLX327717:CMA327717 CVT327717:CVW327717 DFP327717:DFS327717 DPL327717:DPO327717 DZH327717:DZK327717 EJD327717:EJG327717 ESZ327717:ETC327717 FCV327717:FCY327717 FMR327717:FMU327717 FWN327717:FWQ327717 GGJ327717:GGM327717 GQF327717:GQI327717 HAB327717:HAE327717 HJX327717:HKA327717 HTT327717:HTW327717 IDP327717:IDS327717 INL327717:INO327717 IXH327717:IXK327717 JHD327717:JHG327717 JQZ327717:JRC327717 KAV327717:KAY327717 KKR327717:KKU327717 KUN327717:KUQ327717 LEJ327717:LEM327717 LOF327717:LOI327717 LYB327717:LYE327717 MHX327717:MIA327717 MRT327717:MRW327717 NBP327717:NBS327717 NLL327717:NLO327717 NVH327717:NVK327717 OFD327717:OFG327717 OOZ327717:OPC327717 OYV327717:OYY327717 PIR327717:PIU327717 PSN327717:PSQ327717 QCJ327717:QCM327717 QMF327717:QMI327717 QWB327717:QWE327717 RFX327717:RGA327717 RPT327717:RPW327717 RZP327717:RZS327717 SJL327717:SJO327717 STH327717:STK327717 TDD327717:TDG327717 TMZ327717:TNC327717 TWV327717:TWY327717 UGR327717:UGU327717 UQN327717:UQQ327717 VAJ327717:VAM327717 VKF327717:VKI327717 VUB327717:VUE327717 WDX327717:WEA327717 WNT327717:WNW327717 K393253:N393253 LD393253:LG393253 UZ393253:VC393253 AEV393253:AEY393253 AOR393253:AOU393253 AYN393253:AYQ393253 BIJ393253:BIM393253 BSF393253:BSI393253 CCB393253:CCE393253 CLX393253:CMA393253 CVT393253:CVW393253 DFP393253:DFS393253 DPL393253:DPO393253 DZH393253:DZK393253 EJD393253:EJG393253 ESZ393253:ETC393253 FCV393253:FCY393253 FMR393253:FMU393253 FWN393253:FWQ393253 GGJ393253:GGM393253 GQF393253:GQI393253 HAB393253:HAE393253 HJX393253:HKA393253 HTT393253:HTW393253 IDP393253:IDS393253 INL393253:INO393253 IXH393253:IXK393253 JHD393253:JHG393253 JQZ393253:JRC393253 KAV393253:KAY393253 KKR393253:KKU393253 KUN393253:KUQ393253 LEJ393253:LEM393253 LOF393253:LOI393253 LYB393253:LYE393253 MHX393253:MIA393253 MRT393253:MRW393253 NBP393253:NBS393253 NLL393253:NLO393253 NVH393253:NVK393253 OFD393253:OFG393253 OOZ393253:OPC393253 OYV393253:OYY393253 PIR393253:PIU393253 PSN393253:PSQ393253 QCJ393253:QCM393253 QMF393253:QMI393253 QWB393253:QWE393253 RFX393253:RGA393253 RPT393253:RPW393253 RZP393253:RZS393253 SJL393253:SJO393253 STH393253:STK393253 TDD393253:TDG393253 TMZ393253:TNC393253 TWV393253:TWY393253 UGR393253:UGU393253 UQN393253:UQQ393253 VAJ393253:VAM393253 VKF393253:VKI393253 VUB393253:VUE393253 WDX393253:WEA393253 WNT393253:WNW393253 K458789:N458789 LD458789:LG458789 UZ458789:VC458789 AEV458789:AEY458789 AOR458789:AOU458789 AYN458789:AYQ458789 BIJ458789:BIM458789 BSF458789:BSI458789 CCB458789:CCE458789 CLX458789:CMA458789 CVT458789:CVW458789 DFP458789:DFS458789 DPL458789:DPO458789 DZH458789:DZK458789 EJD458789:EJG458789 ESZ458789:ETC458789 FCV458789:FCY458789 FMR458789:FMU458789 FWN458789:FWQ458789 GGJ458789:GGM458789 GQF458789:GQI458789 HAB458789:HAE458789 HJX458789:HKA458789 HTT458789:HTW458789 IDP458789:IDS458789 INL458789:INO458789 IXH458789:IXK458789 JHD458789:JHG458789 JQZ458789:JRC458789 KAV458789:KAY458789 KKR458789:KKU458789 KUN458789:KUQ458789 LEJ458789:LEM458789 LOF458789:LOI458789 LYB458789:LYE458789 MHX458789:MIA458789 MRT458789:MRW458789 NBP458789:NBS458789 NLL458789:NLO458789 NVH458789:NVK458789 OFD458789:OFG458789 OOZ458789:OPC458789 OYV458789:OYY458789 PIR458789:PIU458789 PSN458789:PSQ458789 QCJ458789:QCM458789 QMF458789:QMI458789 QWB458789:QWE458789 RFX458789:RGA458789 RPT458789:RPW458789 RZP458789:RZS458789 SJL458789:SJO458789 STH458789:STK458789 TDD458789:TDG458789 TMZ458789:TNC458789 TWV458789:TWY458789 UGR458789:UGU458789 UQN458789:UQQ458789 VAJ458789:VAM458789 VKF458789:VKI458789 VUB458789:VUE458789 WDX458789:WEA458789 WNT458789:WNW458789 K524325:N524325 LD524325:LG524325 UZ524325:VC524325 AEV524325:AEY524325 AOR524325:AOU524325 AYN524325:AYQ524325 BIJ524325:BIM524325 BSF524325:BSI524325 CCB524325:CCE524325 CLX524325:CMA524325 CVT524325:CVW524325 DFP524325:DFS524325 DPL524325:DPO524325 DZH524325:DZK524325 EJD524325:EJG524325 ESZ524325:ETC524325 FCV524325:FCY524325 FMR524325:FMU524325 FWN524325:FWQ524325 GGJ524325:GGM524325 GQF524325:GQI524325 HAB524325:HAE524325 HJX524325:HKA524325 HTT524325:HTW524325 IDP524325:IDS524325 INL524325:INO524325 IXH524325:IXK524325 JHD524325:JHG524325 JQZ524325:JRC524325 KAV524325:KAY524325 KKR524325:KKU524325 KUN524325:KUQ524325 LEJ524325:LEM524325 LOF524325:LOI524325 LYB524325:LYE524325 MHX524325:MIA524325 MRT524325:MRW524325 NBP524325:NBS524325 NLL524325:NLO524325 NVH524325:NVK524325 OFD524325:OFG524325 OOZ524325:OPC524325 OYV524325:OYY524325 PIR524325:PIU524325 PSN524325:PSQ524325 QCJ524325:QCM524325 QMF524325:QMI524325 QWB524325:QWE524325 RFX524325:RGA524325 RPT524325:RPW524325 RZP524325:RZS524325 SJL524325:SJO524325 STH524325:STK524325 TDD524325:TDG524325 TMZ524325:TNC524325 TWV524325:TWY524325 UGR524325:UGU524325 UQN524325:UQQ524325 VAJ524325:VAM524325 VKF524325:VKI524325 VUB524325:VUE524325 WDX524325:WEA524325 WNT524325:WNW524325 K589861:N589861 LD589861:LG589861 UZ589861:VC589861 AEV589861:AEY589861 AOR589861:AOU589861 AYN589861:AYQ589861 BIJ589861:BIM589861 BSF589861:BSI589861 CCB589861:CCE589861 CLX589861:CMA589861 CVT589861:CVW589861 DFP589861:DFS589861 DPL589861:DPO589861 DZH589861:DZK589861 EJD589861:EJG589861 ESZ589861:ETC589861 FCV589861:FCY589861 FMR589861:FMU589861 FWN589861:FWQ589861 GGJ589861:GGM589861 GQF589861:GQI589861 HAB589861:HAE589861 HJX589861:HKA589861 HTT589861:HTW589861 IDP589861:IDS589861 INL589861:INO589861 IXH589861:IXK589861 JHD589861:JHG589861 JQZ589861:JRC589861 KAV589861:KAY589861 KKR589861:KKU589861 KUN589861:KUQ589861 LEJ589861:LEM589861 LOF589861:LOI589861 LYB589861:LYE589861 MHX589861:MIA589861 MRT589861:MRW589861 NBP589861:NBS589861 NLL589861:NLO589861 NVH589861:NVK589861 OFD589861:OFG589861 OOZ589861:OPC589861 OYV589861:OYY589861 PIR589861:PIU589861 PSN589861:PSQ589861 QCJ589861:QCM589861 QMF589861:QMI589861 QWB589861:QWE589861 RFX589861:RGA589861 RPT589861:RPW589861 RZP589861:RZS589861 SJL589861:SJO589861 STH589861:STK589861 TDD589861:TDG589861 TMZ589861:TNC589861 TWV589861:TWY589861 UGR589861:UGU589861 UQN589861:UQQ589861 VAJ589861:VAM589861 VKF589861:VKI589861 VUB589861:VUE589861 WDX589861:WEA589861 WNT589861:WNW589861 K655397:N655397 LD655397:LG655397 UZ655397:VC655397 AEV655397:AEY655397 AOR655397:AOU655397 AYN655397:AYQ655397 BIJ655397:BIM655397 BSF655397:BSI655397 CCB655397:CCE655397 CLX655397:CMA655397 CVT655397:CVW655397 DFP655397:DFS655397 DPL655397:DPO655397 DZH655397:DZK655397 EJD655397:EJG655397 ESZ655397:ETC655397 FCV655397:FCY655397 FMR655397:FMU655397 FWN655397:FWQ655397 GGJ655397:GGM655397 GQF655397:GQI655397 HAB655397:HAE655397 HJX655397:HKA655397 HTT655397:HTW655397 IDP655397:IDS655397 INL655397:INO655397 IXH655397:IXK655397 JHD655397:JHG655397 JQZ655397:JRC655397 KAV655397:KAY655397 KKR655397:KKU655397 KUN655397:KUQ655397 LEJ655397:LEM655397 LOF655397:LOI655397 LYB655397:LYE655397 MHX655397:MIA655397 MRT655397:MRW655397 NBP655397:NBS655397 NLL655397:NLO655397 NVH655397:NVK655397 OFD655397:OFG655397 OOZ655397:OPC655397 OYV655397:OYY655397 PIR655397:PIU655397 PSN655397:PSQ655397 QCJ655397:QCM655397 QMF655397:QMI655397 QWB655397:QWE655397 RFX655397:RGA655397 RPT655397:RPW655397 RZP655397:RZS655397 SJL655397:SJO655397 STH655397:STK655397 TDD655397:TDG655397 TMZ655397:TNC655397 TWV655397:TWY655397 UGR655397:UGU655397 UQN655397:UQQ655397 VAJ655397:VAM655397 VKF655397:VKI655397 VUB655397:VUE655397 WDX655397:WEA655397 WNT655397:WNW655397 K720933:N720933 LD720933:LG720933 UZ720933:VC720933 AEV720933:AEY720933 AOR720933:AOU720933 AYN720933:AYQ720933 BIJ720933:BIM720933 BSF720933:BSI720933 CCB720933:CCE720933 CLX720933:CMA720933 CVT720933:CVW720933 DFP720933:DFS720933 DPL720933:DPO720933 DZH720933:DZK720933 EJD720933:EJG720933 ESZ720933:ETC720933 FCV720933:FCY720933 FMR720933:FMU720933 FWN720933:FWQ720933 GGJ720933:GGM720933 GQF720933:GQI720933 HAB720933:HAE720933 HJX720933:HKA720933 HTT720933:HTW720933 IDP720933:IDS720933 INL720933:INO720933 IXH720933:IXK720933 JHD720933:JHG720933 JQZ720933:JRC720933 KAV720933:KAY720933 KKR720933:KKU720933 KUN720933:KUQ720933 LEJ720933:LEM720933 LOF720933:LOI720933 LYB720933:LYE720933 MHX720933:MIA720933 MRT720933:MRW720933 NBP720933:NBS720933 NLL720933:NLO720933 NVH720933:NVK720933 OFD720933:OFG720933 OOZ720933:OPC720933 OYV720933:OYY720933 PIR720933:PIU720933 PSN720933:PSQ720933 QCJ720933:QCM720933 QMF720933:QMI720933 QWB720933:QWE720933 RFX720933:RGA720933 RPT720933:RPW720933 RZP720933:RZS720933 SJL720933:SJO720933 STH720933:STK720933 TDD720933:TDG720933 TMZ720933:TNC720933 TWV720933:TWY720933 UGR720933:UGU720933 UQN720933:UQQ720933 VAJ720933:VAM720933 VKF720933:VKI720933 VUB720933:VUE720933 WDX720933:WEA720933 WNT720933:WNW720933 K786469:N786469 LD786469:LG786469 UZ786469:VC786469 AEV786469:AEY786469 AOR786469:AOU786469 AYN786469:AYQ786469 BIJ786469:BIM786469 BSF786469:BSI786469 CCB786469:CCE786469 CLX786469:CMA786469 CVT786469:CVW786469 DFP786469:DFS786469 DPL786469:DPO786469 DZH786469:DZK786469 EJD786469:EJG786469 ESZ786469:ETC786469 FCV786469:FCY786469 FMR786469:FMU786469 FWN786469:FWQ786469 GGJ786469:GGM786469 GQF786469:GQI786469 HAB786469:HAE786469 HJX786469:HKA786469 HTT786469:HTW786469 IDP786469:IDS786469 INL786469:INO786469 IXH786469:IXK786469 JHD786469:JHG786469 JQZ786469:JRC786469 KAV786469:KAY786469 KKR786469:KKU786469 KUN786469:KUQ786469 LEJ786469:LEM786469 LOF786469:LOI786469 LYB786469:LYE786469 MHX786469:MIA786469 MRT786469:MRW786469 NBP786469:NBS786469 NLL786469:NLO786469 NVH786469:NVK786469 OFD786469:OFG786469 OOZ786469:OPC786469 OYV786469:OYY786469 PIR786469:PIU786469 PSN786469:PSQ786469 QCJ786469:QCM786469 QMF786469:QMI786469 QWB786469:QWE786469 RFX786469:RGA786469 RPT786469:RPW786469 RZP786469:RZS786469 SJL786469:SJO786469 STH786469:STK786469 TDD786469:TDG786469 TMZ786469:TNC786469 TWV786469:TWY786469 UGR786469:UGU786469 UQN786469:UQQ786469 VAJ786469:VAM786469 VKF786469:VKI786469 VUB786469:VUE786469 WDX786469:WEA786469 WNT786469:WNW786469 K852005:N852005 LD852005:LG852005 UZ852005:VC852005 AEV852005:AEY852005 AOR852005:AOU852005 AYN852005:AYQ852005 BIJ852005:BIM852005 BSF852005:BSI852005 CCB852005:CCE852005 CLX852005:CMA852005 CVT852005:CVW852005 DFP852005:DFS852005 DPL852005:DPO852005 DZH852005:DZK852005 EJD852005:EJG852005 ESZ852005:ETC852005 FCV852005:FCY852005 FMR852005:FMU852005 FWN852005:FWQ852005 GGJ852005:GGM852005 GQF852005:GQI852005 HAB852005:HAE852005 HJX852005:HKA852005 HTT852005:HTW852005 IDP852005:IDS852005 INL852005:INO852005 IXH852005:IXK852005 JHD852005:JHG852005 JQZ852005:JRC852005 KAV852005:KAY852005 KKR852005:KKU852005 KUN852005:KUQ852005 LEJ852005:LEM852005 LOF852005:LOI852005 LYB852005:LYE852005 MHX852005:MIA852005 MRT852005:MRW852005 NBP852005:NBS852005 NLL852005:NLO852005 NVH852005:NVK852005 OFD852005:OFG852005 OOZ852005:OPC852005 OYV852005:OYY852005 PIR852005:PIU852005 PSN852005:PSQ852005 QCJ852005:QCM852005 QMF852005:QMI852005 QWB852005:QWE852005 RFX852005:RGA852005 RPT852005:RPW852005 RZP852005:RZS852005 SJL852005:SJO852005 STH852005:STK852005 TDD852005:TDG852005 TMZ852005:TNC852005 TWV852005:TWY852005 UGR852005:UGU852005 UQN852005:UQQ852005 VAJ852005:VAM852005 VKF852005:VKI852005 VUB852005:VUE852005 WDX852005:WEA852005 WNT852005:WNW852005 K917541:N917541 LD917541:LG917541 UZ917541:VC917541 AEV917541:AEY917541 AOR917541:AOU917541 AYN917541:AYQ917541 BIJ917541:BIM917541 BSF917541:BSI917541 CCB917541:CCE917541 CLX917541:CMA917541 CVT917541:CVW917541 DFP917541:DFS917541 DPL917541:DPO917541 DZH917541:DZK917541 EJD917541:EJG917541 ESZ917541:ETC917541 FCV917541:FCY917541 FMR917541:FMU917541 FWN917541:FWQ917541 GGJ917541:GGM917541 GQF917541:GQI917541 HAB917541:HAE917541 HJX917541:HKA917541 HTT917541:HTW917541 IDP917541:IDS917541 INL917541:INO917541 IXH917541:IXK917541 JHD917541:JHG917541 JQZ917541:JRC917541 KAV917541:KAY917541 KKR917541:KKU917541 KUN917541:KUQ917541 LEJ917541:LEM917541 LOF917541:LOI917541 LYB917541:LYE917541 MHX917541:MIA917541 MRT917541:MRW917541 NBP917541:NBS917541 NLL917541:NLO917541 NVH917541:NVK917541 OFD917541:OFG917541 OOZ917541:OPC917541 OYV917541:OYY917541 PIR917541:PIU917541 PSN917541:PSQ917541 QCJ917541:QCM917541 QMF917541:QMI917541 QWB917541:QWE917541 RFX917541:RGA917541 RPT917541:RPW917541 RZP917541:RZS917541 SJL917541:SJO917541 STH917541:STK917541 TDD917541:TDG917541 TMZ917541:TNC917541 TWV917541:TWY917541 UGR917541:UGU917541 UQN917541:UQQ917541 VAJ917541:VAM917541 VKF917541:VKI917541 VUB917541:VUE917541 WDX917541:WEA917541 WNT917541:WNW917541 K983077:N983077 LD983077:LG983077 UZ983077:VC983077 AEV983077:AEY983077 AOR983077:AOU983077 AYN983077:AYQ983077 BIJ983077:BIM983077 BSF983077:BSI983077 CCB983077:CCE983077 CLX983077:CMA983077 CVT983077:CVW983077 DFP983077:DFS983077 DPL983077:DPO983077 DZH983077:DZK983077 EJD983077:EJG983077 ESZ983077:ETC983077 FCV983077:FCY983077 FMR983077:FMU983077 FWN983077:FWQ983077 GGJ983077:GGM983077 GQF983077:GQI983077 HAB983077:HAE983077 HJX983077:HKA983077 HTT983077:HTW983077 IDP983077:IDS983077 INL983077:INO983077 IXH983077:IXK983077 JHD983077:JHG983077 JQZ983077:JRC983077 KAV983077:KAY983077 KKR983077:KKU983077 KUN983077:KUQ983077 LEJ983077:LEM983077 LOF983077:LOI983077 LYB983077:LYE983077 MHX983077:MIA983077 MRT983077:MRW983077 NBP983077:NBS983077 NLL983077:NLO983077 NVH983077:NVK983077 OFD983077:OFG983077 OOZ983077:OPC983077 OYV983077:OYY983077 PIR983077:PIU983077 PSN983077:PSQ983077 QCJ983077:QCM983077 QMF983077:QMI983077 QWB983077:QWE983077 RFX983077:RGA983077 RPT983077:RPW983077 RZP983077:RZS983077 SJL983077:SJO983077 STH983077:STK983077 TDD983077:TDG983077 TMZ983077:TNC983077 TWV983077:TWY983077 UGR983077:UGU983077 UQN983077:UQQ983077 VAJ983077:VAM983077 VKF983077:VKI983077 VUB983077:VUE983077 WDX983077:WEA983077 WNT983077:WNW983077 AH123:AJ126 MA123:MC126 VW123:VY126 AFS123:AFU126 APO123:APQ126 AZK123:AZM126 BJG123:BJI126 BTC123:BTE126 CCY123:CDA126 CMU123:CMW126 CWQ123:CWS126 DGM123:DGO126 DQI123:DQK126 EAE123:EAG126 EKA123:EKC126 ETW123:ETY126 FDS123:FDU126 FNO123:FNQ126 FXK123:FXM126 GHG123:GHI126 GRC123:GRE126 HAY123:HBA126 HKU123:HKW126 HUQ123:HUS126 IEM123:IEO126 IOI123:IOK126 IYE123:IYG126 JIA123:JIC126 JRW123:JRY126 KBS123:KBU126 KLO123:KLQ126 KVK123:KVM126 LFG123:LFI126 LPC123:LPE126 LYY123:LZA126 MIU123:MIW126 MSQ123:MSS126 NCM123:NCO126 NMI123:NMK126 NWE123:NWG126 OGA123:OGC126 OPW123:OPY126 OZS123:OZU126 PJO123:PJQ126 PTK123:PTM126 QDG123:QDI126 QNC123:QNE126 QWY123:QXA126 RGU123:RGW126 RQQ123:RQS126 SAM123:SAO126 SKI123:SKK126 SUE123:SUG126 TEA123:TEC126 TNW123:TNY126 TXS123:TXU126 UHO123:UHQ126 URK123:URM126 VBG123:VBI126 VLC123:VLE126 VUY123:VVA126 WEU123:WEW126 WOQ123:WOS126 AH65659:AJ65662 MA65659:MC65662 VW65659:VY65662 AFS65659:AFU65662 APO65659:APQ65662 AZK65659:AZM65662 BJG65659:BJI65662 BTC65659:BTE65662 CCY65659:CDA65662 CMU65659:CMW65662 CWQ65659:CWS65662 DGM65659:DGO65662 DQI65659:DQK65662 EAE65659:EAG65662 EKA65659:EKC65662 ETW65659:ETY65662 FDS65659:FDU65662 FNO65659:FNQ65662 FXK65659:FXM65662 GHG65659:GHI65662 GRC65659:GRE65662 HAY65659:HBA65662 HKU65659:HKW65662 HUQ65659:HUS65662 IEM65659:IEO65662 IOI65659:IOK65662 IYE65659:IYG65662 JIA65659:JIC65662 JRW65659:JRY65662 KBS65659:KBU65662 KLO65659:KLQ65662 KVK65659:KVM65662 LFG65659:LFI65662 LPC65659:LPE65662 LYY65659:LZA65662 MIU65659:MIW65662 MSQ65659:MSS65662 NCM65659:NCO65662 NMI65659:NMK65662 NWE65659:NWG65662 OGA65659:OGC65662 OPW65659:OPY65662 OZS65659:OZU65662 PJO65659:PJQ65662 PTK65659:PTM65662 QDG65659:QDI65662 QNC65659:QNE65662 QWY65659:QXA65662 RGU65659:RGW65662 RQQ65659:RQS65662 SAM65659:SAO65662 SKI65659:SKK65662 SUE65659:SUG65662 TEA65659:TEC65662 TNW65659:TNY65662 TXS65659:TXU65662 UHO65659:UHQ65662 URK65659:URM65662 VBG65659:VBI65662 VLC65659:VLE65662 VUY65659:VVA65662 WEU65659:WEW65662 WOQ65659:WOS65662 AH131195:AJ131198 MA131195:MC131198 VW131195:VY131198 AFS131195:AFU131198 APO131195:APQ131198 AZK131195:AZM131198 BJG131195:BJI131198 BTC131195:BTE131198 CCY131195:CDA131198 CMU131195:CMW131198 CWQ131195:CWS131198 DGM131195:DGO131198 DQI131195:DQK131198 EAE131195:EAG131198 EKA131195:EKC131198 ETW131195:ETY131198 FDS131195:FDU131198 FNO131195:FNQ131198 FXK131195:FXM131198 GHG131195:GHI131198 GRC131195:GRE131198 HAY131195:HBA131198 HKU131195:HKW131198 HUQ131195:HUS131198 IEM131195:IEO131198 IOI131195:IOK131198 IYE131195:IYG131198 JIA131195:JIC131198 JRW131195:JRY131198 KBS131195:KBU131198 KLO131195:KLQ131198 KVK131195:KVM131198 LFG131195:LFI131198 LPC131195:LPE131198 LYY131195:LZA131198 MIU131195:MIW131198 MSQ131195:MSS131198 NCM131195:NCO131198 NMI131195:NMK131198 NWE131195:NWG131198 OGA131195:OGC131198 OPW131195:OPY131198 OZS131195:OZU131198 PJO131195:PJQ131198 PTK131195:PTM131198 QDG131195:QDI131198 QNC131195:QNE131198 QWY131195:QXA131198 RGU131195:RGW131198 RQQ131195:RQS131198 SAM131195:SAO131198 SKI131195:SKK131198 SUE131195:SUG131198 TEA131195:TEC131198 TNW131195:TNY131198 TXS131195:TXU131198 UHO131195:UHQ131198 URK131195:URM131198 VBG131195:VBI131198 VLC131195:VLE131198 VUY131195:VVA131198 WEU131195:WEW131198 WOQ131195:WOS131198 AH196731:AJ196734 MA196731:MC196734 VW196731:VY196734 AFS196731:AFU196734 APO196731:APQ196734 AZK196731:AZM196734 BJG196731:BJI196734 BTC196731:BTE196734 CCY196731:CDA196734 CMU196731:CMW196734 CWQ196731:CWS196734 DGM196731:DGO196734 DQI196731:DQK196734 EAE196731:EAG196734 EKA196731:EKC196734 ETW196731:ETY196734 FDS196731:FDU196734 FNO196731:FNQ196734 FXK196731:FXM196734 GHG196731:GHI196734 GRC196731:GRE196734 HAY196731:HBA196734 HKU196731:HKW196734 HUQ196731:HUS196734 IEM196731:IEO196734 IOI196731:IOK196734 IYE196731:IYG196734 JIA196731:JIC196734 JRW196731:JRY196734 KBS196731:KBU196734 KLO196731:KLQ196734 KVK196731:KVM196734 LFG196731:LFI196734 LPC196731:LPE196734 LYY196731:LZA196734 MIU196731:MIW196734 MSQ196731:MSS196734 NCM196731:NCO196734 NMI196731:NMK196734 NWE196731:NWG196734 OGA196731:OGC196734 OPW196731:OPY196734 OZS196731:OZU196734 PJO196731:PJQ196734 PTK196731:PTM196734 QDG196731:QDI196734 QNC196731:QNE196734 QWY196731:QXA196734 RGU196731:RGW196734 RQQ196731:RQS196734 SAM196731:SAO196734 SKI196731:SKK196734 SUE196731:SUG196734 TEA196731:TEC196734 TNW196731:TNY196734 TXS196731:TXU196734 UHO196731:UHQ196734 URK196731:URM196734 VBG196731:VBI196734 VLC196731:VLE196734 VUY196731:VVA196734 WEU196731:WEW196734 WOQ196731:WOS196734 AH262267:AJ262270 MA262267:MC262270 VW262267:VY262270 AFS262267:AFU262270 APO262267:APQ262270 AZK262267:AZM262270 BJG262267:BJI262270 BTC262267:BTE262270 CCY262267:CDA262270 CMU262267:CMW262270 CWQ262267:CWS262270 DGM262267:DGO262270 DQI262267:DQK262270 EAE262267:EAG262270 EKA262267:EKC262270 ETW262267:ETY262270 FDS262267:FDU262270 FNO262267:FNQ262270 FXK262267:FXM262270 GHG262267:GHI262270 GRC262267:GRE262270 HAY262267:HBA262270 HKU262267:HKW262270 HUQ262267:HUS262270 IEM262267:IEO262270 IOI262267:IOK262270 IYE262267:IYG262270 JIA262267:JIC262270 JRW262267:JRY262270 KBS262267:KBU262270 KLO262267:KLQ262270 KVK262267:KVM262270 LFG262267:LFI262270 LPC262267:LPE262270 LYY262267:LZA262270 MIU262267:MIW262270 MSQ262267:MSS262270 NCM262267:NCO262270 NMI262267:NMK262270 NWE262267:NWG262270 OGA262267:OGC262270 OPW262267:OPY262270 OZS262267:OZU262270 PJO262267:PJQ262270 PTK262267:PTM262270 QDG262267:QDI262270 QNC262267:QNE262270 QWY262267:QXA262270 RGU262267:RGW262270 RQQ262267:RQS262270 SAM262267:SAO262270 SKI262267:SKK262270 SUE262267:SUG262270 TEA262267:TEC262270 TNW262267:TNY262270 TXS262267:TXU262270 UHO262267:UHQ262270 URK262267:URM262270 VBG262267:VBI262270 VLC262267:VLE262270 VUY262267:VVA262270 WEU262267:WEW262270 WOQ262267:WOS262270 AH327803:AJ327806 MA327803:MC327806 VW327803:VY327806 AFS327803:AFU327806 APO327803:APQ327806 AZK327803:AZM327806 BJG327803:BJI327806 BTC327803:BTE327806 CCY327803:CDA327806 CMU327803:CMW327806 CWQ327803:CWS327806 DGM327803:DGO327806 DQI327803:DQK327806 EAE327803:EAG327806 EKA327803:EKC327806 ETW327803:ETY327806 FDS327803:FDU327806 FNO327803:FNQ327806 FXK327803:FXM327806 GHG327803:GHI327806 GRC327803:GRE327806 HAY327803:HBA327806 HKU327803:HKW327806 HUQ327803:HUS327806 IEM327803:IEO327806 IOI327803:IOK327806 IYE327803:IYG327806 JIA327803:JIC327806 JRW327803:JRY327806 KBS327803:KBU327806 KLO327803:KLQ327806 KVK327803:KVM327806 LFG327803:LFI327806 LPC327803:LPE327806 LYY327803:LZA327806 MIU327803:MIW327806 MSQ327803:MSS327806 NCM327803:NCO327806 NMI327803:NMK327806 NWE327803:NWG327806 OGA327803:OGC327806 OPW327803:OPY327806 OZS327803:OZU327806 PJO327803:PJQ327806 PTK327803:PTM327806 QDG327803:QDI327806 QNC327803:QNE327806 QWY327803:QXA327806 RGU327803:RGW327806 RQQ327803:RQS327806 SAM327803:SAO327806 SKI327803:SKK327806 SUE327803:SUG327806 TEA327803:TEC327806 TNW327803:TNY327806 TXS327803:TXU327806 UHO327803:UHQ327806 URK327803:URM327806 VBG327803:VBI327806 VLC327803:VLE327806 VUY327803:VVA327806 WEU327803:WEW327806 WOQ327803:WOS327806 AH393339:AJ393342 MA393339:MC393342 VW393339:VY393342 AFS393339:AFU393342 APO393339:APQ393342 AZK393339:AZM393342 BJG393339:BJI393342 BTC393339:BTE393342 CCY393339:CDA393342 CMU393339:CMW393342 CWQ393339:CWS393342 DGM393339:DGO393342 DQI393339:DQK393342 EAE393339:EAG393342 EKA393339:EKC393342 ETW393339:ETY393342 FDS393339:FDU393342 FNO393339:FNQ393342 FXK393339:FXM393342 GHG393339:GHI393342 GRC393339:GRE393342 HAY393339:HBA393342 HKU393339:HKW393342 HUQ393339:HUS393342 IEM393339:IEO393342 IOI393339:IOK393342 IYE393339:IYG393342 JIA393339:JIC393342 JRW393339:JRY393342 KBS393339:KBU393342 KLO393339:KLQ393342 KVK393339:KVM393342 LFG393339:LFI393342 LPC393339:LPE393342 LYY393339:LZA393342 MIU393339:MIW393342 MSQ393339:MSS393342 NCM393339:NCO393342 NMI393339:NMK393342 NWE393339:NWG393342 OGA393339:OGC393342 OPW393339:OPY393342 OZS393339:OZU393342 PJO393339:PJQ393342 PTK393339:PTM393342 QDG393339:QDI393342 QNC393339:QNE393342 QWY393339:QXA393342 RGU393339:RGW393342 RQQ393339:RQS393342 SAM393339:SAO393342 SKI393339:SKK393342 SUE393339:SUG393342 TEA393339:TEC393342 TNW393339:TNY393342 TXS393339:TXU393342 UHO393339:UHQ393342 URK393339:URM393342 VBG393339:VBI393342 VLC393339:VLE393342 VUY393339:VVA393342 WEU393339:WEW393342 WOQ393339:WOS393342 AH458875:AJ458878 MA458875:MC458878 VW458875:VY458878 AFS458875:AFU458878 APO458875:APQ458878 AZK458875:AZM458878 BJG458875:BJI458878 BTC458875:BTE458878 CCY458875:CDA458878 CMU458875:CMW458878 CWQ458875:CWS458878 DGM458875:DGO458878 DQI458875:DQK458878 EAE458875:EAG458878 EKA458875:EKC458878 ETW458875:ETY458878 FDS458875:FDU458878 FNO458875:FNQ458878 FXK458875:FXM458878 GHG458875:GHI458878 GRC458875:GRE458878 HAY458875:HBA458878 HKU458875:HKW458878 HUQ458875:HUS458878 IEM458875:IEO458878 IOI458875:IOK458878 IYE458875:IYG458878 JIA458875:JIC458878 JRW458875:JRY458878 KBS458875:KBU458878 KLO458875:KLQ458878 KVK458875:KVM458878 LFG458875:LFI458878 LPC458875:LPE458878 LYY458875:LZA458878 MIU458875:MIW458878 MSQ458875:MSS458878 NCM458875:NCO458878 NMI458875:NMK458878 NWE458875:NWG458878 OGA458875:OGC458878 OPW458875:OPY458878 OZS458875:OZU458878 PJO458875:PJQ458878 PTK458875:PTM458878 QDG458875:QDI458878 QNC458875:QNE458878 QWY458875:QXA458878 RGU458875:RGW458878 RQQ458875:RQS458878 SAM458875:SAO458878 SKI458875:SKK458878 SUE458875:SUG458878 TEA458875:TEC458878 TNW458875:TNY458878 TXS458875:TXU458878 UHO458875:UHQ458878 URK458875:URM458878 VBG458875:VBI458878 VLC458875:VLE458878 VUY458875:VVA458878 WEU458875:WEW458878 WOQ458875:WOS458878 AH524411:AJ524414 MA524411:MC524414 VW524411:VY524414 AFS524411:AFU524414 APO524411:APQ524414 AZK524411:AZM524414 BJG524411:BJI524414 BTC524411:BTE524414 CCY524411:CDA524414 CMU524411:CMW524414 CWQ524411:CWS524414 DGM524411:DGO524414 DQI524411:DQK524414 EAE524411:EAG524414 EKA524411:EKC524414 ETW524411:ETY524414 FDS524411:FDU524414 FNO524411:FNQ524414 FXK524411:FXM524414 GHG524411:GHI524414 GRC524411:GRE524414 HAY524411:HBA524414 HKU524411:HKW524414 HUQ524411:HUS524414 IEM524411:IEO524414 IOI524411:IOK524414 IYE524411:IYG524414 JIA524411:JIC524414 JRW524411:JRY524414 KBS524411:KBU524414 KLO524411:KLQ524414 KVK524411:KVM524414 LFG524411:LFI524414 LPC524411:LPE524414 LYY524411:LZA524414 MIU524411:MIW524414 MSQ524411:MSS524414 NCM524411:NCO524414 NMI524411:NMK524414 NWE524411:NWG524414 OGA524411:OGC524414 OPW524411:OPY524414 OZS524411:OZU524414 PJO524411:PJQ524414 PTK524411:PTM524414 QDG524411:QDI524414 QNC524411:QNE524414 QWY524411:QXA524414 RGU524411:RGW524414 RQQ524411:RQS524414 SAM524411:SAO524414 SKI524411:SKK524414 SUE524411:SUG524414 TEA524411:TEC524414 TNW524411:TNY524414 TXS524411:TXU524414 UHO524411:UHQ524414 URK524411:URM524414 VBG524411:VBI524414 VLC524411:VLE524414 VUY524411:VVA524414 WEU524411:WEW524414 WOQ524411:WOS524414 AH589947:AJ589950 MA589947:MC589950 VW589947:VY589950 AFS589947:AFU589950 APO589947:APQ589950 AZK589947:AZM589950 BJG589947:BJI589950 BTC589947:BTE589950 CCY589947:CDA589950 CMU589947:CMW589950 CWQ589947:CWS589950 DGM589947:DGO589950 DQI589947:DQK589950 EAE589947:EAG589950 EKA589947:EKC589950 ETW589947:ETY589950 FDS589947:FDU589950 FNO589947:FNQ589950 FXK589947:FXM589950 GHG589947:GHI589950 GRC589947:GRE589950 HAY589947:HBA589950 HKU589947:HKW589950 HUQ589947:HUS589950 IEM589947:IEO589950 IOI589947:IOK589950 IYE589947:IYG589950 JIA589947:JIC589950 JRW589947:JRY589950 KBS589947:KBU589950 KLO589947:KLQ589950 KVK589947:KVM589950 LFG589947:LFI589950 LPC589947:LPE589950 LYY589947:LZA589950 MIU589947:MIW589950 MSQ589947:MSS589950 NCM589947:NCO589950 NMI589947:NMK589950 NWE589947:NWG589950 OGA589947:OGC589950 OPW589947:OPY589950 OZS589947:OZU589950 PJO589947:PJQ589950 PTK589947:PTM589950 QDG589947:QDI589950 QNC589947:QNE589950 QWY589947:QXA589950 RGU589947:RGW589950 RQQ589947:RQS589950 SAM589947:SAO589950 SKI589947:SKK589950 SUE589947:SUG589950 TEA589947:TEC589950 TNW589947:TNY589950 TXS589947:TXU589950 UHO589947:UHQ589950 URK589947:URM589950 VBG589947:VBI589950 VLC589947:VLE589950 VUY589947:VVA589950 WEU589947:WEW589950 WOQ589947:WOS589950 AH655483:AJ655486 MA655483:MC655486 VW655483:VY655486 AFS655483:AFU655486 APO655483:APQ655486 AZK655483:AZM655486 BJG655483:BJI655486 BTC655483:BTE655486 CCY655483:CDA655486 CMU655483:CMW655486 CWQ655483:CWS655486 DGM655483:DGO655486 DQI655483:DQK655486 EAE655483:EAG655486 EKA655483:EKC655486 ETW655483:ETY655486 FDS655483:FDU655486 FNO655483:FNQ655486 FXK655483:FXM655486 GHG655483:GHI655486 GRC655483:GRE655486 HAY655483:HBA655486 HKU655483:HKW655486 HUQ655483:HUS655486 IEM655483:IEO655486 IOI655483:IOK655486 IYE655483:IYG655486 JIA655483:JIC655486 JRW655483:JRY655486 KBS655483:KBU655486 KLO655483:KLQ655486 KVK655483:KVM655486 LFG655483:LFI655486 LPC655483:LPE655486 LYY655483:LZA655486 MIU655483:MIW655486 MSQ655483:MSS655486 NCM655483:NCO655486 NMI655483:NMK655486 NWE655483:NWG655486 OGA655483:OGC655486 OPW655483:OPY655486 OZS655483:OZU655486 PJO655483:PJQ655486 PTK655483:PTM655486 QDG655483:QDI655486 QNC655483:QNE655486 QWY655483:QXA655486 RGU655483:RGW655486 RQQ655483:RQS655486 SAM655483:SAO655486 SKI655483:SKK655486 SUE655483:SUG655486 TEA655483:TEC655486 TNW655483:TNY655486 TXS655483:TXU655486 UHO655483:UHQ655486 URK655483:URM655486 VBG655483:VBI655486 VLC655483:VLE655486 VUY655483:VVA655486 WEU655483:WEW655486 WOQ655483:WOS655486 AH721019:AJ721022 MA721019:MC721022 VW721019:VY721022 AFS721019:AFU721022 APO721019:APQ721022 AZK721019:AZM721022 BJG721019:BJI721022 BTC721019:BTE721022 CCY721019:CDA721022 CMU721019:CMW721022 CWQ721019:CWS721022 DGM721019:DGO721022 DQI721019:DQK721022 EAE721019:EAG721022 EKA721019:EKC721022 ETW721019:ETY721022 FDS721019:FDU721022 FNO721019:FNQ721022 FXK721019:FXM721022 GHG721019:GHI721022 GRC721019:GRE721022 HAY721019:HBA721022 HKU721019:HKW721022 HUQ721019:HUS721022 IEM721019:IEO721022 IOI721019:IOK721022 IYE721019:IYG721022 JIA721019:JIC721022 JRW721019:JRY721022 KBS721019:KBU721022 KLO721019:KLQ721022 KVK721019:KVM721022 LFG721019:LFI721022 LPC721019:LPE721022 LYY721019:LZA721022 MIU721019:MIW721022 MSQ721019:MSS721022 NCM721019:NCO721022 NMI721019:NMK721022 NWE721019:NWG721022 OGA721019:OGC721022 OPW721019:OPY721022 OZS721019:OZU721022 PJO721019:PJQ721022 PTK721019:PTM721022 QDG721019:QDI721022 QNC721019:QNE721022 QWY721019:QXA721022 RGU721019:RGW721022 RQQ721019:RQS721022 SAM721019:SAO721022 SKI721019:SKK721022 SUE721019:SUG721022 TEA721019:TEC721022 TNW721019:TNY721022 TXS721019:TXU721022 UHO721019:UHQ721022 URK721019:URM721022 VBG721019:VBI721022 VLC721019:VLE721022 VUY721019:VVA721022 WEU721019:WEW721022 WOQ721019:WOS721022 AH786555:AJ786558 MA786555:MC786558 VW786555:VY786558 AFS786555:AFU786558 APO786555:APQ786558 AZK786555:AZM786558 BJG786555:BJI786558 BTC786555:BTE786558 CCY786555:CDA786558 CMU786555:CMW786558 CWQ786555:CWS786558 DGM786555:DGO786558 DQI786555:DQK786558 EAE786555:EAG786558 EKA786555:EKC786558 ETW786555:ETY786558 FDS786555:FDU786558 FNO786555:FNQ786558 FXK786555:FXM786558 GHG786555:GHI786558 GRC786555:GRE786558 HAY786555:HBA786558 HKU786555:HKW786558 HUQ786555:HUS786558 IEM786555:IEO786558 IOI786555:IOK786558 IYE786555:IYG786558 JIA786555:JIC786558 JRW786555:JRY786558 KBS786555:KBU786558 KLO786555:KLQ786558 KVK786555:KVM786558 LFG786555:LFI786558 LPC786555:LPE786558 LYY786555:LZA786558 MIU786555:MIW786558 MSQ786555:MSS786558 NCM786555:NCO786558 NMI786555:NMK786558 NWE786555:NWG786558 OGA786555:OGC786558 OPW786555:OPY786558 OZS786555:OZU786558 PJO786555:PJQ786558 PTK786555:PTM786558 QDG786555:QDI786558 QNC786555:QNE786558 QWY786555:QXA786558 RGU786555:RGW786558 RQQ786555:RQS786558 SAM786555:SAO786558 SKI786555:SKK786558 SUE786555:SUG786558 TEA786555:TEC786558 TNW786555:TNY786558 TXS786555:TXU786558 UHO786555:UHQ786558 URK786555:URM786558 VBG786555:VBI786558 VLC786555:VLE786558 VUY786555:VVA786558 WEU786555:WEW786558 WOQ786555:WOS786558 AH852091:AJ852094 MA852091:MC852094 VW852091:VY852094 AFS852091:AFU852094 APO852091:APQ852094 AZK852091:AZM852094 BJG852091:BJI852094 BTC852091:BTE852094 CCY852091:CDA852094 CMU852091:CMW852094 CWQ852091:CWS852094 DGM852091:DGO852094 DQI852091:DQK852094 EAE852091:EAG852094 EKA852091:EKC852094 ETW852091:ETY852094 FDS852091:FDU852094 FNO852091:FNQ852094 FXK852091:FXM852094 GHG852091:GHI852094 GRC852091:GRE852094 HAY852091:HBA852094 HKU852091:HKW852094 HUQ852091:HUS852094 IEM852091:IEO852094 IOI852091:IOK852094 IYE852091:IYG852094 JIA852091:JIC852094 JRW852091:JRY852094 KBS852091:KBU852094 KLO852091:KLQ852094 KVK852091:KVM852094 LFG852091:LFI852094 LPC852091:LPE852094 LYY852091:LZA852094 MIU852091:MIW852094 MSQ852091:MSS852094 NCM852091:NCO852094 NMI852091:NMK852094 NWE852091:NWG852094 OGA852091:OGC852094 OPW852091:OPY852094 OZS852091:OZU852094 PJO852091:PJQ852094 PTK852091:PTM852094 QDG852091:QDI852094 QNC852091:QNE852094 QWY852091:QXA852094 RGU852091:RGW852094 RQQ852091:RQS852094 SAM852091:SAO852094 SKI852091:SKK852094 SUE852091:SUG852094 TEA852091:TEC852094 TNW852091:TNY852094 TXS852091:TXU852094 UHO852091:UHQ852094 URK852091:URM852094 VBG852091:VBI852094 VLC852091:VLE852094 VUY852091:VVA852094 WEU852091:WEW852094 WOQ852091:WOS852094 AH917627:AJ917630 MA917627:MC917630 VW917627:VY917630 AFS917627:AFU917630 APO917627:APQ917630 AZK917627:AZM917630 BJG917627:BJI917630 BTC917627:BTE917630 CCY917627:CDA917630 CMU917627:CMW917630 CWQ917627:CWS917630 DGM917627:DGO917630 DQI917627:DQK917630 EAE917627:EAG917630 EKA917627:EKC917630 ETW917627:ETY917630 FDS917627:FDU917630 FNO917627:FNQ917630 FXK917627:FXM917630 GHG917627:GHI917630 GRC917627:GRE917630 HAY917627:HBA917630 HKU917627:HKW917630 HUQ917627:HUS917630 IEM917627:IEO917630 IOI917627:IOK917630 IYE917627:IYG917630 JIA917627:JIC917630 JRW917627:JRY917630 KBS917627:KBU917630 KLO917627:KLQ917630 KVK917627:KVM917630 LFG917627:LFI917630 LPC917627:LPE917630 LYY917627:LZA917630 MIU917627:MIW917630 MSQ917627:MSS917630 NCM917627:NCO917630 NMI917627:NMK917630 NWE917627:NWG917630 OGA917627:OGC917630 OPW917627:OPY917630 OZS917627:OZU917630 PJO917627:PJQ917630 PTK917627:PTM917630 QDG917627:QDI917630 QNC917627:QNE917630 QWY917627:QXA917630 RGU917627:RGW917630 RQQ917627:RQS917630 SAM917627:SAO917630 SKI917627:SKK917630 SUE917627:SUG917630 TEA917627:TEC917630 TNW917627:TNY917630 TXS917627:TXU917630 UHO917627:UHQ917630 URK917627:URM917630 VBG917627:VBI917630 VLC917627:VLE917630 VUY917627:VVA917630 WEU917627:WEW917630 WOQ917627:WOS917630 AH983163:AJ983166 MA983163:MC983166 VW983163:VY983166 AFS983163:AFU983166 APO983163:APQ983166 AZK983163:AZM983166 BJG983163:BJI983166 BTC983163:BTE983166 CCY983163:CDA983166 CMU983163:CMW983166 CWQ983163:CWS983166 DGM983163:DGO983166 DQI983163:DQK983166 EAE983163:EAG983166 EKA983163:EKC983166 ETW983163:ETY983166 FDS983163:FDU983166 FNO983163:FNQ983166 FXK983163:FXM983166 GHG983163:GHI983166 GRC983163:GRE983166 HAY983163:HBA983166 HKU983163:HKW983166 HUQ983163:HUS983166 IEM983163:IEO983166 IOI983163:IOK983166 IYE983163:IYG983166 JIA983163:JIC983166 JRW983163:JRY983166 KBS983163:KBU983166 KLO983163:KLQ983166 KVK983163:KVM983166 LFG983163:LFI983166 LPC983163:LPE983166 LYY983163:LZA983166 MIU983163:MIW983166 MSQ983163:MSS983166 NCM983163:NCO983166 NMI983163:NMK983166 NWE983163:NWG983166 OGA983163:OGC983166 OPW983163:OPY983166 OZS983163:OZU983166 PJO983163:PJQ983166 PTK983163:PTM983166 QDG983163:QDI983166 QNC983163:QNE983166 QWY983163:QXA983166 RGU983163:RGW983166 RQQ983163:RQS983166 SAM983163:SAO983166 SKI983163:SKK983166 SUE983163:SUG983166 TEA983163:TEC983166 TNW983163:TNY983166 TXS983163:TXU983166 UHO983163:UHQ983166 URK983163:URM983166 VBG983163:VBI983166 VLC983163:VLE983166 VUY983163:VVA983166 WEU983163:WEW983166 WOQ983163:WOS983166 AK123 MD123 VZ123 AFV123 APR123 AZN123 BJJ123 BTF123 CDB123 CMX123 CWT123 DGP123 DQL123 EAH123 EKD123 ETZ123 FDV123 FNR123 FXN123 GHJ123 GRF123 HBB123 HKX123 HUT123 IEP123 IOL123 IYH123 JID123 JRZ123 KBV123 KLR123 KVN123 LFJ123 LPF123 LZB123 MIX123 MST123 NCP123 NML123 NWH123 OGD123 OPZ123 OZV123 PJR123 PTN123 QDJ123 QNF123 QXB123 RGX123 RQT123 SAP123 SKL123 SUH123 TED123 TNZ123 TXV123 UHR123 URN123 VBJ123 VLF123 VVB123 WEX123 WOT123 AK65659 MD65659 VZ65659 AFV65659 APR65659 AZN65659 BJJ65659 BTF65659 CDB65659 CMX65659 CWT65659 DGP65659 DQL65659 EAH65659 EKD65659 ETZ65659 FDV65659 FNR65659 FXN65659 GHJ65659 GRF65659 HBB65659 HKX65659 HUT65659 IEP65659 IOL65659 IYH65659 JID65659 JRZ65659 KBV65659 KLR65659 KVN65659 LFJ65659 LPF65659 LZB65659 MIX65659 MST65659 NCP65659 NML65659 NWH65659 OGD65659 OPZ65659 OZV65659 PJR65659 PTN65659 QDJ65659 QNF65659 QXB65659 RGX65659 RQT65659 SAP65659 SKL65659 SUH65659 TED65659 TNZ65659 TXV65659 UHR65659 URN65659 VBJ65659 VLF65659 VVB65659 WEX65659 WOT65659 AK131195 MD131195 VZ131195 AFV131195 APR131195 AZN131195 BJJ131195 BTF131195 CDB131195 CMX131195 CWT131195 DGP131195 DQL131195 EAH131195 EKD131195 ETZ131195 FDV131195 FNR131195 FXN131195 GHJ131195 GRF131195 HBB131195 HKX131195 HUT131195 IEP131195 IOL131195 IYH131195 JID131195 JRZ131195 KBV131195 KLR131195 KVN131195 LFJ131195 LPF131195 LZB131195 MIX131195 MST131195 NCP131195 NML131195 NWH131195 OGD131195 OPZ131195 OZV131195 PJR131195 PTN131195 QDJ131195 QNF131195 QXB131195 RGX131195 RQT131195 SAP131195 SKL131195 SUH131195 TED131195 TNZ131195 TXV131195 UHR131195 URN131195 VBJ131195 VLF131195 VVB131195 WEX131195 WOT131195 AK196731 MD196731 VZ196731 AFV196731 APR196731 AZN196731 BJJ196731 BTF196731 CDB196731 CMX196731 CWT196731 DGP196731 DQL196731 EAH196731 EKD196731 ETZ196731 FDV196731 FNR196731 FXN196731 GHJ196731 GRF196731 HBB196731 HKX196731 HUT196731 IEP196731 IOL196731 IYH196731 JID196731 JRZ196731 KBV196731 KLR196731 KVN196731 LFJ196731 LPF196731 LZB196731 MIX196731 MST196731 NCP196731 NML196731 NWH196731 OGD196731 OPZ196731 OZV196731 PJR196731 PTN196731 QDJ196731 QNF196731 QXB196731 RGX196731 RQT196731 SAP196731 SKL196731 SUH196731 TED196731 TNZ196731 TXV196731 UHR196731 URN196731 VBJ196731 VLF196731 VVB196731 WEX196731 WOT196731 AK262267 MD262267 VZ262267 AFV262267 APR262267 AZN262267 BJJ262267 BTF262267 CDB262267 CMX262267 CWT262267 DGP262267 DQL262267 EAH262267 EKD262267 ETZ262267 FDV262267 FNR262267 FXN262267 GHJ262267 GRF262267 HBB262267 HKX262267 HUT262267 IEP262267 IOL262267 IYH262267 JID262267 JRZ262267 KBV262267 KLR262267 KVN262267 LFJ262267 LPF262267 LZB262267 MIX262267 MST262267 NCP262267 NML262267 NWH262267 OGD262267 OPZ262267 OZV262267 PJR262267 PTN262267 QDJ262267 QNF262267 QXB262267 RGX262267 RQT262267 SAP262267 SKL262267 SUH262267 TED262267 TNZ262267 TXV262267 UHR262267 URN262267 VBJ262267 VLF262267 VVB262267 WEX262267 WOT262267 AK327803 MD327803 VZ327803 AFV327803 APR327803 AZN327803 BJJ327803 BTF327803 CDB327803 CMX327803 CWT327803 DGP327803 DQL327803 EAH327803 EKD327803 ETZ327803 FDV327803 FNR327803 FXN327803 GHJ327803 GRF327803 HBB327803 HKX327803 HUT327803 IEP327803 IOL327803 IYH327803 JID327803 JRZ327803 KBV327803 KLR327803 KVN327803 LFJ327803 LPF327803 LZB327803 MIX327803 MST327803 NCP327803 NML327803 NWH327803 OGD327803 OPZ327803 OZV327803 PJR327803 PTN327803 QDJ327803 QNF327803 QXB327803 RGX327803 RQT327803 SAP327803 SKL327803 SUH327803 TED327803 TNZ327803 TXV327803 UHR327803 URN327803 VBJ327803 VLF327803 VVB327803 WEX327803 WOT327803 AK393339 MD393339 VZ393339 AFV393339 APR393339 AZN393339 BJJ393339 BTF393339 CDB393339 CMX393339 CWT393339 DGP393339 DQL393339 EAH393339 EKD393339 ETZ393339 FDV393339 FNR393339 FXN393339 GHJ393339 GRF393339 HBB393339 HKX393339 HUT393339 IEP393339 IOL393339 IYH393339 JID393339 JRZ393339 KBV393339 KLR393339 KVN393339 LFJ393339 LPF393339 LZB393339 MIX393339 MST393339 NCP393339 NML393339 NWH393339 OGD393339 OPZ393339 OZV393339 PJR393339 PTN393339 QDJ393339 QNF393339 QXB393339 RGX393339 RQT393339 SAP393339 SKL393339 SUH393339 TED393339 TNZ393339 TXV393339 UHR393339 URN393339 VBJ393339 VLF393339 VVB393339 WEX393339 WOT393339 AK458875 MD458875 VZ458875 AFV458875 APR458875 AZN458875 BJJ458875 BTF458875 CDB458875 CMX458875 CWT458875 DGP458875 DQL458875 EAH458875 EKD458875 ETZ458875 FDV458875 FNR458875 FXN458875 GHJ458875 GRF458875 HBB458875 HKX458875 HUT458875 IEP458875 IOL458875 IYH458875 JID458875 JRZ458875 KBV458875 KLR458875 KVN458875 LFJ458875 LPF458875 LZB458875 MIX458875 MST458875 NCP458875 NML458875 NWH458875 OGD458875 OPZ458875 OZV458875 PJR458875 PTN458875 QDJ458875 QNF458875 QXB458875 RGX458875 RQT458875 SAP458875 SKL458875 SUH458875 TED458875 TNZ458875 TXV458875 UHR458875 URN458875 VBJ458875 VLF458875 VVB458875 WEX458875 WOT458875 AK524411 MD524411 VZ524411 AFV524411 APR524411 AZN524411 BJJ524411 BTF524411 CDB524411 CMX524411 CWT524411 DGP524411 DQL524411 EAH524411 EKD524411 ETZ524411 FDV524411 FNR524411 FXN524411 GHJ524411 GRF524411 HBB524411 HKX524411 HUT524411 IEP524411 IOL524411 IYH524411 JID524411 JRZ524411 KBV524411 KLR524411 KVN524411 LFJ524411 LPF524411 LZB524411 MIX524411 MST524411 NCP524411 NML524411 NWH524411 OGD524411 OPZ524411 OZV524411 PJR524411 PTN524411 QDJ524411 QNF524411 QXB524411 RGX524411 RQT524411 SAP524411 SKL524411 SUH524411 TED524411 TNZ524411 TXV524411 UHR524411 URN524411 VBJ524411 VLF524411 VVB524411 WEX524411 WOT524411 AK589947 MD589947 VZ589947 AFV589947 APR589947 AZN589947 BJJ589947 BTF589947 CDB589947 CMX589947 CWT589947 DGP589947 DQL589947 EAH589947 EKD589947 ETZ589947 FDV589947 FNR589947 FXN589947 GHJ589947 GRF589947 HBB589947 HKX589947 HUT589947 IEP589947 IOL589947 IYH589947 JID589947 JRZ589947 KBV589947 KLR589947 KVN589947 LFJ589947 LPF589947 LZB589947 MIX589947 MST589947 NCP589947 NML589947 NWH589947 OGD589947 OPZ589947 OZV589947 PJR589947 PTN589947 QDJ589947 QNF589947 QXB589947 RGX589947 RQT589947 SAP589947 SKL589947 SUH589947 TED589947 TNZ589947 TXV589947 UHR589947 URN589947 VBJ589947 VLF589947 VVB589947 WEX589947 WOT589947 AK655483 MD655483 VZ655483 AFV655483 APR655483 AZN655483 BJJ655483 BTF655483 CDB655483 CMX655483 CWT655483 DGP655483 DQL655483 EAH655483 EKD655483 ETZ655483 FDV655483 FNR655483 FXN655483 GHJ655483 GRF655483 HBB655483 HKX655483 HUT655483 IEP655483 IOL655483 IYH655483 JID655483 JRZ655483 KBV655483 KLR655483 KVN655483 LFJ655483 LPF655483 LZB655483 MIX655483 MST655483 NCP655483 NML655483 NWH655483 OGD655483 OPZ655483 OZV655483 PJR655483 PTN655483 QDJ655483 QNF655483 QXB655483 RGX655483 RQT655483 SAP655483 SKL655483 SUH655483 TED655483 TNZ655483 TXV655483 UHR655483 URN655483 VBJ655483 VLF655483 VVB655483 WEX655483 WOT655483 AK721019 MD721019 VZ721019 AFV721019 APR721019 AZN721019 BJJ721019 BTF721019 CDB721019 CMX721019 CWT721019 DGP721019 DQL721019 EAH721019 EKD721019 ETZ721019 FDV721019 FNR721019 FXN721019 GHJ721019 GRF721019 HBB721019 HKX721019 HUT721019 IEP721019 IOL721019 IYH721019 JID721019 JRZ721019 KBV721019 KLR721019 KVN721019 LFJ721019 LPF721019 LZB721019 MIX721019 MST721019 NCP721019 NML721019 NWH721019 OGD721019 OPZ721019 OZV721019 PJR721019 PTN721019 QDJ721019 QNF721019 QXB721019 RGX721019 RQT721019 SAP721019 SKL721019 SUH721019 TED721019 TNZ721019 TXV721019 UHR721019 URN721019 VBJ721019 VLF721019 VVB721019 WEX721019 WOT721019 AK786555 MD786555 VZ786555 AFV786555 APR786555 AZN786555 BJJ786555 BTF786555 CDB786555 CMX786555 CWT786555 DGP786555 DQL786555 EAH786555 EKD786555 ETZ786555 FDV786555 FNR786555 FXN786555 GHJ786555 GRF786555 HBB786555 HKX786555 HUT786555 IEP786555 IOL786555 IYH786555 JID786555 JRZ786555 KBV786555 KLR786555 KVN786555 LFJ786555 LPF786555 LZB786555 MIX786555 MST786555 NCP786555 NML786555 NWH786555 OGD786555 OPZ786555 OZV786555 PJR786555 PTN786555 QDJ786555 QNF786555 QXB786555 RGX786555 RQT786555 SAP786555 SKL786555 SUH786555 TED786555 TNZ786555 TXV786555 UHR786555 URN786555 VBJ786555 VLF786555 VVB786555 WEX786555 WOT786555 AK852091 MD852091 VZ852091 AFV852091 APR852091 AZN852091 BJJ852091 BTF852091 CDB852091 CMX852091 CWT852091 DGP852091 DQL852091 EAH852091 EKD852091 ETZ852091 FDV852091 FNR852091 FXN852091 GHJ852091 GRF852091 HBB852091 HKX852091 HUT852091 IEP852091 IOL852091 IYH852091 JID852091 JRZ852091 KBV852091 KLR852091 KVN852091 LFJ852091 LPF852091 LZB852091 MIX852091 MST852091 NCP852091 NML852091 NWH852091 OGD852091 OPZ852091 OZV852091 PJR852091 PTN852091 QDJ852091 QNF852091 QXB852091 RGX852091 RQT852091 SAP852091 SKL852091 SUH852091 TED852091 TNZ852091 TXV852091 UHR852091 URN852091 VBJ852091 VLF852091 VVB852091 WEX852091 WOT852091 AK917627 MD917627 VZ917627 AFV917627 APR917627 AZN917627 BJJ917627 BTF917627 CDB917627 CMX917627 CWT917627 DGP917627 DQL917627 EAH917627 EKD917627 ETZ917627 FDV917627 FNR917627 FXN917627 GHJ917627 GRF917627 HBB917627 HKX917627 HUT917627 IEP917627 IOL917627 IYH917627 JID917627 JRZ917627 KBV917627 KLR917627 KVN917627 LFJ917627 LPF917627 LZB917627 MIX917627 MST917627 NCP917627 NML917627 NWH917627 OGD917627 OPZ917627 OZV917627 PJR917627 PTN917627 QDJ917627 QNF917627 QXB917627 RGX917627 RQT917627 SAP917627 SKL917627 SUH917627 TED917627 TNZ917627 TXV917627 UHR917627 URN917627 VBJ917627 VLF917627 VVB917627 WEX917627 WOT917627 AK983163 MD983163 VZ983163 AFV983163 APR983163 AZN983163 BJJ983163 BTF983163 CDB983163 CMX983163 CWT983163 DGP983163 DQL983163 EAH983163 EKD983163 ETZ983163 FDV983163 FNR983163 FXN983163 GHJ983163 GRF983163 HBB983163 HKX983163 HUT983163 IEP983163 IOL983163 IYH983163 JID983163 JRZ983163 KBV983163 KLR983163 KVN983163 LFJ983163 LPF983163 LZB983163 MIX983163 MST983163 NCP983163 NML983163 NWH983163 OGD983163 OPZ983163 OZV983163 PJR983163 PTN983163 QDJ983163 QNF983163 QXB983163 RGX983163 RQT983163 SAP983163 SKL983163 SUH983163 TED983163 TNZ983163 TXV983163 UHR983163 URN983163 VBJ983163 VLF983163 VVB983163 WEX983163 WOT983163 BU75:BW76 NN75:NP76 XJ75:XL76 AHF75:AHH76 ARB75:ARD76 BAX75:BAZ76 BKT75:BKV76 BUP75:BUR76 CEL75:CEN76 COH75:COJ76 CYD75:CYF76 DHZ75:DIB76 DRV75:DRX76 EBR75:EBT76 ELN75:ELP76 EVJ75:EVL76 FFF75:FFH76 FPB75:FPD76 FYX75:FYZ76 GIT75:GIV76 GSP75:GSR76 HCL75:HCN76 HMH75:HMJ76 HWD75:HWF76 IFZ75:IGB76 IPV75:IPX76 IZR75:IZT76 JJN75:JJP76 JTJ75:JTL76 KDF75:KDH76 KNB75:KND76 KWX75:KWZ76 LGT75:LGV76 LQP75:LQR76 MAL75:MAN76 MKH75:MKJ76 MUD75:MUF76 NDZ75:NEB76 NNV75:NNX76 NXR75:NXT76 OHN75:OHP76 ORJ75:ORL76 PBF75:PBH76 PLB75:PLD76 PUX75:PUZ76 QET75:QEV76 QOP75:QOR76 QYL75:QYN76 RIH75:RIJ76 RSD75:RSF76 SBZ75:SCB76 SLV75:SLX76 SVR75:SVT76 TFN75:TFP76 TPJ75:TPL76 TZF75:TZH76 UJB75:UJD76 USX75:USZ76 VCT75:VCV76 VMP75:VMR76 VWL75:VWN76 WGH75:WGJ76 WQD75:WQF76 BU65616:BW65617 NN65616:NP65617 XJ65616:XL65617 AHF65616:AHH65617 ARB65616:ARD65617 BAX65616:BAZ65617 BKT65616:BKV65617 BUP65616:BUR65617 CEL65616:CEN65617 COH65616:COJ65617 CYD65616:CYF65617 DHZ65616:DIB65617 DRV65616:DRX65617 EBR65616:EBT65617 ELN65616:ELP65617 EVJ65616:EVL65617 FFF65616:FFH65617 FPB65616:FPD65617 FYX65616:FYZ65617 GIT65616:GIV65617 GSP65616:GSR65617 HCL65616:HCN65617 HMH65616:HMJ65617 HWD65616:HWF65617 IFZ65616:IGB65617 IPV65616:IPX65617 IZR65616:IZT65617 JJN65616:JJP65617 JTJ65616:JTL65617 KDF65616:KDH65617 KNB65616:KND65617 KWX65616:KWZ65617 LGT65616:LGV65617 LQP65616:LQR65617 MAL65616:MAN65617 MKH65616:MKJ65617 MUD65616:MUF65617 NDZ65616:NEB65617 NNV65616:NNX65617 NXR65616:NXT65617 OHN65616:OHP65617 ORJ65616:ORL65617 PBF65616:PBH65617 PLB65616:PLD65617 PUX65616:PUZ65617 QET65616:QEV65617 QOP65616:QOR65617 QYL65616:QYN65617 RIH65616:RIJ65617 RSD65616:RSF65617 SBZ65616:SCB65617 SLV65616:SLX65617 SVR65616:SVT65617 TFN65616:TFP65617 TPJ65616:TPL65617 TZF65616:TZH65617 UJB65616:UJD65617 USX65616:USZ65617 VCT65616:VCV65617 VMP65616:VMR65617 VWL65616:VWN65617 WGH65616:WGJ65617 WQD65616:WQF65617 BU131152:BW131153 NN131152:NP131153 XJ131152:XL131153 AHF131152:AHH131153 ARB131152:ARD131153 BAX131152:BAZ131153 BKT131152:BKV131153 BUP131152:BUR131153 CEL131152:CEN131153 COH131152:COJ131153 CYD131152:CYF131153 DHZ131152:DIB131153 DRV131152:DRX131153 EBR131152:EBT131153 ELN131152:ELP131153 EVJ131152:EVL131153 FFF131152:FFH131153 FPB131152:FPD131153 FYX131152:FYZ131153 GIT131152:GIV131153 GSP131152:GSR131153 HCL131152:HCN131153 HMH131152:HMJ131153 HWD131152:HWF131153 IFZ131152:IGB131153 IPV131152:IPX131153 IZR131152:IZT131153 JJN131152:JJP131153 JTJ131152:JTL131153 KDF131152:KDH131153 KNB131152:KND131153 KWX131152:KWZ131153 LGT131152:LGV131153 LQP131152:LQR131153 MAL131152:MAN131153 MKH131152:MKJ131153 MUD131152:MUF131153 NDZ131152:NEB131153 NNV131152:NNX131153 NXR131152:NXT131153 OHN131152:OHP131153 ORJ131152:ORL131153 PBF131152:PBH131153 PLB131152:PLD131153 PUX131152:PUZ131153 QET131152:QEV131153 QOP131152:QOR131153 QYL131152:QYN131153 RIH131152:RIJ131153 RSD131152:RSF131153 SBZ131152:SCB131153 SLV131152:SLX131153 SVR131152:SVT131153 TFN131152:TFP131153 TPJ131152:TPL131153 TZF131152:TZH131153 UJB131152:UJD131153 USX131152:USZ131153 VCT131152:VCV131153 VMP131152:VMR131153 VWL131152:VWN131153 WGH131152:WGJ131153 WQD131152:WQF131153 BU196688:BW196689 NN196688:NP196689 XJ196688:XL196689 AHF196688:AHH196689 ARB196688:ARD196689 BAX196688:BAZ196689 BKT196688:BKV196689 BUP196688:BUR196689 CEL196688:CEN196689 COH196688:COJ196689 CYD196688:CYF196689 DHZ196688:DIB196689 DRV196688:DRX196689 EBR196688:EBT196689 ELN196688:ELP196689 EVJ196688:EVL196689 FFF196688:FFH196689 FPB196688:FPD196689 FYX196688:FYZ196689 GIT196688:GIV196689 GSP196688:GSR196689 HCL196688:HCN196689 HMH196688:HMJ196689 HWD196688:HWF196689 IFZ196688:IGB196689 IPV196688:IPX196689 IZR196688:IZT196689 JJN196688:JJP196689 JTJ196688:JTL196689 KDF196688:KDH196689 KNB196688:KND196689 KWX196688:KWZ196689 LGT196688:LGV196689 LQP196688:LQR196689 MAL196688:MAN196689 MKH196688:MKJ196689 MUD196688:MUF196689 NDZ196688:NEB196689 NNV196688:NNX196689 NXR196688:NXT196689 OHN196688:OHP196689 ORJ196688:ORL196689 PBF196688:PBH196689 PLB196688:PLD196689 PUX196688:PUZ196689 QET196688:QEV196689 QOP196688:QOR196689 QYL196688:QYN196689 RIH196688:RIJ196689 RSD196688:RSF196689 SBZ196688:SCB196689 SLV196688:SLX196689 SVR196688:SVT196689 TFN196688:TFP196689 TPJ196688:TPL196689 TZF196688:TZH196689 UJB196688:UJD196689 USX196688:USZ196689 VCT196688:VCV196689 VMP196688:VMR196689 VWL196688:VWN196689 WGH196688:WGJ196689 WQD196688:WQF196689 BU262224:BW262225 NN262224:NP262225 XJ262224:XL262225 AHF262224:AHH262225 ARB262224:ARD262225 BAX262224:BAZ262225 BKT262224:BKV262225 BUP262224:BUR262225 CEL262224:CEN262225 COH262224:COJ262225 CYD262224:CYF262225 DHZ262224:DIB262225 DRV262224:DRX262225 EBR262224:EBT262225 ELN262224:ELP262225 EVJ262224:EVL262225 FFF262224:FFH262225 FPB262224:FPD262225 FYX262224:FYZ262225 GIT262224:GIV262225 GSP262224:GSR262225 HCL262224:HCN262225 HMH262224:HMJ262225 HWD262224:HWF262225 IFZ262224:IGB262225 IPV262224:IPX262225 IZR262224:IZT262225 JJN262224:JJP262225 JTJ262224:JTL262225 KDF262224:KDH262225 KNB262224:KND262225 KWX262224:KWZ262225 LGT262224:LGV262225 LQP262224:LQR262225 MAL262224:MAN262225 MKH262224:MKJ262225 MUD262224:MUF262225 NDZ262224:NEB262225 NNV262224:NNX262225 NXR262224:NXT262225 OHN262224:OHP262225 ORJ262224:ORL262225 PBF262224:PBH262225 PLB262224:PLD262225 PUX262224:PUZ262225 QET262224:QEV262225 QOP262224:QOR262225 QYL262224:QYN262225 RIH262224:RIJ262225 RSD262224:RSF262225 SBZ262224:SCB262225 SLV262224:SLX262225 SVR262224:SVT262225 TFN262224:TFP262225 TPJ262224:TPL262225 TZF262224:TZH262225 UJB262224:UJD262225 USX262224:USZ262225 VCT262224:VCV262225 VMP262224:VMR262225 VWL262224:VWN262225 WGH262224:WGJ262225 WQD262224:WQF262225 BU327760:BW327761 NN327760:NP327761 XJ327760:XL327761 AHF327760:AHH327761 ARB327760:ARD327761 BAX327760:BAZ327761 BKT327760:BKV327761 BUP327760:BUR327761 CEL327760:CEN327761 COH327760:COJ327761 CYD327760:CYF327761 DHZ327760:DIB327761 DRV327760:DRX327761 EBR327760:EBT327761 ELN327760:ELP327761 EVJ327760:EVL327761 FFF327760:FFH327761 FPB327760:FPD327761 FYX327760:FYZ327761 GIT327760:GIV327761 GSP327760:GSR327761 HCL327760:HCN327761 HMH327760:HMJ327761 HWD327760:HWF327761 IFZ327760:IGB327761 IPV327760:IPX327761 IZR327760:IZT327761 JJN327760:JJP327761 JTJ327760:JTL327761 KDF327760:KDH327761 KNB327760:KND327761 KWX327760:KWZ327761 LGT327760:LGV327761 LQP327760:LQR327761 MAL327760:MAN327761 MKH327760:MKJ327761 MUD327760:MUF327761 NDZ327760:NEB327761 NNV327760:NNX327761 NXR327760:NXT327761 OHN327760:OHP327761 ORJ327760:ORL327761 PBF327760:PBH327761 PLB327760:PLD327761 PUX327760:PUZ327761 QET327760:QEV327761 QOP327760:QOR327761 QYL327760:QYN327761 RIH327760:RIJ327761 RSD327760:RSF327761 SBZ327760:SCB327761 SLV327760:SLX327761 SVR327760:SVT327761 TFN327760:TFP327761 TPJ327760:TPL327761 TZF327760:TZH327761 UJB327760:UJD327761 USX327760:USZ327761 VCT327760:VCV327761 VMP327760:VMR327761 VWL327760:VWN327761 WGH327760:WGJ327761 WQD327760:WQF327761 BU393296:BW393297 NN393296:NP393297 XJ393296:XL393297 AHF393296:AHH393297 ARB393296:ARD393297 BAX393296:BAZ393297 BKT393296:BKV393297 BUP393296:BUR393297 CEL393296:CEN393297 COH393296:COJ393297 CYD393296:CYF393297 DHZ393296:DIB393297 DRV393296:DRX393297 EBR393296:EBT393297 ELN393296:ELP393297 EVJ393296:EVL393297 FFF393296:FFH393297 FPB393296:FPD393297 FYX393296:FYZ393297 GIT393296:GIV393297 GSP393296:GSR393297 HCL393296:HCN393297 HMH393296:HMJ393297 HWD393296:HWF393297 IFZ393296:IGB393297 IPV393296:IPX393297 IZR393296:IZT393297 JJN393296:JJP393297 JTJ393296:JTL393297 KDF393296:KDH393297 KNB393296:KND393297 KWX393296:KWZ393297 LGT393296:LGV393297 LQP393296:LQR393297 MAL393296:MAN393297 MKH393296:MKJ393297 MUD393296:MUF393297 NDZ393296:NEB393297 NNV393296:NNX393297 NXR393296:NXT393297 OHN393296:OHP393297 ORJ393296:ORL393297 PBF393296:PBH393297 PLB393296:PLD393297 PUX393296:PUZ393297 QET393296:QEV393297 QOP393296:QOR393297 QYL393296:QYN393297 RIH393296:RIJ393297 RSD393296:RSF393297 SBZ393296:SCB393297 SLV393296:SLX393297 SVR393296:SVT393297 TFN393296:TFP393297 TPJ393296:TPL393297 TZF393296:TZH393297 UJB393296:UJD393297 USX393296:USZ393297 VCT393296:VCV393297 VMP393296:VMR393297 VWL393296:VWN393297 WGH393296:WGJ393297 WQD393296:WQF393297 BU458832:BW458833 NN458832:NP458833 XJ458832:XL458833 AHF458832:AHH458833 ARB458832:ARD458833 BAX458832:BAZ458833 BKT458832:BKV458833 BUP458832:BUR458833 CEL458832:CEN458833 COH458832:COJ458833 CYD458832:CYF458833 DHZ458832:DIB458833 DRV458832:DRX458833 EBR458832:EBT458833 ELN458832:ELP458833 EVJ458832:EVL458833 FFF458832:FFH458833 FPB458832:FPD458833 FYX458832:FYZ458833 GIT458832:GIV458833 GSP458832:GSR458833 HCL458832:HCN458833 HMH458832:HMJ458833 HWD458832:HWF458833 IFZ458832:IGB458833 IPV458832:IPX458833 IZR458832:IZT458833 JJN458832:JJP458833 JTJ458832:JTL458833 KDF458832:KDH458833 KNB458832:KND458833 KWX458832:KWZ458833 LGT458832:LGV458833 LQP458832:LQR458833 MAL458832:MAN458833 MKH458832:MKJ458833 MUD458832:MUF458833 NDZ458832:NEB458833 NNV458832:NNX458833 NXR458832:NXT458833 OHN458832:OHP458833 ORJ458832:ORL458833 PBF458832:PBH458833 PLB458832:PLD458833 PUX458832:PUZ458833 QET458832:QEV458833 QOP458832:QOR458833 QYL458832:QYN458833 RIH458832:RIJ458833 RSD458832:RSF458833 SBZ458832:SCB458833 SLV458832:SLX458833 SVR458832:SVT458833 TFN458832:TFP458833 TPJ458832:TPL458833 TZF458832:TZH458833 UJB458832:UJD458833 USX458832:USZ458833 VCT458832:VCV458833 VMP458832:VMR458833 VWL458832:VWN458833 WGH458832:WGJ458833 WQD458832:WQF458833 BU524368:BW524369 NN524368:NP524369 XJ524368:XL524369 AHF524368:AHH524369 ARB524368:ARD524369 BAX524368:BAZ524369 BKT524368:BKV524369 BUP524368:BUR524369 CEL524368:CEN524369 COH524368:COJ524369 CYD524368:CYF524369 DHZ524368:DIB524369 DRV524368:DRX524369 EBR524368:EBT524369 ELN524368:ELP524369 EVJ524368:EVL524369 FFF524368:FFH524369 FPB524368:FPD524369 FYX524368:FYZ524369 GIT524368:GIV524369 GSP524368:GSR524369 HCL524368:HCN524369 HMH524368:HMJ524369 HWD524368:HWF524369 IFZ524368:IGB524369 IPV524368:IPX524369 IZR524368:IZT524369 JJN524368:JJP524369 JTJ524368:JTL524369 KDF524368:KDH524369 KNB524368:KND524369 KWX524368:KWZ524369 LGT524368:LGV524369 LQP524368:LQR524369 MAL524368:MAN524369 MKH524368:MKJ524369 MUD524368:MUF524369 NDZ524368:NEB524369 NNV524368:NNX524369 NXR524368:NXT524369 OHN524368:OHP524369 ORJ524368:ORL524369 PBF524368:PBH524369 PLB524368:PLD524369 PUX524368:PUZ524369 QET524368:QEV524369 QOP524368:QOR524369 QYL524368:QYN524369 RIH524368:RIJ524369 RSD524368:RSF524369 SBZ524368:SCB524369 SLV524368:SLX524369 SVR524368:SVT524369 TFN524368:TFP524369 TPJ524368:TPL524369 TZF524368:TZH524369 UJB524368:UJD524369 USX524368:USZ524369 VCT524368:VCV524369 VMP524368:VMR524369 VWL524368:VWN524369 WGH524368:WGJ524369 WQD524368:WQF524369 BU589904:BW589905 NN589904:NP589905 XJ589904:XL589905 AHF589904:AHH589905 ARB589904:ARD589905 BAX589904:BAZ589905 BKT589904:BKV589905 BUP589904:BUR589905 CEL589904:CEN589905 COH589904:COJ589905 CYD589904:CYF589905 DHZ589904:DIB589905 DRV589904:DRX589905 EBR589904:EBT589905 ELN589904:ELP589905 EVJ589904:EVL589905 FFF589904:FFH589905 FPB589904:FPD589905 FYX589904:FYZ589905 GIT589904:GIV589905 GSP589904:GSR589905 HCL589904:HCN589905 HMH589904:HMJ589905 HWD589904:HWF589905 IFZ589904:IGB589905 IPV589904:IPX589905 IZR589904:IZT589905 JJN589904:JJP589905 JTJ589904:JTL589905 KDF589904:KDH589905 KNB589904:KND589905 KWX589904:KWZ589905 LGT589904:LGV589905 LQP589904:LQR589905 MAL589904:MAN589905 MKH589904:MKJ589905 MUD589904:MUF589905 NDZ589904:NEB589905 NNV589904:NNX589905 NXR589904:NXT589905 OHN589904:OHP589905 ORJ589904:ORL589905 PBF589904:PBH589905 PLB589904:PLD589905 PUX589904:PUZ589905 QET589904:QEV589905 QOP589904:QOR589905 QYL589904:QYN589905 RIH589904:RIJ589905 RSD589904:RSF589905 SBZ589904:SCB589905 SLV589904:SLX589905 SVR589904:SVT589905 TFN589904:TFP589905 TPJ589904:TPL589905 TZF589904:TZH589905 UJB589904:UJD589905 USX589904:USZ589905 VCT589904:VCV589905 VMP589904:VMR589905 VWL589904:VWN589905 WGH589904:WGJ589905 WQD589904:WQF589905 BU655440:BW655441 NN655440:NP655441 XJ655440:XL655441 AHF655440:AHH655441 ARB655440:ARD655441 BAX655440:BAZ655441 BKT655440:BKV655441 BUP655440:BUR655441 CEL655440:CEN655441 COH655440:COJ655441 CYD655440:CYF655441 DHZ655440:DIB655441 DRV655440:DRX655441 EBR655440:EBT655441 ELN655440:ELP655441 EVJ655440:EVL655441 FFF655440:FFH655441 FPB655440:FPD655441 FYX655440:FYZ655441 GIT655440:GIV655441 GSP655440:GSR655441 HCL655440:HCN655441 HMH655440:HMJ655441 HWD655440:HWF655441 IFZ655440:IGB655441 IPV655440:IPX655441 IZR655440:IZT655441 JJN655440:JJP655441 JTJ655440:JTL655441 KDF655440:KDH655441 KNB655440:KND655441 KWX655440:KWZ655441 LGT655440:LGV655441 LQP655440:LQR655441 MAL655440:MAN655441 MKH655440:MKJ655441 MUD655440:MUF655441 NDZ655440:NEB655441 NNV655440:NNX655441 NXR655440:NXT655441 OHN655440:OHP655441 ORJ655440:ORL655441 PBF655440:PBH655441 PLB655440:PLD655441 PUX655440:PUZ655441 QET655440:QEV655441 QOP655440:QOR655441 QYL655440:QYN655441 RIH655440:RIJ655441 RSD655440:RSF655441 SBZ655440:SCB655441 SLV655440:SLX655441 SVR655440:SVT655441 TFN655440:TFP655441 TPJ655440:TPL655441 TZF655440:TZH655441 UJB655440:UJD655441 USX655440:USZ655441 VCT655440:VCV655441 VMP655440:VMR655441 VWL655440:VWN655441 WGH655440:WGJ655441 WQD655440:WQF655441 BU720976:BW720977 NN720976:NP720977 XJ720976:XL720977 AHF720976:AHH720977 ARB720976:ARD720977 BAX720976:BAZ720977 BKT720976:BKV720977 BUP720976:BUR720977 CEL720976:CEN720977 COH720976:COJ720977 CYD720976:CYF720977 DHZ720976:DIB720977 DRV720976:DRX720977 EBR720976:EBT720977 ELN720976:ELP720977 EVJ720976:EVL720977 FFF720976:FFH720977 FPB720976:FPD720977 FYX720976:FYZ720977 GIT720976:GIV720977 GSP720976:GSR720977 HCL720976:HCN720977 HMH720976:HMJ720977 HWD720976:HWF720977 IFZ720976:IGB720977 IPV720976:IPX720977 IZR720976:IZT720977 JJN720976:JJP720977 JTJ720976:JTL720977 KDF720976:KDH720977 KNB720976:KND720977 KWX720976:KWZ720977 LGT720976:LGV720977 LQP720976:LQR720977 MAL720976:MAN720977 MKH720976:MKJ720977 MUD720976:MUF720977 NDZ720976:NEB720977 NNV720976:NNX720977 NXR720976:NXT720977 OHN720976:OHP720977 ORJ720976:ORL720977 PBF720976:PBH720977 PLB720976:PLD720977 PUX720976:PUZ720977 QET720976:QEV720977 QOP720976:QOR720977 QYL720976:QYN720977 RIH720976:RIJ720977 RSD720976:RSF720977 SBZ720976:SCB720977 SLV720976:SLX720977 SVR720976:SVT720977 TFN720976:TFP720977 TPJ720976:TPL720977 TZF720976:TZH720977 UJB720976:UJD720977 USX720976:USZ720977 VCT720976:VCV720977 VMP720976:VMR720977 VWL720976:VWN720977 WGH720976:WGJ720977 WQD720976:WQF720977 BU786512:BW786513 NN786512:NP786513 XJ786512:XL786513 AHF786512:AHH786513 ARB786512:ARD786513 BAX786512:BAZ786513 BKT786512:BKV786513 BUP786512:BUR786513 CEL786512:CEN786513 COH786512:COJ786513 CYD786512:CYF786513 DHZ786512:DIB786513 DRV786512:DRX786513 EBR786512:EBT786513 ELN786512:ELP786513 EVJ786512:EVL786513 FFF786512:FFH786513 FPB786512:FPD786513 FYX786512:FYZ786513 GIT786512:GIV786513 GSP786512:GSR786513 HCL786512:HCN786513 HMH786512:HMJ786513 HWD786512:HWF786513 IFZ786512:IGB786513 IPV786512:IPX786513 IZR786512:IZT786513 JJN786512:JJP786513 JTJ786512:JTL786513 KDF786512:KDH786513 KNB786512:KND786513 KWX786512:KWZ786513 LGT786512:LGV786513 LQP786512:LQR786513 MAL786512:MAN786513 MKH786512:MKJ786513 MUD786512:MUF786513 NDZ786512:NEB786513 NNV786512:NNX786513 NXR786512:NXT786513 OHN786512:OHP786513 ORJ786512:ORL786513 PBF786512:PBH786513 PLB786512:PLD786513 PUX786512:PUZ786513 QET786512:QEV786513 QOP786512:QOR786513 QYL786512:QYN786513 RIH786512:RIJ786513 RSD786512:RSF786513 SBZ786512:SCB786513 SLV786512:SLX786513 SVR786512:SVT786513 TFN786512:TFP786513 TPJ786512:TPL786513 TZF786512:TZH786513 UJB786512:UJD786513 USX786512:USZ786513 VCT786512:VCV786513 VMP786512:VMR786513 VWL786512:VWN786513 WGH786512:WGJ786513 WQD786512:WQF786513 BU852048:BW852049 NN852048:NP852049 XJ852048:XL852049 AHF852048:AHH852049 ARB852048:ARD852049 BAX852048:BAZ852049 BKT852048:BKV852049 BUP852048:BUR852049 CEL852048:CEN852049 COH852048:COJ852049 CYD852048:CYF852049 DHZ852048:DIB852049 DRV852048:DRX852049 EBR852048:EBT852049 ELN852048:ELP852049 EVJ852048:EVL852049 FFF852048:FFH852049 FPB852048:FPD852049 FYX852048:FYZ852049 GIT852048:GIV852049 GSP852048:GSR852049 HCL852048:HCN852049 HMH852048:HMJ852049 HWD852048:HWF852049 IFZ852048:IGB852049 IPV852048:IPX852049 IZR852048:IZT852049 JJN852048:JJP852049 JTJ852048:JTL852049 KDF852048:KDH852049 KNB852048:KND852049 KWX852048:KWZ852049 LGT852048:LGV852049 LQP852048:LQR852049 MAL852048:MAN852049 MKH852048:MKJ852049 MUD852048:MUF852049 NDZ852048:NEB852049 NNV852048:NNX852049 NXR852048:NXT852049 OHN852048:OHP852049 ORJ852048:ORL852049 PBF852048:PBH852049 PLB852048:PLD852049 PUX852048:PUZ852049 QET852048:QEV852049 QOP852048:QOR852049 QYL852048:QYN852049 RIH852048:RIJ852049 RSD852048:RSF852049 SBZ852048:SCB852049 SLV852048:SLX852049 SVR852048:SVT852049 TFN852048:TFP852049 TPJ852048:TPL852049 TZF852048:TZH852049 UJB852048:UJD852049 USX852048:USZ852049 VCT852048:VCV852049 VMP852048:VMR852049 VWL852048:VWN852049 WGH852048:WGJ852049 WQD852048:WQF852049 BU917584:BW917585 NN917584:NP917585 XJ917584:XL917585 AHF917584:AHH917585 ARB917584:ARD917585 BAX917584:BAZ917585 BKT917584:BKV917585 BUP917584:BUR917585 CEL917584:CEN917585 COH917584:COJ917585 CYD917584:CYF917585 DHZ917584:DIB917585 DRV917584:DRX917585 EBR917584:EBT917585 ELN917584:ELP917585 EVJ917584:EVL917585 FFF917584:FFH917585 FPB917584:FPD917585 FYX917584:FYZ917585 GIT917584:GIV917585 GSP917584:GSR917585 HCL917584:HCN917585 HMH917584:HMJ917585 HWD917584:HWF917585 IFZ917584:IGB917585 IPV917584:IPX917585 IZR917584:IZT917585 JJN917584:JJP917585 JTJ917584:JTL917585 KDF917584:KDH917585 KNB917584:KND917585 KWX917584:KWZ917585 LGT917584:LGV917585 LQP917584:LQR917585 MAL917584:MAN917585 MKH917584:MKJ917585 MUD917584:MUF917585 NDZ917584:NEB917585 NNV917584:NNX917585 NXR917584:NXT917585 OHN917584:OHP917585 ORJ917584:ORL917585 PBF917584:PBH917585 PLB917584:PLD917585 PUX917584:PUZ917585 QET917584:QEV917585 QOP917584:QOR917585 QYL917584:QYN917585 RIH917584:RIJ917585 RSD917584:RSF917585 SBZ917584:SCB917585 SLV917584:SLX917585 SVR917584:SVT917585 TFN917584:TFP917585 TPJ917584:TPL917585 TZF917584:TZH917585 UJB917584:UJD917585 USX917584:USZ917585 VCT917584:VCV917585 VMP917584:VMR917585 VWL917584:VWN917585 WGH917584:WGJ917585 WQD917584:WQF917585 BU983120:BW983121 NN983120:NP983121 XJ983120:XL983121 AHF983120:AHH983121 ARB983120:ARD983121 BAX983120:BAZ983121 BKT983120:BKV983121 BUP983120:BUR983121 CEL983120:CEN983121 COH983120:COJ983121 CYD983120:CYF983121 DHZ983120:DIB983121 DRV983120:DRX983121 EBR983120:EBT983121 ELN983120:ELP983121 EVJ983120:EVL983121 FFF983120:FFH983121 FPB983120:FPD983121 FYX983120:FYZ983121 GIT983120:GIV983121 GSP983120:GSR983121 HCL983120:HCN983121 HMH983120:HMJ983121 HWD983120:HWF983121 IFZ983120:IGB983121 IPV983120:IPX983121 IZR983120:IZT983121 JJN983120:JJP983121 JTJ983120:JTL983121 KDF983120:KDH983121 KNB983120:KND983121 KWX983120:KWZ983121 LGT983120:LGV983121 LQP983120:LQR983121 MAL983120:MAN983121 MKH983120:MKJ983121 MUD983120:MUF983121 NDZ983120:NEB983121 NNV983120:NNX983121 NXR983120:NXT983121 OHN983120:OHP983121 ORJ983120:ORL983121 PBF983120:PBH983121 PLB983120:PLD983121 PUX983120:PUZ983121 QET983120:QEV983121 QOP983120:QOR983121 QYL983120:QYN983121 RIH983120:RIJ983121 RSD983120:RSF983121 SBZ983120:SCB983121 SLV983120:SLX983121 SVR983120:SVT983121 TFN983120:TFP983121 TPJ983120:TPL983121 TZF983120:TZH983121 UJB983120:UJD983121 USX983120:USZ983121 VCT983120:VCV983121 VMP983120:VMR983121 VWL983120:VWN983121 WGH983120:WGJ983121 WQD983120:WQF983121 AD31 NA31 WW31 AGS31 AQO31 BAK31 BKG31 BUC31 CDY31 CNU31 CXQ31 DHM31 DRI31 EBE31 ELA31 EUW31 FES31 FOO31 FYK31 GIG31 GSC31 HBY31 HLU31 HVQ31 IFM31 IPI31 IZE31 JJA31 JSW31 KCS31 KMO31 KWK31 LGG31 LQC31 LZY31 MJU31 MTQ31 NDM31 NNI31 NXE31 OHA31 OQW31 PAS31 PKO31 PUK31 QEG31 QOC31 QXY31 RHU31 RRQ31 SBM31 SLI31 SVE31 TFA31 TOW31 TYS31 UIO31 USK31 VCG31 VMC31 VVY31 WFU31 WPQ31 BH65572 NA65572 WW65572 AGS65572 AQO65572 BAK65572 BKG65572 BUC65572 CDY65572 CNU65572 CXQ65572 DHM65572 DRI65572 EBE65572 ELA65572 EUW65572 FES65572 FOO65572 FYK65572 GIG65572 GSC65572 HBY65572 HLU65572 HVQ65572 IFM65572 IPI65572 IZE65572 JJA65572 JSW65572 KCS65572 KMO65572 KWK65572 LGG65572 LQC65572 LZY65572 MJU65572 MTQ65572 NDM65572 NNI65572 NXE65572 OHA65572 OQW65572 PAS65572 PKO65572 PUK65572 QEG65572 QOC65572 QXY65572 RHU65572 RRQ65572 SBM65572 SLI65572 SVE65572 TFA65572 TOW65572 TYS65572 UIO65572 USK65572 VCG65572 VMC65572 VVY65572 WFU65572 WPQ65572 BH131108 NA131108 WW131108 AGS131108 AQO131108 BAK131108 BKG131108 BUC131108 CDY131108 CNU131108 CXQ131108 DHM131108 DRI131108 EBE131108 ELA131108 EUW131108 FES131108 FOO131108 FYK131108 GIG131108 GSC131108 HBY131108 HLU131108 HVQ131108 IFM131108 IPI131108 IZE131108 JJA131108 JSW131108 KCS131108 KMO131108 KWK131108 LGG131108 LQC131108 LZY131108 MJU131108 MTQ131108 NDM131108 NNI131108 NXE131108 OHA131108 OQW131108 PAS131108 PKO131108 PUK131108 QEG131108 QOC131108 QXY131108 RHU131108 RRQ131108 SBM131108 SLI131108 SVE131108 TFA131108 TOW131108 TYS131108 UIO131108 USK131108 VCG131108 VMC131108 VVY131108 WFU131108 WPQ131108 BH196644 NA196644 WW196644 AGS196644 AQO196644 BAK196644 BKG196644 BUC196644 CDY196644 CNU196644 CXQ196644 DHM196644 DRI196644 EBE196644 ELA196644 EUW196644 FES196644 FOO196644 FYK196644 GIG196644 GSC196644 HBY196644 HLU196644 HVQ196644 IFM196644 IPI196644 IZE196644 JJA196644 JSW196644 KCS196644 KMO196644 KWK196644 LGG196644 LQC196644 LZY196644 MJU196644 MTQ196644 NDM196644 NNI196644 NXE196644 OHA196644 OQW196644 PAS196644 PKO196644 PUK196644 QEG196644 QOC196644 QXY196644 RHU196644 RRQ196644 SBM196644 SLI196644 SVE196644 TFA196644 TOW196644 TYS196644 UIO196644 USK196644 VCG196644 VMC196644 VVY196644 WFU196644 WPQ196644 BH262180 NA262180 WW262180 AGS262180 AQO262180 BAK262180 BKG262180 BUC262180 CDY262180 CNU262180 CXQ262180 DHM262180 DRI262180 EBE262180 ELA262180 EUW262180 FES262180 FOO262180 FYK262180 GIG262180 GSC262180 HBY262180 HLU262180 HVQ262180 IFM262180 IPI262180 IZE262180 JJA262180 JSW262180 KCS262180 KMO262180 KWK262180 LGG262180 LQC262180 LZY262180 MJU262180 MTQ262180 NDM262180 NNI262180 NXE262180 OHA262180 OQW262180 PAS262180 PKO262180 PUK262180 QEG262180 QOC262180 QXY262180 RHU262180 RRQ262180 SBM262180 SLI262180 SVE262180 TFA262180 TOW262180 TYS262180 UIO262180 USK262180 VCG262180 VMC262180 VVY262180 WFU262180 WPQ262180 BH327716 NA327716 WW327716 AGS327716 AQO327716 BAK327716 BKG327716 BUC327716 CDY327716 CNU327716 CXQ327716 DHM327716 DRI327716 EBE327716 ELA327716 EUW327716 FES327716 FOO327716 FYK327716 GIG327716 GSC327716 HBY327716 HLU327716 HVQ327716 IFM327716 IPI327716 IZE327716 JJA327716 JSW327716 KCS327716 KMO327716 KWK327716 LGG327716 LQC327716 LZY327716 MJU327716 MTQ327716 NDM327716 NNI327716 NXE327716 OHA327716 OQW327716 PAS327716 PKO327716 PUK327716 QEG327716 QOC327716 QXY327716 RHU327716 RRQ327716 SBM327716 SLI327716 SVE327716 TFA327716 TOW327716 TYS327716 UIO327716 USK327716 VCG327716 VMC327716 VVY327716 WFU327716 WPQ327716 BH393252 NA393252 WW393252 AGS393252 AQO393252 BAK393252 BKG393252 BUC393252 CDY393252 CNU393252 CXQ393252 DHM393252 DRI393252 EBE393252 ELA393252 EUW393252 FES393252 FOO393252 FYK393252 GIG393252 GSC393252 HBY393252 HLU393252 HVQ393252 IFM393252 IPI393252 IZE393252 JJA393252 JSW393252 KCS393252 KMO393252 KWK393252 LGG393252 LQC393252 LZY393252 MJU393252 MTQ393252 NDM393252 NNI393252 NXE393252 OHA393252 OQW393252 PAS393252 PKO393252 PUK393252 QEG393252 QOC393252 QXY393252 RHU393252 RRQ393252 SBM393252 SLI393252 SVE393252 TFA393252 TOW393252 TYS393252 UIO393252 USK393252 VCG393252 VMC393252 VVY393252 WFU393252 WPQ393252 BH458788 NA458788 WW458788 AGS458788 AQO458788 BAK458788 BKG458788 BUC458788 CDY458788 CNU458788 CXQ458788 DHM458788 DRI458788 EBE458788 ELA458788 EUW458788 FES458788 FOO458788 FYK458788 GIG458788 GSC458788 HBY458788 HLU458788 HVQ458788 IFM458788 IPI458788 IZE458788 JJA458788 JSW458788 KCS458788 KMO458788 KWK458788 LGG458788 LQC458788 LZY458788 MJU458788 MTQ458788 NDM458788 NNI458788 NXE458788 OHA458788 OQW458788 PAS458788 PKO458788 PUK458788 QEG458788 QOC458788 QXY458788 RHU458788 RRQ458788 SBM458788 SLI458788 SVE458788 TFA458788 TOW458788 TYS458788 UIO458788 USK458788 VCG458788 VMC458788 VVY458788 WFU458788 WPQ458788 BH524324 NA524324 WW524324 AGS524324 AQO524324 BAK524324 BKG524324 BUC524324 CDY524324 CNU524324 CXQ524324 DHM524324 DRI524324 EBE524324 ELA524324 EUW524324 FES524324 FOO524324 FYK524324 GIG524324 GSC524324 HBY524324 HLU524324 HVQ524324 IFM524324 IPI524324 IZE524324 JJA524324 JSW524324 KCS524324 KMO524324 KWK524324 LGG524324 LQC524324 LZY524324 MJU524324 MTQ524324 NDM524324 NNI524324 NXE524324 OHA524324 OQW524324 PAS524324 PKO524324 PUK524324 QEG524324 QOC524324 QXY524324 RHU524324 RRQ524324 SBM524324 SLI524324 SVE524324 TFA524324 TOW524324 TYS524324 UIO524324 USK524324 VCG524324 VMC524324 VVY524324 WFU524324 WPQ524324 BH589860 NA589860 WW589860 AGS589860 AQO589860 BAK589860 BKG589860 BUC589860 CDY589860 CNU589860 CXQ589860 DHM589860 DRI589860 EBE589860 ELA589860 EUW589860 FES589860 FOO589860 FYK589860 GIG589860 GSC589860 HBY589860 HLU589860 HVQ589860 IFM589860 IPI589860 IZE589860 JJA589860 JSW589860 KCS589860 KMO589860 KWK589860 LGG589860 LQC589860 LZY589860 MJU589860 MTQ589860 NDM589860 NNI589860 NXE589860 OHA589860 OQW589860 PAS589860 PKO589860 PUK589860 QEG589860 QOC589860 QXY589860 RHU589860 RRQ589860 SBM589860 SLI589860 SVE589860 TFA589860 TOW589860 TYS589860 UIO589860 USK589860 VCG589860 VMC589860 VVY589860 WFU589860 WPQ589860 BH655396 NA655396 WW655396 AGS655396 AQO655396 BAK655396 BKG655396 BUC655396 CDY655396 CNU655396 CXQ655396 DHM655396 DRI655396 EBE655396 ELA655396 EUW655396 FES655396 FOO655396 FYK655396 GIG655396 GSC655396 HBY655396 HLU655396 HVQ655396 IFM655396 IPI655396 IZE655396 JJA655396 JSW655396 KCS655396 KMO655396 KWK655396 LGG655396 LQC655396 LZY655396 MJU655396 MTQ655396 NDM655396 NNI655396 NXE655396 OHA655396 OQW655396 PAS655396 PKO655396 PUK655396 QEG655396 QOC655396 QXY655396 RHU655396 RRQ655396 SBM655396 SLI655396 SVE655396 TFA655396 TOW655396 TYS655396 UIO655396 USK655396 VCG655396 VMC655396 VVY655396 WFU655396 WPQ655396 BH720932 NA720932 WW720932 AGS720932 AQO720932 BAK720932 BKG720932 BUC720932 CDY720932 CNU720932 CXQ720932 DHM720932 DRI720932 EBE720932 ELA720932 EUW720932 FES720932 FOO720932 FYK720932 GIG720932 GSC720932 HBY720932 HLU720932 HVQ720932 IFM720932 IPI720932 IZE720932 JJA720932 JSW720932 KCS720932 KMO720932 KWK720932 LGG720932 LQC720932 LZY720932 MJU720932 MTQ720932 NDM720932 NNI720932 NXE720932 OHA720932 OQW720932 PAS720932 PKO720932 PUK720932 QEG720932 QOC720932 QXY720932 RHU720932 RRQ720932 SBM720932 SLI720932 SVE720932 TFA720932 TOW720932 TYS720932 UIO720932 USK720932 VCG720932 VMC720932 VVY720932 WFU720932 WPQ720932 BH786468 NA786468 WW786468 AGS786468 AQO786468 BAK786468 BKG786468 BUC786468 CDY786468 CNU786468 CXQ786468 DHM786468 DRI786468 EBE786468 ELA786468 EUW786468 FES786468 FOO786468 FYK786468 GIG786468 GSC786468 HBY786468 HLU786468 HVQ786468 IFM786468 IPI786468 IZE786468 JJA786468 JSW786468 KCS786468 KMO786468 KWK786468 LGG786468 LQC786468 LZY786468 MJU786468 MTQ786468 NDM786468 NNI786468 NXE786468 OHA786468 OQW786468 PAS786468 PKO786468 PUK786468 QEG786468 QOC786468 QXY786468 RHU786468 RRQ786468 SBM786468 SLI786468 SVE786468 TFA786468 TOW786468 TYS786468 UIO786468 USK786468 VCG786468 VMC786468 VVY786468 WFU786468 WPQ786468 BH852004 NA852004 WW852004 AGS852004 AQO852004 BAK852004 BKG852004 BUC852004 CDY852004 CNU852004 CXQ852004 DHM852004 DRI852004 EBE852004 ELA852004 EUW852004 FES852004 FOO852004 FYK852004 GIG852004 GSC852004 HBY852004 HLU852004 HVQ852004 IFM852004 IPI852004 IZE852004 JJA852004 JSW852004 KCS852004 KMO852004 KWK852004 LGG852004 LQC852004 LZY852004 MJU852004 MTQ852004 NDM852004 NNI852004 NXE852004 OHA852004 OQW852004 PAS852004 PKO852004 PUK852004 QEG852004 QOC852004 QXY852004 RHU852004 RRQ852004 SBM852004 SLI852004 SVE852004 TFA852004 TOW852004 TYS852004 UIO852004 USK852004 VCG852004 VMC852004 VVY852004 WFU852004 WPQ852004 BH917540 NA917540 WW917540 AGS917540 AQO917540 BAK917540 BKG917540 BUC917540 CDY917540 CNU917540 CXQ917540 DHM917540 DRI917540 EBE917540 ELA917540 EUW917540 FES917540 FOO917540 FYK917540 GIG917540 GSC917540 HBY917540 HLU917540 HVQ917540 IFM917540 IPI917540 IZE917540 JJA917540 JSW917540 KCS917540 KMO917540 KWK917540 LGG917540 LQC917540 LZY917540 MJU917540 MTQ917540 NDM917540 NNI917540 NXE917540 OHA917540 OQW917540 PAS917540 PKO917540 PUK917540 QEG917540 QOC917540 QXY917540 RHU917540 RRQ917540 SBM917540 SLI917540 SVE917540 TFA917540 TOW917540 TYS917540 UIO917540 USK917540 VCG917540 VMC917540 VVY917540 WFU917540 WPQ917540 BH983076 NA983076 WW983076 AGS983076 AQO983076 BAK983076 BKG983076 BUC983076 CDY983076 CNU983076 CXQ983076 DHM983076 DRI983076 EBE983076 ELA983076 EUW983076 FES983076 FOO983076 FYK983076 GIG983076 GSC983076 HBY983076 HLU983076 HVQ983076 IFM983076 IPI983076 IZE983076 JJA983076 JSW983076 KCS983076 KMO983076 KWK983076 LGG983076 LQC983076 LZY983076 MJU983076 MTQ983076 NDM983076 NNI983076 NXE983076 OHA983076 OQW983076 PAS983076 PKO983076 PUK983076 QEG983076 QOC983076 QXY983076 RHU983076 RRQ983076 SBM983076 SLI983076 SVE983076 TFA983076 TOW983076 TYS983076 UIO983076 USK983076 VCG983076 VMC983076 VVY983076 WFU983076 WPQ983076 DT56:DY61 RIQ983122:RKF983134 PM56:PR61 ZI56:ZN61 AJE56:AJJ61 ATA56:ATF61 BCW56:BDB61 BMS56:BMX61 BWO56:BWT61 CGK56:CGP61 CQG56:CQL61 DAC56:DAH61 DJY56:DKD61 DTU56:DTZ61 EDQ56:EDV61 ENM56:ENR61 EXI56:EXN61 FHE56:FHJ61 FRA56:FRF61 GAW56:GBB61 GKS56:GKX61 GUO56:GUT61 HEK56:HEP61 HOG56:HOL61 HYC56:HYH61 IHY56:IID61 IRU56:IRZ61 JBQ56:JBV61 JLM56:JLR61 JVI56:JVN61 KFE56:KFJ61 KPA56:KPF61 KYW56:KZB61 LIS56:LIX61 LSO56:LST61 MCK56:MCP61 MMG56:MML61 MWC56:MWH61 NFY56:NGD61 NPU56:NPZ61 NZQ56:NZV61 OJM56:OJR61 OTI56:OTN61 PDE56:PDJ61 PNA56:PNF61 PWW56:PXB61 QGS56:QGX61 QQO56:QQT61 RAK56:RAP61 RKG56:RKL61 RUC56:RUH61 SDY56:SED61 SNU56:SNZ61 SXQ56:SXV61 THM56:THR61 TRI56:TRN61 UBE56:UBJ61 ULA56:ULF61 UUW56:UVB61 VES56:VEX61 VOO56:VOT61 VYK56:VYP61 WIG56:WIL61 WSC56:WSH61 DT65597:DY65602 PM65597:PR65602 ZI65597:ZN65602 AJE65597:AJJ65602 ATA65597:ATF65602 BCW65597:BDB65602 BMS65597:BMX65602 BWO65597:BWT65602 CGK65597:CGP65602 CQG65597:CQL65602 DAC65597:DAH65602 DJY65597:DKD65602 DTU65597:DTZ65602 EDQ65597:EDV65602 ENM65597:ENR65602 EXI65597:EXN65602 FHE65597:FHJ65602 FRA65597:FRF65602 GAW65597:GBB65602 GKS65597:GKX65602 GUO65597:GUT65602 HEK65597:HEP65602 HOG65597:HOL65602 HYC65597:HYH65602 IHY65597:IID65602 IRU65597:IRZ65602 JBQ65597:JBV65602 JLM65597:JLR65602 JVI65597:JVN65602 KFE65597:KFJ65602 KPA65597:KPF65602 KYW65597:KZB65602 LIS65597:LIX65602 LSO65597:LST65602 MCK65597:MCP65602 MMG65597:MML65602 MWC65597:MWH65602 NFY65597:NGD65602 NPU65597:NPZ65602 NZQ65597:NZV65602 OJM65597:OJR65602 OTI65597:OTN65602 PDE65597:PDJ65602 PNA65597:PNF65602 PWW65597:PXB65602 QGS65597:QGX65602 QQO65597:QQT65602 RAK65597:RAP65602 RKG65597:RKL65602 RUC65597:RUH65602 SDY65597:SED65602 SNU65597:SNZ65602 SXQ65597:SXV65602 THM65597:THR65602 TRI65597:TRN65602 UBE65597:UBJ65602 ULA65597:ULF65602 UUW65597:UVB65602 VES65597:VEX65602 VOO65597:VOT65602 VYK65597:VYP65602 WIG65597:WIL65602 WSC65597:WSH65602 DT131133:DY131138 PM131133:PR131138 ZI131133:ZN131138 AJE131133:AJJ131138 ATA131133:ATF131138 BCW131133:BDB131138 BMS131133:BMX131138 BWO131133:BWT131138 CGK131133:CGP131138 CQG131133:CQL131138 DAC131133:DAH131138 DJY131133:DKD131138 DTU131133:DTZ131138 EDQ131133:EDV131138 ENM131133:ENR131138 EXI131133:EXN131138 FHE131133:FHJ131138 FRA131133:FRF131138 GAW131133:GBB131138 GKS131133:GKX131138 GUO131133:GUT131138 HEK131133:HEP131138 HOG131133:HOL131138 HYC131133:HYH131138 IHY131133:IID131138 IRU131133:IRZ131138 JBQ131133:JBV131138 JLM131133:JLR131138 JVI131133:JVN131138 KFE131133:KFJ131138 KPA131133:KPF131138 KYW131133:KZB131138 LIS131133:LIX131138 LSO131133:LST131138 MCK131133:MCP131138 MMG131133:MML131138 MWC131133:MWH131138 NFY131133:NGD131138 NPU131133:NPZ131138 NZQ131133:NZV131138 OJM131133:OJR131138 OTI131133:OTN131138 PDE131133:PDJ131138 PNA131133:PNF131138 PWW131133:PXB131138 QGS131133:QGX131138 QQO131133:QQT131138 RAK131133:RAP131138 RKG131133:RKL131138 RUC131133:RUH131138 SDY131133:SED131138 SNU131133:SNZ131138 SXQ131133:SXV131138 THM131133:THR131138 TRI131133:TRN131138 UBE131133:UBJ131138 ULA131133:ULF131138 UUW131133:UVB131138 VES131133:VEX131138 VOO131133:VOT131138 VYK131133:VYP131138 WIG131133:WIL131138 WSC131133:WSH131138 DT196669:DY196674 PM196669:PR196674 ZI196669:ZN196674 AJE196669:AJJ196674 ATA196669:ATF196674 BCW196669:BDB196674 BMS196669:BMX196674 BWO196669:BWT196674 CGK196669:CGP196674 CQG196669:CQL196674 DAC196669:DAH196674 DJY196669:DKD196674 DTU196669:DTZ196674 EDQ196669:EDV196674 ENM196669:ENR196674 EXI196669:EXN196674 FHE196669:FHJ196674 FRA196669:FRF196674 GAW196669:GBB196674 GKS196669:GKX196674 GUO196669:GUT196674 HEK196669:HEP196674 HOG196669:HOL196674 HYC196669:HYH196674 IHY196669:IID196674 IRU196669:IRZ196674 JBQ196669:JBV196674 JLM196669:JLR196674 JVI196669:JVN196674 KFE196669:KFJ196674 KPA196669:KPF196674 KYW196669:KZB196674 LIS196669:LIX196674 LSO196669:LST196674 MCK196669:MCP196674 MMG196669:MML196674 MWC196669:MWH196674 NFY196669:NGD196674 NPU196669:NPZ196674 NZQ196669:NZV196674 OJM196669:OJR196674 OTI196669:OTN196674 PDE196669:PDJ196674 PNA196669:PNF196674 PWW196669:PXB196674 QGS196669:QGX196674 QQO196669:QQT196674 RAK196669:RAP196674 RKG196669:RKL196674 RUC196669:RUH196674 SDY196669:SED196674 SNU196669:SNZ196674 SXQ196669:SXV196674 THM196669:THR196674 TRI196669:TRN196674 UBE196669:UBJ196674 ULA196669:ULF196674 UUW196669:UVB196674 VES196669:VEX196674 VOO196669:VOT196674 VYK196669:VYP196674 WIG196669:WIL196674 WSC196669:WSH196674 DT262205:DY262210 PM262205:PR262210 ZI262205:ZN262210 AJE262205:AJJ262210 ATA262205:ATF262210 BCW262205:BDB262210 BMS262205:BMX262210 BWO262205:BWT262210 CGK262205:CGP262210 CQG262205:CQL262210 DAC262205:DAH262210 DJY262205:DKD262210 DTU262205:DTZ262210 EDQ262205:EDV262210 ENM262205:ENR262210 EXI262205:EXN262210 FHE262205:FHJ262210 FRA262205:FRF262210 GAW262205:GBB262210 GKS262205:GKX262210 GUO262205:GUT262210 HEK262205:HEP262210 HOG262205:HOL262210 HYC262205:HYH262210 IHY262205:IID262210 IRU262205:IRZ262210 JBQ262205:JBV262210 JLM262205:JLR262210 JVI262205:JVN262210 KFE262205:KFJ262210 KPA262205:KPF262210 KYW262205:KZB262210 LIS262205:LIX262210 LSO262205:LST262210 MCK262205:MCP262210 MMG262205:MML262210 MWC262205:MWH262210 NFY262205:NGD262210 NPU262205:NPZ262210 NZQ262205:NZV262210 OJM262205:OJR262210 OTI262205:OTN262210 PDE262205:PDJ262210 PNA262205:PNF262210 PWW262205:PXB262210 QGS262205:QGX262210 QQO262205:QQT262210 RAK262205:RAP262210 RKG262205:RKL262210 RUC262205:RUH262210 SDY262205:SED262210 SNU262205:SNZ262210 SXQ262205:SXV262210 THM262205:THR262210 TRI262205:TRN262210 UBE262205:UBJ262210 ULA262205:ULF262210 UUW262205:UVB262210 VES262205:VEX262210 VOO262205:VOT262210 VYK262205:VYP262210 WIG262205:WIL262210 WSC262205:WSH262210 DT327741:DY327746 PM327741:PR327746 ZI327741:ZN327746 AJE327741:AJJ327746 ATA327741:ATF327746 BCW327741:BDB327746 BMS327741:BMX327746 BWO327741:BWT327746 CGK327741:CGP327746 CQG327741:CQL327746 DAC327741:DAH327746 DJY327741:DKD327746 DTU327741:DTZ327746 EDQ327741:EDV327746 ENM327741:ENR327746 EXI327741:EXN327746 FHE327741:FHJ327746 FRA327741:FRF327746 GAW327741:GBB327746 GKS327741:GKX327746 GUO327741:GUT327746 HEK327741:HEP327746 HOG327741:HOL327746 HYC327741:HYH327746 IHY327741:IID327746 IRU327741:IRZ327746 JBQ327741:JBV327746 JLM327741:JLR327746 JVI327741:JVN327746 KFE327741:KFJ327746 KPA327741:KPF327746 KYW327741:KZB327746 LIS327741:LIX327746 LSO327741:LST327746 MCK327741:MCP327746 MMG327741:MML327746 MWC327741:MWH327746 NFY327741:NGD327746 NPU327741:NPZ327746 NZQ327741:NZV327746 OJM327741:OJR327746 OTI327741:OTN327746 PDE327741:PDJ327746 PNA327741:PNF327746 PWW327741:PXB327746 QGS327741:QGX327746 QQO327741:QQT327746 RAK327741:RAP327746 RKG327741:RKL327746 RUC327741:RUH327746 SDY327741:SED327746 SNU327741:SNZ327746 SXQ327741:SXV327746 THM327741:THR327746 TRI327741:TRN327746 UBE327741:UBJ327746 ULA327741:ULF327746 UUW327741:UVB327746 VES327741:VEX327746 VOO327741:VOT327746 VYK327741:VYP327746 WIG327741:WIL327746 WSC327741:WSH327746 DT393277:DY393282 PM393277:PR393282 ZI393277:ZN393282 AJE393277:AJJ393282 ATA393277:ATF393282 BCW393277:BDB393282 BMS393277:BMX393282 BWO393277:BWT393282 CGK393277:CGP393282 CQG393277:CQL393282 DAC393277:DAH393282 DJY393277:DKD393282 DTU393277:DTZ393282 EDQ393277:EDV393282 ENM393277:ENR393282 EXI393277:EXN393282 FHE393277:FHJ393282 FRA393277:FRF393282 GAW393277:GBB393282 GKS393277:GKX393282 GUO393277:GUT393282 HEK393277:HEP393282 HOG393277:HOL393282 HYC393277:HYH393282 IHY393277:IID393282 IRU393277:IRZ393282 JBQ393277:JBV393282 JLM393277:JLR393282 JVI393277:JVN393282 KFE393277:KFJ393282 KPA393277:KPF393282 KYW393277:KZB393282 LIS393277:LIX393282 LSO393277:LST393282 MCK393277:MCP393282 MMG393277:MML393282 MWC393277:MWH393282 NFY393277:NGD393282 NPU393277:NPZ393282 NZQ393277:NZV393282 OJM393277:OJR393282 OTI393277:OTN393282 PDE393277:PDJ393282 PNA393277:PNF393282 PWW393277:PXB393282 QGS393277:QGX393282 QQO393277:QQT393282 RAK393277:RAP393282 RKG393277:RKL393282 RUC393277:RUH393282 SDY393277:SED393282 SNU393277:SNZ393282 SXQ393277:SXV393282 THM393277:THR393282 TRI393277:TRN393282 UBE393277:UBJ393282 ULA393277:ULF393282 UUW393277:UVB393282 VES393277:VEX393282 VOO393277:VOT393282 VYK393277:VYP393282 WIG393277:WIL393282 WSC393277:WSH393282 DT458813:DY458818 PM458813:PR458818 ZI458813:ZN458818 AJE458813:AJJ458818 ATA458813:ATF458818 BCW458813:BDB458818 BMS458813:BMX458818 BWO458813:BWT458818 CGK458813:CGP458818 CQG458813:CQL458818 DAC458813:DAH458818 DJY458813:DKD458818 DTU458813:DTZ458818 EDQ458813:EDV458818 ENM458813:ENR458818 EXI458813:EXN458818 FHE458813:FHJ458818 FRA458813:FRF458818 GAW458813:GBB458818 GKS458813:GKX458818 GUO458813:GUT458818 HEK458813:HEP458818 HOG458813:HOL458818 HYC458813:HYH458818 IHY458813:IID458818 IRU458813:IRZ458818 JBQ458813:JBV458818 JLM458813:JLR458818 JVI458813:JVN458818 KFE458813:KFJ458818 KPA458813:KPF458818 KYW458813:KZB458818 LIS458813:LIX458818 LSO458813:LST458818 MCK458813:MCP458818 MMG458813:MML458818 MWC458813:MWH458818 NFY458813:NGD458818 NPU458813:NPZ458818 NZQ458813:NZV458818 OJM458813:OJR458818 OTI458813:OTN458818 PDE458813:PDJ458818 PNA458813:PNF458818 PWW458813:PXB458818 QGS458813:QGX458818 QQO458813:QQT458818 RAK458813:RAP458818 RKG458813:RKL458818 RUC458813:RUH458818 SDY458813:SED458818 SNU458813:SNZ458818 SXQ458813:SXV458818 THM458813:THR458818 TRI458813:TRN458818 UBE458813:UBJ458818 ULA458813:ULF458818 UUW458813:UVB458818 VES458813:VEX458818 VOO458813:VOT458818 VYK458813:VYP458818 WIG458813:WIL458818 WSC458813:WSH458818 DT524349:DY524354 PM524349:PR524354 ZI524349:ZN524354 AJE524349:AJJ524354 ATA524349:ATF524354 BCW524349:BDB524354 BMS524349:BMX524354 BWO524349:BWT524354 CGK524349:CGP524354 CQG524349:CQL524354 DAC524349:DAH524354 DJY524349:DKD524354 DTU524349:DTZ524354 EDQ524349:EDV524354 ENM524349:ENR524354 EXI524349:EXN524354 FHE524349:FHJ524354 FRA524349:FRF524354 GAW524349:GBB524354 GKS524349:GKX524354 GUO524349:GUT524354 HEK524349:HEP524354 HOG524349:HOL524354 HYC524349:HYH524354 IHY524349:IID524354 IRU524349:IRZ524354 JBQ524349:JBV524354 JLM524349:JLR524354 JVI524349:JVN524354 KFE524349:KFJ524354 KPA524349:KPF524354 KYW524349:KZB524354 LIS524349:LIX524354 LSO524349:LST524354 MCK524349:MCP524354 MMG524349:MML524354 MWC524349:MWH524354 NFY524349:NGD524354 NPU524349:NPZ524354 NZQ524349:NZV524354 OJM524349:OJR524354 OTI524349:OTN524354 PDE524349:PDJ524354 PNA524349:PNF524354 PWW524349:PXB524354 QGS524349:QGX524354 QQO524349:QQT524354 RAK524349:RAP524354 RKG524349:RKL524354 RUC524349:RUH524354 SDY524349:SED524354 SNU524349:SNZ524354 SXQ524349:SXV524354 THM524349:THR524354 TRI524349:TRN524354 UBE524349:UBJ524354 ULA524349:ULF524354 UUW524349:UVB524354 VES524349:VEX524354 VOO524349:VOT524354 VYK524349:VYP524354 WIG524349:WIL524354 WSC524349:WSH524354 DT589885:DY589890 PM589885:PR589890 ZI589885:ZN589890 AJE589885:AJJ589890 ATA589885:ATF589890 BCW589885:BDB589890 BMS589885:BMX589890 BWO589885:BWT589890 CGK589885:CGP589890 CQG589885:CQL589890 DAC589885:DAH589890 DJY589885:DKD589890 DTU589885:DTZ589890 EDQ589885:EDV589890 ENM589885:ENR589890 EXI589885:EXN589890 FHE589885:FHJ589890 FRA589885:FRF589890 GAW589885:GBB589890 GKS589885:GKX589890 GUO589885:GUT589890 HEK589885:HEP589890 HOG589885:HOL589890 HYC589885:HYH589890 IHY589885:IID589890 IRU589885:IRZ589890 JBQ589885:JBV589890 JLM589885:JLR589890 JVI589885:JVN589890 KFE589885:KFJ589890 KPA589885:KPF589890 KYW589885:KZB589890 LIS589885:LIX589890 LSO589885:LST589890 MCK589885:MCP589890 MMG589885:MML589890 MWC589885:MWH589890 NFY589885:NGD589890 NPU589885:NPZ589890 NZQ589885:NZV589890 OJM589885:OJR589890 OTI589885:OTN589890 PDE589885:PDJ589890 PNA589885:PNF589890 PWW589885:PXB589890 QGS589885:QGX589890 QQO589885:QQT589890 RAK589885:RAP589890 RKG589885:RKL589890 RUC589885:RUH589890 SDY589885:SED589890 SNU589885:SNZ589890 SXQ589885:SXV589890 THM589885:THR589890 TRI589885:TRN589890 UBE589885:UBJ589890 ULA589885:ULF589890 UUW589885:UVB589890 VES589885:VEX589890 VOO589885:VOT589890 VYK589885:VYP589890 WIG589885:WIL589890 WSC589885:WSH589890 DT655421:DY655426 PM655421:PR655426 ZI655421:ZN655426 AJE655421:AJJ655426 ATA655421:ATF655426 BCW655421:BDB655426 BMS655421:BMX655426 BWO655421:BWT655426 CGK655421:CGP655426 CQG655421:CQL655426 DAC655421:DAH655426 DJY655421:DKD655426 DTU655421:DTZ655426 EDQ655421:EDV655426 ENM655421:ENR655426 EXI655421:EXN655426 FHE655421:FHJ655426 FRA655421:FRF655426 GAW655421:GBB655426 GKS655421:GKX655426 GUO655421:GUT655426 HEK655421:HEP655426 HOG655421:HOL655426 HYC655421:HYH655426 IHY655421:IID655426 IRU655421:IRZ655426 JBQ655421:JBV655426 JLM655421:JLR655426 JVI655421:JVN655426 KFE655421:KFJ655426 KPA655421:KPF655426 KYW655421:KZB655426 LIS655421:LIX655426 LSO655421:LST655426 MCK655421:MCP655426 MMG655421:MML655426 MWC655421:MWH655426 NFY655421:NGD655426 NPU655421:NPZ655426 NZQ655421:NZV655426 OJM655421:OJR655426 OTI655421:OTN655426 PDE655421:PDJ655426 PNA655421:PNF655426 PWW655421:PXB655426 QGS655421:QGX655426 QQO655421:QQT655426 RAK655421:RAP655426 RKG655421:RKL655426 RUC655421:RUH655426 SDY655421:SED655426 SNU655421:SNZ655426 SXQ655421:SXV655426 THM655421:THR655426 TRI655421:TRN655426 UBE655421:UBJ655426 ULA655421:ULF655426 UUW655421:UVB655426 VES655421:VEX655426 VOO655421:VOT655426 VYK655421:VYP655426 WIG655421:WIL655426 WSC655421:WSH655426 DT720957:DY720962 PM720957:PR720962 ZI720957:ZN720962 AJE720957:AJJ720962 ATA720957:ATF720962 BCW720957:BDB720962 BMS720957:BMX720962 BWO720957:BWT720962 CGK720957:CGP720962 CQG720957:CQL720962 DAC720957:DAH720962 DJY720957:DKD720962 DTU720957:DTZ720962 EDQ720957:EDV720962 ENM720957:ENR720962 EXI720957:EXN720962 FHE720957:FHJ720962 FRA720957:FRF720962 GAW720957:GBB720962 GKS720957:GKX720962 GUO720957:GUT720962 HEK720957:HEP720962 HOG720957:HOL720962 HYC720957:HYH720962 IHY720957:IID720962 IRU720957:IRZ720962 JBQ720957:JBV720962 JLM720957:JLR720962 JVI720957:JVN720962 KFE720957:KFJ720962 KPA720957:KPF720962 KYW720957:KZB720962 LIS720957:LIX720962 LSO720957:LST720962 MCK720957:MCP720962 MMG720957:MML720962 MWC720957:MWH720962 NFY720957:NGD720962 NPU720957:NPZ720962 NZQ720957:NZV720962 OJM720957:OJR720962 OTI720957:OTN720962 PDE720957:PDJ720962 PNA720957:PNF720962 PWW720957:PXB720962 QGS720957:QGX720962 QQO720957:QQT720962 RAK720957:RAP720962 RKG720957:RKL720962 RUC720957:RUH720962 SDY720957:SED720962 SNU720957:SNZ720962 SXQ720957:SXV720962 THM720957:THR720962 TRI720957:TRN720962 UBE720957:UBJ720962 ULA720957:ULF720962 UUW720957:UVB720962 VES720957:VEX720962 VOO720957:VOT720962 VYK720957:VYP720962 WIG720957:WIL720962 WSC720957:WSH720962 DT786493:DY786498 PM786493:PR786498 ZI786493:ZN786498 AJE786493:AJJ786498 ATA786493:ATF786498 BCW786493:BDB786498 BMS786493:BMX786498 BWO786493:BWT786498 CGK786493:CGP786498 CQG786493:CQL786498 DAC786493:DAH786498 DJY786493:DKD786498 DTU786493:DTZ786498 EDQ786493:EDV786498 ENM786493:ENR786498 EXI786493:EXN786498 FHE786493:FHJ786498 FRA786493:FRF786498 GAW786493:GBB786498 GKS786493:GKX786498 GUO786493:GUT786498 HEK786493:HEP786498 HOG786493:HOL786498 HYC786493:HYH786498 IHY786493:IID786498 IRU786493:IRZ786498 JBQ786493:JBV786498 JLM786493:JLR786498 JVI786493:JVN786498 KFE786493:KFJ786498 KPA786493:KPF786498 KYW786493:KZB786498 LIS786493:LIX786498 LSO786493:LST786498 MCK786493:MCP786498 MMG786493:MML786498 MWC786493:MWH786498 NFY786493:NGD786498 NPU786493:NPZ786498 NZQ786493:NZV786498 OJM786493:OJR786498 OTI786493:OTN786498 PDE786493:PDJ786498 PNA786493:PNF786498 PWW786493:PXB786498 QGS786493:QGX786498 QQO786493:QQT786498 RAK786493:RAP786498 RKG786493:RKL786498 RUC786493:RUH786498 SDY786493:SED786498 SNU786493:SNZ786498 SXQ786493:SXV786498 THM786493:THR786498 TRI786493:TRN786498 UBE786493:UBJ786498 ULA786493:ULF786498 UUW786493:UVB786498 VES786493:VEX786498 VOO786493:VOT786498 VYK786493:VYP786498 WIG786493:WIL786498 WSC786493:WSH786498 DT852029:DY852034 PM852029:PR852034 ZI852029:ZN852034 AJE852029:AJJ852034 ATA852029:ATF852034 BCW852029:BDB852034 BMS852029:BMX852034 BWO852029:BWT852034 CGK852029:CGP852034 CQG852029:CQL852034 DAC852029:DAH852034 DJY852029:DKD852034 DTU852029:DTZ852034 EDQ852029:EDV852034 ENM852029:ENR852034 EXI852029:EXN852034 FHE852029:FHJ852034 FRA852029:FRF852034 GAW852029:GBB852034 GKS852029:GKX852034 GUO852029:GUT852034 HEK852029:HEP852034 HOG852029:HOL852034 HYC852029:HYH852034 IHY852029:IID852034 IRU852029:IRZ852034 JBQ852029:JBV852034 JLM852029:JLR852034 JVI852029:JVN852034 KFE852029:KFJ852034 KPA852029:KPF852034 KYW852029:KZB852034 LIS852029:LIX852034 LSO852029:LST852034 MCK852029:MCP852034 MMG852029:MML852034 MWC852029:MWH852034 NFY852029:NGD852034 NPU852029:NPZ852034 NZQ852029:NZV852034 OJM852029:OJR852034 OTI852029:OTN852034 PDE852029:PDJ852034 PNA852029:PNF852034 PWW852029:PXB852034 QGS852029:QGX852034 QQO852029:QQT852034 RAK852029:RAP852034 RKG852029:RKL852034 RUC852029:RUH852034 SDY852029:SED852034 SNU852029:SNZ852034 SXQ852029:SXV852034 THM852029:THR852034 TRI852029:TRN852034 UBE852029:UBJ852034 ULA852029:ULF852034 UUW852029:UVB852034 VES852029:VEX852034 VOO852029:VOT852034 VYK852029:VYP852034 WIG852029:WIL852034 WSC852029:WSH852034 DT917565:DY917570 PM917565:PR917570 ZI917565:ZN917570 AJE917565:AJJ917570 ATA917565:ATF917570 BCW917565:BDB917570 BMS917565:BMX917570 BWO917565:BWT917570 CGK917565:CGP917570 CQG917565:CQL917570 DAC917565:DAH917570 DJY917565:DKD917570 DTU917565:DTZ917570 EDQ917565:EDV917570 ENM917565:ENR917570 EXI917565:EXN917570 FHE917565:FHJ917570 FRA917565:FRF917570 GAW917565:GBB917570 GKS917565:GKX917570 GUO917565:GUT917570 HEK917565:HEP917570 HOG917565:HOL917570 HYC917565:HYH917570 IHY917565:IID917570 IRU917565:IRZ917570 JBQ917565:JBV917570 JLM917565:JLR917570 JVI917565:JVN917570 KFE917565:KFJ917570 KPA917565:KPF917570 KYW917565:KZB917570 LIS917565:LIX917570 LSO917565:LST917570 MCK917565:MCP917570 MMG917565:MML917570 MWC917565:MWH917570 NFY917565:NGD917570 NPU917565:NPZ917570 NZQ917565:NZV917570 OJM917565:OJR917570 OTI917565:OTN917570 PDE917565:PDJ917570 PNA917565:PNF917570 PWW917565:PXB917570 QGS917565:QGX917570 QQO917565:QQT917570 RAK917565:RAP917570 RKG917565:RKL917570 RUC917565:RUH917570 SDY917565:SED917570 SNU917565:SNZ917570 SXQ917565:SXV917570 THM917565:THR917570 TRI917565:TRN917570 UBE917565:UBJ917570 ULA917565:ULF917570 UUW917565:UVB917570 VES917565:VEX917570 VOO917565:VOT917570 VYK917565:VYP917570 WIG917565:WIL917570 WSC917565:WSH917570 DT983101:DY983106 PM983101:PR983106 ZI983101:ZN983106 AJE983101:AJJ983106 ATA983101:ATF983106 BCW983101:BDB983106 BMS983101:BMX983106 BWO983101:BWT983106 CGK983101:CGP983106 CQG983101:CQL983106 DAC983101:DAH983106 DJY983101:DKD983106 DTU983101:DTZ983106 EDQ983101:EDV983106 ENM983101:ENR983106 EXI983101:EXN983106 FHE983101:FHJ983106 FRA983101:FRF983106 GAW983101:GBB983106 GKS983101:GKX983106 GUO983101:GUT983106 HEK983101:HEP983106 HOG983101:HOL983106 HYC983101:HYH983106 IHY983101:IID983106 IRU983101:IRZ983106 JBQ983101:JBV983106 JLM983101:JLR983106 JVI983101:JVN983106 KFE983101:KFJ983106 KPA983101:KPF983106 KYW983101:KZB983106 LIS983101:LIX983106 LSO983101:LST983106 MCK983101:MCP983106 MMG983101:MML983106 MWC983101:MWH983106 NFY983101:NGD983106 NPU983101:NPZ983106 NZQ983101:NZV983106 OJM983101:OJR983106 OTI983101:OTN983106 PDE983101:PDJ983106 PNA983101:PNF983106 PWW983101:PXB983106 QGS983101:QGX983106 QQO983101:QQT983106 RAK983101:RAP983106 RKG983101:RKL983106 RUC983101:RUH983106 SDY983101:SED983106 SNU983101:SNZ983106 SXQ983101:SXV983106 THM983101:THR983106 TRI983101:TRN983106 UBE983101:UBJ983106 ULA983101:ULF983106 UUW983101:UVB983106 VES983101:VEX983106 VOO983101:VOT983106 VYK983101:VYP983106 WIG983101:WIL983106 WSC983101:WSH983106 Y31 MV31 WR31 AGN31 AQJ31 BAF31 BKB31 BTX31 CDT31 CNP31 CXL31 DHH31 DRD31 EAZ31 EKV31 EUR31 FEN31 FOJ31 FYF31 GIB31 GRX31 HBT31 HLP31 HVL31 IFH31 IPD31 IYZ31 JIV31 JSR31 KCN31 KMJ31 KWF31 LGB31 LPX31 LZT31 MJP31 MTL31 NDH31 NND31 NWZ31 OGV31 OQR31 PAN31 PKJ31 PUF31 QEB31 QNX31 QXT31 RHP31 RRL31 SBH31 SLD31 SUZ31 TEV31 TOR31 TYN31 UIJ31 USF31 VCB31 VLX31 VVT31 WFP31 WPL31 BC65572 MV65572 WR65572 AGN65572 AQJ65572 BAF65572 BKB65572 BTX65572 CDT65572 CNP65572 CXL65572 DHH65572 DRD65572 EAZ65572 EKV65572 EUR65572 FEN65572 FOJ65572 FYF65572 GIB65572 GRX65572 HBT65572 HLP65572 HVL65572 IFH65572 IPD65572 IYZ65572 JIV65572 JSR65572 KCN65572 KMJ65572 KWF65572 LGB65572 LPX65572 LZT65572 MJP65572 MTL65572 NDH65572 NND65572 NWZ65572 OGV65572 OQR65572 PAN65572 PKJ65572 PUF65572 QEB65572 QNX65572 QXT65572 RHP65572 RRL65572 SBH65572 SLD65572 SUZ65572 TEV65572 TOR65572 TYN65572 UIJ65572 USF65572 VCB65572 VLX65572 VVT65572 WFP65572 WPL65572 BC131108 MV131108 WR131108 AGN131108 AQJ131108 BAF131108 BKB131108 BTX131108 CDT131108 CNP131108 CXL131108 DHH131108 DRD131108 EAZ131108 EKV131108 EUR131108 FEN131108 FOJ131108 FYF131108 GIB131108 GRX131108 HBT131108 HLP131108 HVL131108 IFH131108 IPD131108 IYZ131108 JIV131108 JSR131108 KCN131108 KMJ131108 KWF131108 LGB131108 LPX131108 LZT131108 MJP131108 MTL131108 NDH131108 NND131108 NWZ131108 OGV131108 OQR131108 PAN131108 PKJ131108 PUF131108 QEB131108 QNX131108 QXT131108 RHP131108 RRL131108 SBH131108 SLD131108 SUZ131108 TEV131108 TOR131108 TYN131108 UIJ131108 USF131108 VCB131108 VLX131108 VVT131108 WFP131108 WPL131108 BC196644 MV196644 WR196644 AGN196644 AQJ196644 BAF196644 BKB196644 BTX196644 CDT196644 CNP196644 CXL196644 DHH196644 DRD196644 EAZ196644 EKV196644 EUR196644 FEN196644 FOJ196644 FYF196644 GIB196644 GRX196644 HBT196644 HLP196644 HVL196644 IFH196644 IPD196644 IYZ196644 JIV196644 JSR196644 KCN196644 KMJ196644 KWF196644 LGB196644 LPX196644 LZT196644 MJP196644 MTL196644 NDH196644 NND196644 NWZ196644 OGV196644 OQR196644 PAN196644 PKJ196644 PUF196644 QEB196644 QNX196644 QXT196644 RHP196644 RRL196644 SBH196644 SLD196644 SUZ196644 TEV196644 TOR196644 TYN196644 UIJ196644 USF196644 VCB196644 VLX196644 VVT196644 WFP196644 WPL196644 BC262180 MV262180 WR262180 AGN262180 AQJ262180 BAF262180 BKB262180 BTX262180 CDT262180 CNP262180 CXL262180 DHH262180 DRD262180 EAZ262180 EKV262180 EUR262180 FEN262180 FOJ262180 FYF262180 GIB262180 GRX262180 HBT262180 HLP262180 HVL262180 IFH262180 IPD262180 IYZ262180 JIV262180 JSR262180 KCN262180 KMJ262180 KWF262180 LGB262180 LPX262180 LZT262180 MJP262180 MTL262180 NDH262180 NND262180 NWZ262180 OGV262180 OQR262180 PAN262180 PKJ262180 PUF262180 QEB262180 QNX262180 QXT262180 RHP262180 RRL262180 SBH262180 SLD262180 SUZ262180 TEV262180 TOR262180 TYN262180 UIJ262180 USF262180 VCB262180 VLX262180 VVT262180 WFP262180 WPL262180 BC327716 MV327716 WR327716 AGN327716 AQJ327716 BAF327716 BKB327716 BTX327716 CDT327716 CNP327716 CXL327716 DHH327716 DRD327716 EAZ327716 EKV327716 EUR327716 FEN327716 FOJ327716 FYF327716 GIB327716 GRX327716 HBT327716 HLP327716 HVL327716 IFH327716 IPD327716 IYZ327716 JIV327716 JSR327716 KCN327716 KMJ327716 KWF327716 LGB327716 LPX327716 LZT327716 MJP327716 MTL327716 NDH327716 NND327716 NWZ327716 OGV327716 OQR327716 PAN327716 PKJ327716 PUF327716 QEB327716 QNX327716 QXT327716 RHP327716 RRL327716 SBH327716 SLD327716 SUZ327716 TEV327716 TOR327716 TYN327716 UIJ327716 USF327716 VCB327716 VLX327716 VVT327716 WFP327716 WPL327716 BC393252 MV393252 WR393252 AGN393252 AQJ393252 BAF393252 BKB393252 BTX393252 CDT393252 CNP393252 CXL393252 DHH393252 DRD393252 EAZ393252 EKV393252 EUR393252 FEN393252 FOJ393252 FYF393252 GIB393252 GRX393252 HBT393252 HLP393252 HVL393252 IFH393252 IPD393252 IYZ393252 JIV393252 JSR393252 KCN393252 KMJ393252 KWF393252 LGB393252 LPX393252 LZT393252 MJP393252 MTL393252 NDH393252 NND393252 NWZ393252 OGV393252 OQR393252 PAN393252 PKJ393252 PUF393252 QEB393252 QNX393252 QXT393252 RHP393252 RRL393252 SBH393252 SLD393252 SUZ393252 TEV393252 TOR393252 TYN393252 UIJ393252 USF393252 VCB393252 VLX393252 VVT393252 WFP393252 WPL393252 BC458788 MV458788 WR458788 AGN458788 AQJ458788 BAF458788 BKB458788 BTX458788 CDT458788 CNP458788 CXL458788 DHH458788 DRD458788 EAZ458788 EKV458788 EUR458788 FEN458788 FOJ458788 FYF458788 GIB458788 GRX458788 HBT458788 HLP458788 HVL458788 IFH458788 IPD458788 IYZ458788 JIV458788 JSR458788 KCN458788 KMJ458788 KWF458788 LGB458788 LPX458788 LZT458788 MJP458788 MTL458788 NDH458788 NND458788 NWZ458788 OGV458788 OQR458788 PAN458788 PKJ458788 PUF458788 QEB458788 QNX458788 QXT458788 RHP458788 RRL458788 SBH458788 SLD458788 SUZ458788 TEV458788 TOR458788 TYN458788 UIJ458788 USF458788 VCB458788 VLX458788 VVT458788 WFP458788 WPL458788 BC524324 MV524324 WR524324 AGN524324 AQJ524324 BAF524324 BKB524324 BTX524324 CDT524324 CNP524324 CXL524324 DHH524324 DRD524324 EAZ524324 EKV524324 EUR524324 FEN524324 FOJ524324 FYF524324 GIB524324 GRX524324 HBT524324 HLP524324 HVL524324 IFH524324 IPD524324 IYZ524324 JIV524324 JSR524324 KCN524324 KMJ524324 KWF524324 LGB524324 LPX524324 LZT524324 MJP524324 MTL524324 NDH524324 NND524324 NWZ524324 OGV524324 OQR524324 PAN524324 PKJ524324 PUF524324 QEB524324 QNX524324 QXT524324 RHP524324 RRL524324 SBH524324 SLD524324 SUZ524324 TEV524324 TOR524324 TYN524324 UIJ524324 USF524324 VCB524324 VLX524324 VVT524324 WFP524324 WPL524324 BC589860 MV589860 WR589860 AGN589860 AQJ589860 BAF589860 BKB589860 BTX589860 CDT589860 CNP589860 CXL589860 DHH589860 DRD589860 EAZ589860 EKV589860 EUR589860 FEN589860 FOJ589860 FYF589860 GIB589860 GRX589860 HBT589860 HLP589860 HVL589860 IFH589860 IPD589860 IYZ589860 JIV589860 JSR589860 KCN589860 KMJ589860 KWF589860 LGB589860 LPX589860 LZT589860 MJP589860 MTL589860 NDH589860 NND589860 NWZ589860 OGV589860 OQR589860 PAN589860 PKJ589860 PUF589860 QEB589860 QNX589860 QXT589860 RHP589860 RRL589860 SBH589860 SLD589860 SUZ589860 TEV589860 TOR589860 TYN589860 UIJ589860 USF589860 VCB589860 VLX589860 VVT589860 WFP589860 WPL589860 BC655396 MV655396 WR655396 AGN655396 AQJ655396 BAF655396 BKB655396 BTX655396 CDT655396 CNP655396 CXL655396 DHH655396 DRD655396 EAZ655396 EKV655396 EUR655396 FEN655396 FOJ655396 FYF655396 GIB655396 GRX655396 HBT655396 HLP655396 HVL655396 IFH655396 IPD655396 IYZ655396 JIV655396 JSR655396 KCN655396 KMJ655396 KWF655396 LGB655396 LPX655396 LZT655396 MJP655396 MTL655396 NDH655396 NND655396 NWZ655396 OGV655396 OQR655396 PAN655396 PKJ655396 PUF655396 QEB655396 QNX655396 QXT655396 RHP655396 RRL655396 SBH655396 SLD655396 SUZ655396 TEV655396 TOR655396 TYN655396 UIJ655396 USF655396 VCB655396 VLX655396 VVT655396 WFP655396 WPL655396 BC720932 MV720932 WR720932 AGN720932 AQJ720932 BAF720932 BKB720932 BTX720932 CDT720932 CNP720932 CXL720932 DHH720932 DRD720932 EAZ720932 EKV720932 EUR720932 FEN720932 FOJ720932 FYF720932 GIB720932 GRX720932 HBT720932 HLP720932 HVL720932 IFH720932 IPD720932 IYZ720932 JIV720932 JSR720932 KCN720932 KMJ720932 KWF720932 LGB720932 LPX720932 LZT720932 MJP720932 MTL720932 NDH720932 NND720932 NWZ720932 OGV720932 OQR720932 PAN720932 PKJ720932 PUF720932 QEB720932 QNX720932 QXT720932 RHP720932 RRL720932 SBH720932 SLD720932 SUZ720932 TEV720932 TOR720932 TYN720932 UIJ720932 USF720932 VCB720932 VLX720932 VVT720932 WFP720932 WPL720932 BC786468 MV786468 WR786468 AGN786468 AQJ786468 BAF786468 BKB786468 BTX786468 CDT786468 CNP786468 CXL786468 DHH786468 DRD786468 EAZ786468 EKV786468 EUR786468 FEN786468 FOJ786468 FYF786468 GIB786468 GRX786468 HBT786468 HLP786468 HVL786468 IFH786468 IPD786468 IYZ786468 JIV786468 JSR786468 KCN786468 KMJ786468 KWF786468 LGB786468 LPX786468 LZT786468 MJP786468 MTL786468 NDH786468 NND786468 NWZ786468 OGV786468 OQR786468 PAN786468 PKJ786468 PUF786468 QEB786468 QNX786468 QXT786468 RHP786468 RRL786468 SBH786468 SLD786468 SUZ786468 TEV786468 TOR786468 TYN786468 UIJ786468 USF786468 VCB786468 VLX786468 VVT786468 WFP786468 WPL786468 BC852004 MV852004 WR852004 AGN852004 AQJ852004 BAF852004 BKB852004 BTX852004 CDT852004 CNP852004 CXL852004 DHH852004 DRD852004 EAZ852004 EKV852004 EUR852004 FEN852004 FOJ852004 FYF852004 GIB852004 GRX852004 HBT852004 HLP852004 HVL852004 IFH852004 IPD852004 IYZ852004 JIV852004 JSR852004 KCN852004 KMJ852004 KWF852004 LGB852004 LPX852004 LZT852004 MJP852004 MTL852004 NDH852004 NND852004 NWZ852004 OGV852004 OQR852004 PAN852004 PKJ852004 PUF852004 QEB852004 QNX852004 QXT852004 RHP852004 RRL852004 SBH852004 SLD852004 SUZ852004 TEV852004 TOR852004 TYN852004 UIJ852004 USF852004 VCB852004 VLX852004 VVT852004 WFP852004 WPL852004 BC917540 MV917540 WR917540 AGN917540 AQJ917540 BAF917540 BKB917540 BTX917540 CDT917540 CNP917540 CXL917540 DHH917540 DRD917540 EAZ917540 EKV917540 EUR917540 FEN917540 FOJ917540 FYF917540 GIB917540 GRX917540 HBT917540 HLP917540 HVL917540 IFH917540 IPD917540 IYZ917540 JIV917540 JSR917540 KCN917540 KMJ917540 KWF917540 LGB917540 LPX917540 LZT917540 MJP917540 MTL917540 NDH917540 NND917540 NWZ917540 OGV917540 OQR917540 PAN917540 PKJ917540 PUF917540 QEB917540 QNX917540 QXT917540 RHP917540 RRL917540 SBH917540 SLD917540 SUZ917540 TEV917540 TOR917540 TYN917540 UIJ917540 USF917540 VCB917540 VLX917540 VVT917540 WFP917540 WPL917540 BC983076 MV983076 WR983076 AGN983076 AQJ983076 BAF983076 BKB983076 BTX983076 CDT983076 CNP983076 CXL983076 DHH983076 DRD983076 EAZ983076 EKV983076 EUR983076 FEN983076 FOJ983076 FYF983076 GIB983076 GRX983076 HBT983076 HLP983076 HVL983076 IFH983076 IPD983076 IYZ983076 JIV983076 JSR983076 KCN983076 KMJ983076 KWF983076 LGB983076 LPX983076 LZT983076 MJP983076 MTL983076 NDH983076 NND983076 NWZ983076 OGV983076 OQR983076 PAN983076 PKJ983076 PUF983076 QEB983076 QNX983076 QXT983076 RHP983076 RRL983076 SBH983076 SLD983076 SUZ983076 TEV983076 TOR983076 TYN983076 UIJ983076 USF983076 VCB983076 VLX983076 VVT983076 WFP983076 WPL983076 GY75:IM76 RSM983122:RUB983134 NW49:PL61 XS49:ZH61 AHO49:AJD61 ARK49:ASZ61 BBG49:BCV61 BLC49:BMR61 BUY49:BWN61 CEU49:CGJ61 COQ49:CQF61 CYM49:DAB61 DII49:DJX61 DSE49:DTT61 ECA49:EDP61 ELW49:ENL61 EVS49:EXH61 FFO49:FHD61 FPK49:FQZ61 FZG49:GAV61 GJC49:GKR61 GSY49:GUN61 HCU49:HEJ61 HMQ49:HOF61 HWM49:HYB61 IGI49:IHX61 IQE49:IRT61 JAA49:JBP61 JJW49:JLL61 JTS49:JVH61 KDO49:KFD61 KNK49:KOZ61 KXG49:KYV61 LHC49:LIR61 LQY49:LSN61 MAU49:MCJ61 MKQ49:MMF61 MUM49:MWB61 NEI49:NFX61 NOE49:NPT61 NYA49:NZP61 OHW49:OJL61 ORS49:OTH61 PBO49:PDD61 PLK49:PMZ61 PVG49:PWV61 QFC49:QGR61 QOY49:QQN61 QYU49:RAJ61 RIQ49:RKF61 RSM49:RUB61 SCI49:SDX61 SME49:SNT61 SWA49:SXP61 TFW49:THL61 TPS49:TRH61 TZO49:UBD61 UJK49:UKZ61 UTG49:UUV61 VDC49:VER61 VMY49:VON61 VWU49:VYJ61 WGQ49:WIF61 WQM49:WSB61 CD65590:DS65602 NW65590:PL65602 XS65590:ZH65602 AHO65590:AJD65602 ARK65590:ASZ65602 BBG65590:BCV65602 BLC65590:BMR65602 BUY65590:BWN65602 CEU65590:CGJ65602 COQ65590:CQF65602 CYM65590:DAB65602 DII65590:DJX65602 DSE65590:DTT65602 ECA65590:EDP65602 ELW65590:ENL65602 EVS65590:EXH65602 FFO65590:FHD65602 FPK65590:FQZ65602 FZG65590:GAV65602 GJC65590:GKR65602 GSY65590:GUN65602 HCU65590:HEJ65602 HMQ65590:HOF65602 HWM65590:HYB65602 IGI65590:IHX65602 IQE65590:IRT65602 JAA65590:JBP65602 JJW65590:JLL65602 JTS65590:JVH65602 KDO65590:KFD65602 KNK65590:KOZ65602 KXG65590:KYV65602 LHC65590:LIR65602 LQY65590:LSN65602 MAU65590:MCJ65602 MKQ65590:MMF65602 MUM65590:MWB65602 NEI65590:NFX65602 NOE65590:NPT65602 NYA65590:NZP65602 OHW65590:OJL65602 ORS65590:OTH65602 PBO65590:PDD65602 PLK65590:PMZ65602 PVG65590:PWV65602 QFC65590:QGR65602 QOY65590:QQN65602 QYU65590:RAJ65602 RIQ65590:RKF65602 RSM65590:RUB65602 SCI65590:SDX65602 SME65590:SNT65602 SWA65590:SXP65602 TFW65590:THL65602 TPS65590:TRH65602 TZO65590:UBD65602 UJK65590:UKZ65602 UTG65590:UUV65602 VDC65590:VER65602 VMY65590:VON65602 VWU65590:VYJ65602 WGQ65590:WIF65602 WQM65590:WSB65602 CD131126:DS131138 NW131126:PL131138 XS131126:ZH131138 AHO131126:AJD131138 ARK131126:ASZ131138 BBG131126:BCV131138 BLC131126:BMR131138 BUY131126:BWN131138 CEU131126:CGJ131138 COQ131126:CQF131138 CYM131126:DAB131138 DII131126:DJX131138 DSE131126:DTT131138 ECA131126:EDP131138 ELW131126:ENL131138 EVS131126:EXH131138 FFO131126:FHD131138 FPK131126:FQZ131138 FZG131126:GAV131138 GJC131126:GKR131138 GSY131126:GUN131138 HCU131126:HEJ131138 HMQ131126:HOF131138 HWM131126:HYB131138 IGI131126:IHX131138 IQE131126:IRT131138 JAA131126:JBP131138 JJW131126:JLL131138 JTS131126:JVH131138 KDO131126:KFD131138 KNK131126:KOZ131138 KXG131126:KYV131138 LHC131126:LIR131138 LQY131126:LSN131138 MAU131126:MCJ131138 MKQ131126:MMF131138 MUM131126:MWB131138 NEI131126:NFX131138 NOE131126:NPT131138 NYA131126:NZP131138 OHW131126:OJL131138 ORS131126:OTH131138 PBO131126:PDD131138 PLK131126:PMZ131138 PVG131126:PWV131138 QFC131126:QGR131138 QOY131126:QQN131138 QYU131126:RAJ131138 RIQ131126:RKF131138 RSM131126:RUB131138 SCI131126:SDX131138 SME131126:SNT131138 SWA131126:SXP131138 TFW131126:THL131138 TPS131126:TRH131138 TZO131126:UBD131138 UJK131126:UKZ131138 UTG131126:UUV131138 VDC131126:VER131138 VMY131126:VON131138 VWU131126:VYJ131138 WGQ131126:WIF131138 WQM131126:WSB131138 CD196662:DS196674 NW196662:PL196674 XS196662:ZH196674 AHO196662:AJD196674 ARK196662:ASZ196674 BBG196662:BCV196674 BLC196662:BMR196674 BUY196662:BWN196674 CEU196662:CGJ196674 COQ196662:CQF196674 CYM196662:DAB196674 DII196662:DJX196674 DSE196662:DTT196674 ECA196662:EDP196674 ELW196662:ENL196674 EVS196662:EXH196674 FFO196662:FHD196674 FPK196662:FQZ196674 FZG196662:GAV196674 GJC196662:GKR196674 GSY196662:GUN196674 HCU196662:HEJ196674 HMQ196662:HOF196674 HWM196662:HYB196674 IGI196662:IHX196674 IQE196662:IRT196674 JAA196662:JBP196674 JJW196662:JLL196674 JTS196662:JVH196674 KDO196662:KFD196674 KNK196662:KOZ196674 KXG196662:KYV196674 LHC196662:LIR196674 LQY196662:LSN196674 MAU196662:MCJ196674 MKQ196662:MMF196674 MUM196662:MWB196674 NEI196662:NFX196674 NOE196662:NPT196674 NYA196662:NZP196674 OHW196662:OJL196674 ORS196662:OTH196674 PBO196662:PDD196674 PLK196662:PMZ196674 PVG196662:PWV196674 QFC196662:QGR196674 QOY196662:QQN196674 QYU196662:RAJ196674 RIQ196662:RKF196674 RSM196662:RUB196674 SCI196662:SDX196674 SME196662:SNT196674 SWA196662:SXP196674 TFW196662:THL196674 TPS196662:TRH196674 TZO196662:UBD196674 UJK196662:UKZ196674 UTG196662:UUV196674 VDC196662:VER196674 VMY196662:VON196674 VWU196662:VYJ196674 WGQ196662:WIF196674 WQM196662:WSB196674 CD262198:DS262210 NW262198:PL262210 XS262198:ZH262210 AHO262198:AJD262210 ARK262198:ASZ262210 BBG262198:BCV262210 BLC262198:BMR262210 BUY262198:BWN262210 CEU262198:CGJ262210 COQ262198:CQF262210 CYM262198:DAB262210 DII262198:DJX262210 DSE262198:DTT262210 ECA262198:EDP262210 ELW262198:ENL262210 EVS262198:EXH262210 FFO262198:FHD262210 FPK262198:FQZ262210 FZG262198:GAV262210 GJC262198:GKR262210 GSY262198:GUN262210 HCU262198:HEJ262210 HMQ262198:HOF262210 HWM262198:HYB262210 IGI262198:IHX262210 IQE262198:IRT262210 JAA262198:JBP262210 JJW262198:JLL262210 JTS262198:JVH262210 KDO262198:KFD262210 KNK262198:KOZ262210 KXG262198:KYV262210 LHC262198:LIR262210 LQY262198:LSN262210 MAU262198:MCJ262210 MKQ262198:MMF262210 MUM262198:MWB262210 NEI262198:NFX262210 NOE262198:NPT262210 NYA262198:NZP262210 OHW262198:OJL262210 ORS262198:OTH262210 PBO262198:PDD262210 PLK262198:PMZ262210 PVG262198:PWV262210 QFC262198:QGR262210 QOY262198:QQN262210 QYU262198:RAJ262210 RIQ262198:RKF262210 RSM262198:RUB262210 SCI262198:SDX262210 SME262198:SNT262210 SWA262198:SXP262210 TFW262198:THL262210 TPS262198:TRH262210 TZO262198:UBD262210 UJK262198:UKZ262210 UTG262198:UUV262210 VDC262198:VER262210 VMY262198:VON262210 VWU262198:VYJ262210 WGQ262198:WIF262210 WQM262198:WSB262210 CD327734:DS327746 NW327734:PL327746 XS327734:ZH327746 AHO327734:AJD327746 ARK327734:ASZ327746 BBG327734:BCV327746 BLC327734:BMR327746 BUY327734:BWN327746 CEU327734:CGJ327746 COQ327734:CQF327746 CYM327734:DAB327746 DII327734:DJX327746 DSE327734:DTT327746 ECA327734:EDP327746 ELW327734:ENL327746 EVS327734:EXH327746 FFO327734:FHD327746 FPK327734:FQZ327746 FZG327734:GAV327746 GJC327734:GKR327746 GSY327734:GUN327746 HCU327734:HEJ327746 HMQ327734:HOF327746 HWM327734:HYB327746 IGI327734:IHX327746 IQE327734:IRT327746 JAA327734:JBP327746 JJW327734:JLL327746 JTS327734:JVH327746 KDO327734:KFD327746 KNK327734:KOZ327746 KXG327734:KYV327746 LHC327734:LIR327746 LQY327734:LSN327746 MAU327734:MCJ327746 MKQ327734:MMF327746 MUM327734:MWB327746 NEI327734:NFX327746 NOE327734:NPT327746 NYA327734:NZP327746 OHW327734:OJL327746 ORS327734:OTH327746 PBO327734:PDD327746 PLK327734:PMZ327746 PVG327734:PWV327746 QFC327734:QGR327746 QOY327734:QQN327746 QYU327734:RAJ327746 RIQ327734:RKF327746 RSM327734:RUB327746 SCI327734:SDX327746 SME327734:SNT327746 SWA327734:SXP327746 TFW327734:THL327746 TPS327734:TRH327746 TZO327734:UBD327746 UJK327734:UKZ327746 UTG327734:UUV327746 VDC327734:VER327746 VMY327734:VON327746 VWU327734:VYJ327746 WGQ327734:WIF327746 WQM327734:WSB327746 CD393270:DS393282 NW393270:PL393282 XS393270:ZH393282 AHO393270:AJD393282 ARK393270:ASZ393282 BBG393270:BCV393282 BLC393270:BMR393282 BUY393270:BWN393282 CEU393270:CGJ393282 COQ393270:CQF393282 CYM393270:DAB393282 DII393270:DJX393282 DSE393270:DTT393282 ECA393270:EDP393282 ELW393270:ENL393282 EVS393270:EXH393282 FFO393270:FHD393282 FPK393270:FQZ393282 FZG393270:GAV393282 GJC393270:GKR393282 GSY393270:GUN393282 HCU393270:HEJ393282 HMQ393270:HOF393282 HWM393270:HYB393282 IGI393270:IHX393282 IQE393270:IRT393282 JAA393270:JBP393282 JJW393270:JLL393282 JTS393270:JVH393282 KDO393270:KFD393282 KNK393270:KOZ393282 KXG393270:KYV393282 LHC393270:LIR393282 LQY393270:LSN393282 MAU393270:MCJ393282 MKQ393270:MMF393282 MUM393270:MWB393282 NEI393270:NFX393282 NOE393270:NPT393282 NYA393270:NZP393282 OHW393270:OJL393282 ORS393270:OTH393282 PBO393270:PDD393282 PLK393270:PMZ393282 PVG393270:PWV393282 QFC393270:QGR393282 QOY393270:QQN393282 QYU393270:RAJ393282 RIQ393270:RKF393282 RSM393270:RUB393282 SCI393270:SDX393282 SME393270:SNT393282 SWA393270:SXP393282 TFW393270:THL393282 TPS393270:TRH393282 TZO393270:UBD393282 UJK393270:UKZ393282 UTG393270:UUV393282 VDC393270:VER393282 VMY393270:VON393282 VWU393270:VYJ393282 WGQ393270:WIF393282 WQM393270:WSB393282 CD458806:DS458818 NW458806:PL458818 XS458806:ZH458818 AHO458806:AJD458818 ARK458806:ASZ458818 BBG458806:BCV458818 BLC458806:BMR458818 BUY458806:BWN458818 CEU458806:CGJ458818 COQ458806:CQF458818 CYM458806:DAB458818 DII458806:DJX458818 DSE458806:DTT458818 ECA458806:EDP458818 ELW458806:ENL458818 EVS458806:EXH458818 FFO458806:FHD458818 FPK458806:FQZ458818 FZG458806:GAV458818 GJC458806:GKR458818 GSY458806:GUN458818 HCU458806:HEJ458818 HMQ458806:HOF458818 HWM458806:HYB458818 IGI458806:IHX458818 IQE458806:IRT458818 JAA458806:JBP458818 JJW458806:JLL458818 JTS458806:JVH458818 KDO458806:KFD458818 KNK458806:KOZ458818 KXG458806:KYV458818 LHC458806:LIR458818 LQY458806:LSN458818 MAU458806:MCJ458818 MKQ458806:MMF458818 MUM458806:MWB458818 NEI458806:NFX458818 NOE458806:NPT458818 NYA458806:NZP458818 OHW458806:OJL458818 ORS458806:OTH458818 PBO458806:PDD458818 PLK458806:PMZ458818 PVG458806:PWV458818 QFC458806:QGR458818 QOY458806:QQN458818 QYU458806:RAJ458818 RIQ458806:RKF458818 RSM458806:RUB458818 SCI458806:SDX458818 SME458806:SNT458818 SWA458806:SXP458818 TFW458806:THL458818 TPS458806:TRH458818 TZO458806:UBD458818 UJK458806:UKZ458818 UTG458806:UUV458818 VDC458806:VER458818 VMY458806:VON458818 VWU458806:VYJ458818 WGQ458806:WIF458818 WQM458806:WSB458818 CD524342:DS524354 NW524342:PL524354 XS524342:ZH524354 AHO524342:AJD524354 ARK524342:ASZ524354 BBG524342:BCV524354 BLC524342:BMR524354 BUY524342:BWN524354 CEU524342:CGJ524354 COQ524342:CQF524354 CYM524342:DAB524354 DII524342:DJX524354 DSE524342:DTT524354 ECA524342:EDP524354 ELW524342:ENL524354 EVS524342:EXH524354 FFO524342:FHD524354 FPK524342:FQZ524354 FZG524342:GAV524354 GJC524342:GKR524354 GSY524342:GUN524354 HCU524342:HEJ524354 HMQ524342:HOF524354 HWM524342:HYB524354 IGI524342:IHX524354 IQE524342:IRT524354 JAA524342:JBP524354 JJW524342:JLL524354 JTS524342:JVH524354 KDO524342:KFD524354 KNK524342:KOZ524354 KXG524342:KYV524354 LHC524342:LIR524354 LQY524342:LSN524354 MAU524342:MCJ524354 MKQ524342:MMF524354 MUM524342:MWB524354 NEI524342:NFX524354 NOE524342:NPT524354 NYA524342:NZP524354 OHW524342:OJL524354 ORS524342:OTH524354 PBO524342:PDD524354 PLK524342:PMZ524354 PVG524342:PWV524354 QFC524342:QGR524354 QOY524342:QQN524354 QYU524342:RAJ524354 RIQ524342:RKF524354 RSM524342:RUB524354 SCI524342:SDX524354 SME524342:SNT524354 SWA524342:SXP524354 TFW524342:THL524354 TPS524342:TRH524354 TZO524342:UBD524354 UJK524342:UKZ524354 UTG524342:UUV524354 VDC524342:VER524354 VMY524342:VON524354 VWU524342:VYJ524354 WGQ524342:WIF524354 WQM524342:WSB524354 CD589878:DS589890 NW589878:PL589890 XS589878:ZH589890 AHO589878:AJD589890 ARK589878:ASZ589890 BBG589878:BCV589890 BLC589878:BMR589890 BUY589878:BWN589890 CEU589878:CGJ589890 COQ589878:CQF589890 CYM589878:DAB589890 DII589878:DJX589890 DSE589878:DTT589890 ECA589878:EDP589890 ELW589878:ENL589890 EVS589878:EXH589890 FFO589878:FHD589890 FPK589878:FQZ589890 FZG589878:GAV589890 GJC589878:GKR589890 GSY589878:GUN589890 HCU589878:HEJ589890 HMQ589878:HOF589890 HWM589878:HYB589890 IGI589878:IHX589890 IQE589878:IRT589890 JAA589878:JBP589890 JJW589878:JLL589890 JTS589878:JVH589890 KDO589878:KFD589890 KNK589878:KOZ589890 KXG589878:KYV589890 LHC589878:LIR589890 LQY589878:LSN589890 MAU589878:MCJ589890 MKQ589878:MMF589890 MUM589878:MWB589890 NEI589878:NFX589890 NOE589878:NPT589890 NYA589878:NZP589890 OHW589878:OJL589890 ORS589878:OTH589890 PBO589878:PDD589890 PLK589878:PMZ589890 PVG589878:PWV589890 QFC589878:QGR589890 QOY589878:QQN589890 QYU589878:RAJ589890 RIQ589878:RKF589890 RSM589878:RUB589890 SCI589878:SDX589890 SME589878:SNT589890 SWA589878:SXP589890 TFW589878:THL589890 TPS589878:TRH589890 TZO589878:UBD589890 UJK589878:UKZ589890 UTG589878:UUV589890 VDC589878:VER589890 VMY589878:VON589890 VWU589878:VYJ589890 WGQ589878:WIF589890 WQM589878:WSB589890 CD655414:DS655426 NW655414:PL655426 XS655414:ZH655426 AHO655414:AJD655426 ARK655414:ASZ655426 BBG655414:BCV655426 BLC655414:BMR655426 BUY655414:BWN655426 CEU655414:CGJ655426 COQ655414:CQF655426 CYM655414:DAB655426 DII655414:DJX655426 DSE655414:DTT655426 ECA655414:EDP655426 ELW655414:ENL655426 EVS655414:EXH655426 FFO655414:FHD655426 FPK655414:FQZ655426 FZG655414:GAV655426 GJC655414:GKR655426 GSY655414:GUN655426 HCU655414:HEJ655426 HMQ655414:HOF655426 HWM655414:HYB655426 IGI655414:IHX655426 IQE655414:IRT655426 JAA655414:JBP655426 JJW655414:JLL655426 JTS655414:JVH655426 KDO655414:KFD655426 KNK655414:KOZ655426 KXG655414:KYV655426 LHC655414:LIR655426 LQY655414:LSN655426 MAU655414:MCJ655426 MKQ655414:MMF655426 MUM655414:MWB655426 NEI655414:NFX655426 NOE655414:NPT655426 NYA655414:NZP655426 OHW655414:OJL655426 ORS655414:OTH655426 PBO655414:PDD655426 PLK655414:PMZ655426 PVG655414:PWV655426 QFC655414:QGR655426 QOY655414:QQN655426 QYU655414:RAJ655426 RIQ655414:RKF655426 RSM655414:RUB655426 SCI655414:SDX655426 SME655414:SNT655426 SWA655414:SXP655426 TFW655414:THL655426 TPS655414:TRH655426 TZO655414:UBD655426 UJK655414:UKZ655426 UTG655414:UUV655426 VDC655414:VER655426 VMY655414:VON655426 VWU655414:VYJ655426 WGQ655414:WIF655426 WQM655414:WSB655426 CD720950:DS720962 NW720950:PL720962 XS720950:ZH720962 AHO720950:AJD720962 ARK720950:ASZ720962 BBG720950:BCV720962 BLC720950:BMR720962 BUY720950:BWN720962 CEU720950:CGJ720962 COQ720950:CQF720962 CYM720950:DAB720962 DII720950:DJX720962 DSE720950:DTT720962 ECA720950:EDP720962 ELW720950:ENL720962 EVS720950:EXH720962 FFO720950:FHD720962 FPK720950:FQZ720962 FZG720950:GAV720962 GJC720950:GKR720962 GSY720950:GUN720962 HCU720950:HEJ720962 HMQ720950:HOF720962 HWM720950:HYB720962 IGI720950:IHX720962 IQE720950:IRT720962 JAA720950:JBP720962 JJW720950:JLL720962 JTS720950:JVH720962 KDO720950:KFD720962 KNK720950:KOZ720962 KXG720950:KYV720962 LHC720950:LIR720962 LQY720950:LSN720962 MAU720950:MCJ720962 MKQ720950:MMF720962 MUM720950:MWB720962 NEI720950:NFX720962 NOE720950:NPT720962 NYA720950:NZP720962 OHW720950:OJL720962 ORS720950:OTH720962 PBO720950:PDD720962 PLK720950:PMZ720962 PVG720950:PWV720962 QFC720950:QGR720962 QOY720950:QQN720962 QYU720950:RAJ720962 RIQ720950:RKF720962 RSM720950:RUB720962 SCI720950:SDX720962 SME720950:SNT720962 SWA720950:SXP720962 TFW720950:THL720962 TPS720950:TRH720962 TZO720950:UBD720962 UJK720950:UKZ720962 UTG720950:UUV720962 VDC720950:VER720962 VMY720950:VON720962 VWU720950:VYJ720962 WGQ720950:WIF720962 WQM720950:WSB720962 CD786486:DS786498 NW786486:PL786498 XS786486:ZH786498 AHO786486:AJD786498 ARK786486:ASZ786498 BBG786486:BCV786498 BLC786486:BMR786498 BUY786486:BWN786498 CEU786486:CGJ786498 COQ786486:CQF786498 CYM786486:DAB786498 DII786486:DJX786498 DSE786486:DTT786498 ECA786486:EDP786498 ELW786486:ENL786498 EVS786486:EXH786498 FFO786486:FHD786498 FPK786486:FQZ786498 FZG786486:GAV786498 GJC786486:GKR786498 GSY786486:GUN786498 HCU786486:HEJ786498 HMQ786486:HOF786498 HWM786486:HYB786498 IGI786486:IHX786498 IQE786486:IRT786498 JAA786486:JBP786498 JJW786486:JLL786498 JTS786486:JVH786498 KDO786486:KFD786498 KNK786486:KOZ786498 KXG786486:KYV786498 LHC786486:LIR786498 LQY786486:LSN786498 MAU786486:MCJ786498 MKQ786486:MMF786498 MUM786486:MWB786498 NEI786486:NFX786498 NOE786486:NPT786498 NYA786486:NZP786498 OHW786486:OJL786498 ORS786486:OTH786498 PBO786486:PDD786498 PLK786486:PMZ786498 PVG786486:PWV786498 QFC786486:QGR786498 QOY786486:QQN786498 QYU786486:RAJ786498 RIQ786486:RKF786498 RSM786486:RUB786498 SCI786486:SDX786498 SME786486:SNT786498 SWA786486:SXP786498 TFW786486:THL786498 TPS786486:TRH786498 TZO786486:UBD786498 UJK786486:UKZ786498 UTG786486:UUV786498 VDC786486:VER786498 VMY786486:VON786498 VWU786486:VYJ786498 WGQ786486:WIF786498 WQM786486:WSB786498 CD852022:DS852034 NW852022:PL852034 XS852022:ZH852034 AHO852022:AJD852034 ARK852022:ASZ852034 BBG852022:BCV852034 BLC852022:BMR852034 BUY852022:BWN852034 CEU852022:CGJ852034 COQ852022:CQF852034 CYM852022:DAB852034 DII852022:DJX852034 DSE852022:DTT852034 ECA852022:EDP852034 ELW852022:ENL852034 EVS852022:EXH852034 FFO852022:FHD852034 FPK852022:FQZ852034 FZG852022:GAV852034 GJC852022:GKR852034 GSY852022:GUN852034 HCU852022:HEJ852034 HMQ852022:HOF852034 HWM852022:HYB852034 IGI852022:IHX852034 IQE852022:IRT852034 JAA852022:JBP852034 JJW852022:JLL852034 JTS852022:JVH852034 KDO852022:KFD852034 KNK852022:KOZ852034 KXG852022:KYV852034 LHC852022:LIR852034 LQY852022:LSN852034 MAU852022:MCJ852034 MKQ852022:MMF852034 MUM852022:MWB852034 NEI852022:NFX852034 NOE852022:NPT852034 NYA852022:NZP852034 OHW852022:OJL852034 ORS852022:OTH852034 PBO852022:PDD852034 PLK852022:PMZ852034 PVG852022:PWV852034 QFC852022:QGR852034 QOY852022:QQN852034 QYU852022:RAJ852034 RIQ852022:RKF852034 RSM852022:RUB852034 SCI852022:SDX852034 SME852022:SNT852034 SWA852022:SXP852034 TFW852022:THL852034 TPS852022:TRH852034 TZO852022:UBD852034 UJK852022:UKZ852034 UTG852022:UUV852034 VDC852022:VER852034 VMY852022:VON852034 VWU852022:VYJ852034 WGQ852022:WIF852034 WQM852022:WSB852034 CD917558:DS917570 NW917558:PL917570 XS917558:ZH917570 AHO917558:AJD917570 ARK917558:ASZ917570 BBG917558:BCV917570 BLC917558:BMR917570 BUY917558:BWN917570 CEU917558:CGJ917570 COQ917558:CQF917570 CYM917558:DAB917570 DII917558:DJX917570 DSE917558:DTT917570 ECA917558:EDP917570 ELW917558:ENL917570 EVS917558:EXH917570 FFO917558:FHD917570 FPK917558:FQZ917570 FZG917558:GAV917570 GJC917558:GKR917570 GSY917558:GUN917570 HCU917558:HEJ917570 HMQ917558:HOF917570 HWM917558:HYB917570 IGI917558:IHX917570 IQE917558:IRT917570 JAA917558:JBP917570 JJW917558:JLL917570 JTS917558:JVH917570 KDO917558:KFD917570 KNK917558:KOZ917570 KXG917558:KYV917570 LHC917558:LIR917570 LQY917558:LSN917570 MAU917558:MCJ917570 MKQ917558:MMF917570 MUM917558:MWB917570 NEI917558:NFX917570 NOE917558:NPT917570 NYA917558:NZP917570 OHW917558:OJL917570 ORS917558:OTH917570 PBO917558:PDD917570 PLK917558:PMZ917570 PVG917558:PWV917570 QFC917558:QGR917570 QOY917558:QQN917570 QYU917558:RAJ917570 RIQ917558:RKF917570 RSM917558:RUB917570 SCI917558:SDX917570 SME917558:SNT917570 SWA917558:SXP917570 TFW917558:THL917570 TPS917558:TRH917570 TZO917558:UBD917570 UJK917558:UKZ917570 UTG917558:UUV917570 VDC917558:VER917570 VMY917558:VON917570 VWU917558:VYJ917570 WGQ917558:WIF917570 WQM917558:WSB917570 CD983094:DS983106 NW983094:PL983106 XS983094:ZH983106 AHO983094:AJD983106 ARK983094:ASZ983106 BBG983094:BCV983106 BLC983094:BMR983106 BUY983094:BWN983106 CEU983094:CGJ983106 COQ983094:CQF983106 CYM983094:DAB983106 DII983094:DJX983106 DSE983094:DTT983106 ECA983094:EDP983106 ELW983094:ENL983106 EVS983094:EXH983106 FFO983094:FHD983106 FPK983094:FQZ983106 FZG983094:GAV983106 GJC983094:GKR983106 GSY983094:GUN983106 HCU983094:HEJ983106 HMQ983094:HOF983106 HWM983094:HYB983106 IGI983094:IHX983106 IQE983094:IRT983106 JAA983094:JBP983106 JJW983094:JLL983106 JTS983094:JVH983106 KDO983094:KFD983106 KNK983094:KOZ983106 KXG983094:KYV983106 LHC983094:LIR983106 LQY983094:LSN983106 MAU983094:MCJ983106 MKQ983094:MMF983106 MUM983094:MWB983106 NEI983094:NFX983106 NOE983094:NPT983106 NYA983094:NZP983106 OHW983094:OJL983106 ORS983094:OTH983106 PBO983094:PDD983106 PLK983094:PMZ983106 PVG983094:PWV983106 QFC983094:QGR983106 QOY983094:QQN983106 QYU983094:RAJ983106 RIQ983094:RKF983106 RSM983094:RUB983106 SCI983094:SDX983106 SME983094:SNT983106 SWA983094:SXP983106 TFW983094:THL983106 TPS983094:TRH983106 TZO983094:UBD983106 UJK983094:UKZ983106 UTG983094:UUV983106 VDC983094:VER983106 VMY983094:VON983106 VWU983094:VYJ983106 WGQ983094:WIF983106 WQM983094:WSB983106 S49:AM61 SCI983122:SDX983134 LL49:MF61 VH49:WB61 AFD49:AFX61 AOZ49:APT61 AYV49:AZP61 BIR49:BJL61 BSN49:BTH61 CCJ49:CDD61 CMF49:CMZ61 CWB49:CWV61 DFX49:DGR61 DPT49:DQN61 DZP49:EAJ61 EJL49:EKF61 ETH49:EUB61 FDD49:FDX61 FMZ49:FNT61 FWV49:FXP61 GGR49:GHL61 GQN49:GRH61 HAJ49:HBD61 HKF49:HKZ61 HUB49:HUV61 IDX49:IER61 INT49:ION61 IXP49:IYJ61 JHL49:JIF61 JRH49:JSB61 KBD49:KBX61 KKZ49:KLT61 KUV49:KVP61 LER49:LFL61 LON49:LPH61 LYJ49:LZD61 MIF49:MIZ61 MSB49:MSV61 NBX49:NCR61 NLT49:NMN61 NVP49:NWJ61 OFL49:OGF61 OPH49:OQB61 OZD49:OZX61 PIZ49:PJT61 PSV49:PTP61 QCR49:QDL61 QMN49:QNH61 QWJ49:QXD61 RGF49:RGZ61 RQB49:RQV61 RZX49:SAR61 SJT49:SKN61 STP49:SUJ61 TDL49:TEF61 TNH49:TOB61 TXD49:TXX61 UGZ49:UHT61 UQV49:URP61 VAR49:VBL61 VKN49:VLH61 VUJ49:VVD61 WEF49:WEZ61 WOB49:WOV61 S65590:AM65602 LL65590:MF65602 VH65590:WB65602 AFD65590:AFX65602 AOZ65590:APT65602 AYV65590:AZP65602 BIR65590:BJL65602 BSN65590:BTH65602 CCJ65590:CDD65602 CMF65590:CMZ65602 CWB65590:CWV65602 DFX65590:DGR65602 DPT65590:DQN65602 DZP65590:EAJ65602 EJL65590:EKF65602 ETH65590:EUB65602 FDD65590:FDX65602 FMZ65590:FNT65602 FWV65590:FXP65602 GGR65590:GHL65602 GQN65590:GRH65602 HAJ65590:HBD65602 HKF65590:HKZ65602 HUB65590:HUV65602 IDX65590:IER65602 INT65590:ION65602 IXP65590:IYJ65602 JHL65590:JIF65602 JRH65590:JSB65602 KBD65590:KBX65602 KKZ65590:KLT65602 KUV65590:KVP65602 LER65590:LFL65602 LON65590:LPH65602 LYJ65590:LZD65602 MIF65590:MIZ65602 MSB65590:MSV65602 NBX65590:NCR65602 NLT65590:NMN65602 NVP65590:NWJ65602 OFL65590:OGF65602 OPH65590:OQB65602 OZD65590:OZX65602 PIZ65590:PJT65602 PSV65590:PTP65602 QCR65590:QDL65602 QMN65590:QNH65602 QWJ65590:QXD65602 RGF65590:RGZ65602 RQB65590:RQV65602 RZX65590:SAR65602 SJT65590:SKN65602 STP65590:SUJ65602 TDL65590:TEF65602 TNH65590:TOB65602 TXD65590:TXX65602 UGZ65590:UHT65602 UQV65590:URP65602 VAR65590:VBL65602 VKN65590:VLH65602 VUJ65590:VVD65602 WEF65590:WEZ65602 WOB65590:WOV65602 S131126:AM131138 LL131126:MF131138 VH131126:WB131138 AFD131126:AFX131138 AOZ131126:APT131138 AYV131126:AZP131138 BIR131126:BJL131138 BSN131126:BTH131138 CCJ131126:CDD131138 CMF131126:CMZ131138 CWB131126:CWV131138 DFX131126:DGR131138 DPT131126:DQN131138 DZP131126:EAJ131138 EJL131126:EKF131138 ETH131126:EUB131138 FDD131126:FDX131138 FMZ131126:FNT131138 FWV131126:FXP131138 GGR131126:GHL131138 GQN131126:GRH131138 HAJ131126:HBD131138 HKF131126:HKZ131138 HUB131126:HUV131138 IDX131126:IER131138 INT131126:ION131138 IXP131126:IYJ131138 JHL131126:JIF131138 JRH131126:JSB131138 KBD131126:KBX131138 KKZ131126:KLT131138 KUV131126:KVP131138 LER131126:LFL131138 LON131126:LPH131138 LYJ131126:LZD131138 MIF131126:MIZ131138 MSB131126:MSV131138 NBX131126:NCR131138 NLT131126:NMN131138 NVP131126:NWJ131138 OFL131126:OGF131138 OPH131126:OQB131138 OZD131126:OZX131138 PIZ131126:PJT131138 PSV131126:PTP131138 QCR131126:QDL131138 QMN131126:QNH131138 QWJ131126:QXD131138 RGF131126:RGZ131138 RQB131126:RQV131138 RZX131126:SAR131138 SJT131126:SKN131138 STP131126:SUJ131138 TDL131126:TEF131138 TNH131126:TOB131138 TXD131126:TXX131138 UGZ131126:UHT131138 UQV131126:URP131138 VAR131126:VBL131138 VKN131126:VLH131138 VUJ131126:VVD131138 WEF131126:WEZ131138 WOB131126:WOV131138 S196662:AM196674 LL196662:MF196674 VH196662:WB196674 AFD196662:AFX196674 AOZ196662:APT196674 AYV196662:AZP196674 BIR196662:BJL196674 BSN196662:BTH196674 CCJ196662:CDD196674 CMF196662:CMZ196674 CWB196662:CWV196674 DFX196662:DGR196674 DPT196662:DQN196674 DZP196662:EAJ196674 EJL196662:EKF196674 ETH196662:EUB196674 FDD196662:FDX196674 FMZ196662:FNT196674 FWV196662:FXP196674 GGR196662:GHL196674 GQN196662:GRH196674 HAJ196662:HBD196674 HKF196662:HKZ196674 HUB196662:HUV196674 IDX196662:IER196674 INT196662:ION196674 IXP196662:IYJ196674 JHL196662:JIF196674 JRH196662:JSB196674 KBD196662:KBX196674 KKZ196662:KLT196674 KUV196662:KVP196674 LER196662:LFL196674 LON196662:LPH196674 LYJ196662:LZD196674 MIF196662:MIZ196674 MSB196662:MSV196674 NBX196662:NCR196674 NLT196662:NMN196674 NVP196662:NWJ196674 OFL196662:OGF196674 OPH196662:OQB196674 OZD196662:OZX196674 PIZ196662:PJT196674 PSV196662:PTP196674 QCR196662:QDL196674 QMN196662:QNH196674 QWJ196662:QXD196674 RGF196662:RGZ196674 RQB196662:RQV196674 RZX196662:SAR196674 SJT196662:SKN196674 STP196662:SUJ196674 TDL196662:TEF196674 TNH196662:TOB196674 TXD196662:TXX196674 UGZ196662:UHT196674 UQV196662:URP196674 VAR196662:VBL196674 VKN196662:VLH196674 VUJ196662:VVD196674 WEF196662:WEZ196674 WOB196662:WOV196674 S262198:AM262210 LL262198:MF262210 VH262198:WB262210 AFD262198:AFX262210 AOZ262198:APT262210 AYV262198:AZP262210 BIR262198:BJL262210 BSN262198:BTH262210 CCJ262198:CDD262210 CMF262198:CMZ262210 CWB262198:CWV262210 DFX262198:DGR262210 DPT262198:DQN262210 DZP262198:EAJ262210 EJL262198:EKF262210 ETH262198:EUB262210 FDD262198:FDX262210 FMZ262198:FNT262210 FWV262198:FXP262210 GGR262198:GHL262210 GQN262198:GRH262210 HAJ262198:HBD262210 HKF262198:HKZ262210 HUB262198:HUV262210 IDX262198:IER262210 INT262198:ION262210 IXP262198:IYJ262210 JHL262198:JIF262210 JRH262198:JSB262210 KBD262198:KBX262210 KKZ262198:KLT262210 KUV262198:KVP262210 LER262198:LFL262210 LON262198:LPH262210 LYJ262198:LZD262210 MIF262198:MIZ262210 MSB262198:MSV262210 NBX262198:NCR262210 NLT262198:NMN262210 NVP262198:NWJ262210 OFL262198:OGF262210 OPH262198:OQB262210 OZD262198:OZX262210 PIZ262198:PJT262210 PSV262198:PTP262210 QCR262198:QDL262210 QMN262198:QNH262210 QWJ262198:QXD262210 RGF262198:RGZ262210 RQB262198:RQV262210 RZX262198:SAR262210 SJT262198:SKN262210 STP262198:SUJ262210 TDL262198:TEF262210 TNH262198:TOB262210 TXD262198:TXX262210 UGZ262198:UHT262210 UQV262198:URP262210 VAR262198:VBL262210 VKN262198:VLH262210 VUJ262198:VVD262210 WEF262198:WEZ262210 WOB262198:WOV262210 S327734:AM327746 LL327734:MF327746 VH327734:WB327746 AFD327734:AFX327746 AOZ327734:APT327746 AYV327734:AZP327746 BIR327734:BJL327746 BSN327734:BTH327746 CCJ327734:CDD327746 CMF327734:CMZ327746 CWB327734:CWV327746 DFX327734:DGR327746 DPT327734:DQN327746 DZP327734:EAJ327746 EJL327734:EKF327746 ETH327734:EUB327746 FDD327734:FDX327746 FMZ327734:FNT327746 FWV327734:FXP327746 GGR327734:GHL327746 GQN327734:GRH327746 HAJ327734:HBD327746 HKF327734:HKZ327746 HUB327734:HUV327746 IDX327734:IER327746 INT327734:ION327746 IXP327734:IYJ327746 JHL327734:JIF327746 JRH327734:JSB327746 KBD327734:KBX327746 KKZ327734:KLT327746 KUV327734:KVP327746 LER327734:LFL327746 LON327734:LPH327746 LYJ327734:LZD327746 MIF327734:MIZ327746 MSB327734:MSV327746 NBX327734:NCR327746 NLT327734:NMN327746 NVP327734:NWJ327746 OFL327734:OGF327746 OPH327734:OQB327746 OZD327734:OZX327746 PIZ327734:PJT327746 PSV327734:PTP327746 QCR327734:QDL327746 QMN327734:QNH327746 QWJ327734:QXD327746 RGF327734:RGZ327746 RQB327734:RQV327746 RZX327734:SAR327746 SJT327734:SKN327746 STP327734:SUJ327746 TDL327734:TEF327746 TNH327734:TOB327746 TXD327734:TXX327746 UGZ327734:UHT327746 UQV327734:URP327746 VAR327734:VBL327746 VKN327734:VLH327746 VUJ327734:VVD327746 WEF327734:WEZ327746 WOB327734:WOV327746 S393270:AM393282 LL393270:MF393282 VH393270:WB393282 AFD393270:AFX393282 AOZ393270:APT393282 AYV393270:AZP393282 BIR393270:BJL393282 BSN393270:BTH393282 CCJ393270:CDD393282 CMF393270:CMZ393282 CWB393270:CWV393282 DFX393270:DGR393282 DPT393270:DQN393282 DZP393270:EAJ393282 EJL393270:EKF393282 ETH393270:EUB393282 FDD393270:FDX393282 FMZ393270:FNT393282 FWV393270:FXP393282 GGR393270:GHL393282 GQN393270:GRH393282 HAJ393270:HBD393282 HKF393270:HKZ393282 HUB393270:HUV393282 IDX393270:IER393282 INT393270:ION393282 IXP393270:IYJ393282 JHL393270:JIF393282 JRH393270:JSB393282 KBD393270:KBX393282 KKZ393270:KLT393282 KUV393270:KVP393282 LER393270:LFL393282 LON393270:LPH393282 LYJ393270:LZD393282 MIF393270:MIZ393282 MSB393270:MSV393282 NBX393270:NCR393282 NLT393270:NMN393282 NVP393270:NWJ393282 OFL393270:OGF393282 OPH393270:OQB393282 OZD393270:OZX393282 PIZ393270:PJT393282 PSV393270:PTP393282 QCR393270:QDL393282 QMN393270:QNH393282 QWJ393270:QXD393282 RGF393270:RGZ393282 RQB393270:RQV393282 RZX393270:SAR393282 SJT393270:SKN393282 STP393270:SUJ393282 TDL393270:TEF393282 TNH393270:TOB393282 TXD393270:TXX393282 UGZ393270:UHT393282 UQV393270:URP393282 VAR393270:VBL393282 VKN393270:VLH393282 VUJ393270:VVD393282 WEF393270:WEZ393282 WOB393270:WOV393282 S458806:AM458818 LL458806:MF458818 VH458806:WB458818 AFD458806:AFX458818 AOZ458806:APT458818 AYV458806:AZP458818 BIR458806:BJL458818 BSN458806:BTH458818 CCJ458806:CDD458818 CMF458806:CMZ458818 CWB458806:CWV458818 DFX458806:DGR458818 DPT458806:DQN458818 DZP458806:EAJ458818 EJL458806:EKF458818 ETH458806:EUB458818 FDD458806:FDX458818 FMZ458806:FNT458818 FWV458806:FXP458818 GGR458806:GHL458818 GQN458806:GRH458818 HAJ458806:HBD458818 HKF458806:HKZ458818 HUB458806:HUV458818 IDX458806:IER458818 INT458806:ION458818 IXP458806:IYJ458818 JHL458806:JIF458818 JRH458806:JSB458818 KBD458806:KBX458818 KKZ458806:KLT458818 KUV458806:KVP458818 LER458806:LFL458818 LON458806:LPH458818 LYJ458806:LZD458818 MIF458806:MIZ458818 MSB458806:MSV458818 NBX458806:NCR458818 NLT458806:NMN458818 NVP458806:NWJ458818 OFL458806:OGF458818 OPH458806:OQB458818 OZD458806:OZX458818 PIZ458806:PJT458818 PSV458806:PTP458818 QCR458806:QDL458818 QMN458806:QNH458818 QWJ458806:QXD458818 RGF458806:RGZ458818 RQB458806:RQV458818 RZX458806:SAR458818 SJT458806:SKN458818 STP458806:SUJ458818 TDL458806:TEF458818 TNH458806:TOB458818 TXD458806:TXX458818 UGZ458806:UHT458818 UQV458806:URP458818 VAR458806:VBL458818 VKN458806:VLH458818 VUJ458806:VVD458818 WEF458806:WEZ458818 WOB458806:WOV458818 S524342:AM524354 LL524342:MF524354 VH524342:WB524354 AFD524342:AFX524354 AOZ524342:APT524354 AYV524342:AZP524354 BIR524342:BJL524354 BSN524342:BTH524354 CCJ524342:CDD524354 CMF524342:CMZ524354 CWB524342:CWV524354 DFX524342:DGR524354 DPT524342:DQN524354 DZP524342:EAJ524354 EJL524342:EKF524354 ETH524342:EUB524354 FDD524342:FDX524354 FMZ524342:FNT524354 FWV524342:FXP524354 GGR524342:GHL524354 GQN524342:GRH524354 HAJ524342:HBD524354 HKF524342:HKZ524354 HUB524342:HUV524354 IDX524342:IER524354 INT524342:ION524354 IXP524342:IYJ524354 JHL524342:JIF524354 JRH524342:JSB524354 KBD524342:KBX524354 KKZ524342:KLT524354 KUV524342:KVP524354 LER524342:LFL524354 LON524342:LPH524354 LYJ524342:LZD524354 MIF524342:MIZ524354 MSB524342:MSV524354 NBX524342:NCR524354 NLT524342:NMN524354 NVP524342:NWJ524354 OFL524342:OGF524354 OPH524342:OQB524354 OZD524342:OZX524354 PIZ524342:PJT524354 PSV524342:PTP524354 QCR524342:QDL524354 QMN524342:QNH524354 QWJ524342:QXD524354 RGF524342:RGZ524354 RQB524342:RQV524354 RZX524342:SAR524354 SJT524342:SKN524354 STP524342:SUJ524354 TDL524342:TEF524354 TNH524342:TOB524354 TXD524342:TXX524354 UGZ524342:UHT524354 UQV524342:URP524354 VAR524342:VBL524354 VKN524342:VLH524354 VUJ524342:VVD524354 WEF524342:WEZ524354 WOB524342:WOV524354 S589878:AM589890 LL589878:MF589890 VH589878:WB589890 AFD589878:AFX589890 AOZ589878:APT589890 AYV589878:AZP589890 BIR589878:BJL589890 BSN589878:BTH589890 CCJ589878:CDD589890 CMF589878:CMZ589890 CWB589878:CWV589890 DFX589878:DGR589890 DPT589878:DQN589890 DZP589878:EAJ589890 EJL589878:EKF589890 ETH589878:EUB589890 FDD589878:FDX589890 FMZ589878:FNT589890 FWV589878:FXP589890 GGR589878:GHL589890 GQN589878:GRH589890 HAJ589878:HBD589890 HKF589878:HKZ589890 HUB589878:HUV589890 IDX589878:IER589890 INT589878:ION589890 IXP589878:IYJ589890 JHL589878:JIF589890 JRH589878:JSB589890 KBD589878:KBX589890 KKZ589878:KLT589890 KUV589878:KVP589890 LER589878:LFL589890 LON589878:LPH589890 LYJ589878:LZD589890 MIF589878:MIZ589890 MSB589878:MSV589890 NBX589878:NCR589890 NLT589878:NMN589890 NVP589878:NWJ589890 OFL589878:OGF589890 OPH589878:OQB589890 OZD589878:OZX589890 PIZ589878:PJT589890 PSV589878:PTP589890 QCR589878:QDL589890 QMN589878:QNH589890 QWJ589878:QXD589890 RGF589878:RGZ589890 RQB589878:RQV589890 RZX589878:SAR589890 SJT589878:SKN589890 STP589878:SUJ589890 TDL589878:TEF589890 TNH589878:TOB589890 TXD589878:TXX589890 UGZ589878:UHT589890 UQV589878:URP589890 VAR589878:VBL589890 VKN589878:VLH589890 VUJ589878:VVD589890 WEF589878:WEZ589890 WOB589878:WOV589890 S655414:AM655426 LL655414:MF655426 VH655414:WB655426 AFD655414:AFX655426 AOZ655414:APT655426 AYV655414:AZP655426 BIR655414:BJL655426 BSN655414:BTH655426 CCJ655414:CDD655426 CMF655414:CMZ655426 CWB655414:CWV655426 DFX655414:DGR655426 DPT655414:DQN655426 DZP655414:EAJ655426 EJL655414:EKF655426 ETH655414:EUB655426 FDD655414:FDX655426 FMZ655414:FNT655426 FWV655414:FXP655426 GGR655414:GHL655426 GQN655414:GRH655426 HAJ655414:HBD655426 HKF655414:HKZ655426 HUB655414:HUV655426 IDX655414:IER655426 INT655414:ION655426 IXP655414:IYJ655426 JHL655414:JIF655426 JRH655414:JSB655426 KBD655414:KBX655426 KKZ655414:KLT655426 KUV655414:KVP655426 LER655414:LFL655426 LON655414:LPH655426 LYJ655414:LZD655426 MIF655414:MIZ655426 MSB655414:MSV655426 NBX655414:NCR655426 NLT655414:NMN655426 NVP655414:NWJ655426 OFL655414:OGF655426 OPH655414:OQB655426 OZD655414:OZX655426 PIZ655414:PJT655426 PSV655414:PTP655426 QCR655414:QDL655426 QMN655414:QNH655426 QWJ655414:QXD655426 RGF655414:RGZ655426 RQB655414:RQV655426 RZX655414:SAR655426 SJT655414:SKN655426 STP655414:SUJ655426 TDL655414:TEF655426 TNH655414:TOB655426 TXD655414:TXX655426 UGZ655414:UHT655426 UQV655414:URP655426 VAR655414:VBL655426 VKN655414:VLH655426 VUJ655414:VVD655426 WEF655414:WEZ655426 WOB655414:WOV655426 S720950:AM720962 LL720950:MF720962 VH720950:WB720962 AFD720950:AFX720962 AOZ720950:APT720962 AYV720950:AZP720962 BIR720950:BJL720962 BSN720950:BTH720962 CCJ720950:CDD720962 CMF720950:CMZ720962 CWB720950:CWV720962 DFX720950:DGR720962 DPT720950:DQN720962 DZP720950:EAJ720962 EJL720950:EKF720962 ETH720950:EUB720962 FDD720950:FDX720962 FMZ720950:FNT720962 FWV720950:FXP720962 GGR720950:GHL720962 GQN720950:GRH720962 HAJ720950:HBD720962 HKF720950:HKZ720962 HUB720950:HUV720962 IDX720950:IER720962 INT720950:ION720962 IXP720950:IYJ720962 JHL720950:JIF720962 JRH720950:JSB720962 KBD720950:KBX720962 KKZ720950:KLT720962 KUV720950:KVP720962 LER720950:LFL720962 LON720950:LPH720962 LYJ720950:LZD720962 MIF720950:MIZ720962 MSB720950:MSV720962 NBX720950:NCR720962 NLT720950:NMN720962 NVP720950:NWJ720962 OFL720950:OGF720962 OPH720950:OQB720962 OZD720950:OZX720962 PIZ720950:PJT720962 PSV720950:PTP720962 QCR720950:QDL720962 QMN720950:QNH720962 QWJ720950:QXD720962 RGF720950:RGZ720962 RQB720950:RQV720962 RZX720950:SAR720962 SJT720950:SKN720962 STP720950:SUJ720962 TDL720950:TEF720962 TNH720950:TOB720962 TXD720950:TXX720962 UGZ720950:UHT720962 UQV720950:URP720962 VAR720950:VBL720962 VKN720950:VLH720962 VUJ720950:VVD720962 WEF720950:WEZ720962 WOB720950:WOV720962 S786486:AM786498 LL786486:MF786498 VH786486:WB786498 AFD786486:AFX786498 AOZ786486:APT786498 AYV786486:AZP786498 BIR786486:BJL786498 BSN786486:BTH786498 CCJ786486:CDD786498 CMF786486:CMZ786498 CWB786486:CWV786498 DFX786486:DGR786498 DPT786486:DQN786498 DZP786486:EAJ786498 EJL786486:EKF786498 ETH786486:EUB786498 FDD786486:FDX786498 FMZ786486:FNT786498 FWV786486:FXP786498 GGR786486:GHL786498 GQN786486:GRH786498 HAJ786486:HBD786498 HKF786486:HKZ786498 HUB786486:HUV786498 IDX786486:IER786498 INT786486:ION786498 IXP786486:IYJ786498 JHL786486:JIF786498 JRH786486:JSB786498 KBD786486:KBX786498 KKZ786486:KLT786498 KUV786486:KVP786498 LER786486:LFL786498 LON786486:LPH786498 LYJ786486:LZD786498 MIF786486:MIZ786498 MSB786486:MSV786498 NBX786486:NCR786498 NLT786486:NMN786498 NVP786486:NWJ786498 OFL786486:OGF786498 OPH786486:OQB786498 OZD786486:OZX786498 PIZ786486:PJT786498 PSV786486:PTP786498 QCR786486:QDL786498 QMN786486:QNH786498 QWJ786486:QXD786498 RGF786486:RGZ786498 RQB786486:RQV786498 RZX786486:SAR786498 SJT786486:SKN786498 STP786486:SUJ786498 TDL786486:TEF786498 TNH786486:TOB786498 TXD786486:TXX786498 UGZ786486:UHT786498 UQV786486:URP786498 VAR786486:VBL786498 VKN786486:VLH786498 VUJ786486:VVD786498 WEF786486:WEZ786498 WOB786486:WOV786498 S852022:AM852034 LL852022:MF852034 VH852022:WB852034 AFD852022:AFX852034 AOZ852022:APT852034 AYV852022:AZP852034 BIR852022:BJL852034 BSN852022:BTH852034 CCJ852022:CDD852034 CMF852022:CMZ852034 CWB852022:CWV852034 DFX852022:DGR852034 DPT852022:DQN852034 DZP852022:EAJ852034 EJL852022:EKF852034 ETH852022:EUB852034 FDD852022:FDX852034 FMZ852022:FNT852034 FWV852022:FXP852034 GGR852022:GHL852034 GQN852022:GRH852034 HAJ852022:HBD852034 HKF852022:HKZ852034 HUB852022:HUV852034 IDX852022:IER852034 INT852022:ION852034 IXP852022:IYJ852034 JHL852022:JIF852034 JRH852022:JSB852034 KBD852022:KBX852034 KKZ852022:KLT852034 KUV852022:KVP852034 LER852022:LFL852034 LON852022:LPH852034 LYJ852022:LZD852034 MIF852022:MIZ852034 MSB852022:MSV852034 NBX852022:NCR852034 NLT852022:NMN852034 NVP852022:NWJ852034 OFL852022:OGF852034 OPH852022:OQB852034 OZD852022:OZX852034 PIZ852022:PJT852034 PSV852022:PTP852034 QCR852022:QDL852034 QMN852022:QNH852034 QWJ852022:QXD852034 RGF852022:RGZ852034 RQB852022:RQV852034 RZX852022:SAR852034 SJT852022:SKN852034 STP852022:SUJ852034 TDL852022:TEF852034 TNH852022:TOB852034 TXD852022:TXX852034 UGZ852022:UHT852034 UQV852022:URP852034 VAR852022:VBL852034 VKN852022:VLH852034 VUJ852022:VVD852034 WEF852022:WEZ852034 WOB852022:WOV852034 S917558:AM917570 LL917558:MF917570 VH917558:WB917570 AFD917558:AFX917570 AOZ917558:APT917570 AYV917558:AZP917570 BIR917558:BJL917570 BSN917558:BTH917570 CCJ917558:CDD917570 CMF917558:CMZ917570 CWB917558:CWV917570 DFX917558:DGR917570 DPT917558:DQN917570 DZP917558:EAJ917570 EJL917558:EKF917570 ETH917558:EUB917570 FDD917558:FDX917570 FMZ917558:FNT917570 FWV917558:FXP917570 GGR917558:GHL917570 GQN917558:GRH917570 HAJ917558:HBD917570 HKF917558:HKZ917570 HUB917558:HUV917570 IDX917558:IER917570 INT917558:ION917570 IXP917558:IYJ917570 JHL917558:JIF917570 JRH917558:JSB917570 KBD917558:KBX917570 KKZ917558:KLT917570 KUV917558:KVP917570 LER917558:LFL917570 LON917558:LPH917570 LYJ917558:LZD917570 MIF917558:MIZ917570 MSB917558:MSV917570 NBX917558:NCR917570 NLT917558:NMN917570 NVP917558:NWJ917570 OFL917558:OGF917570 OPH917558:OQB917570 OZD917558:OZX917570 PIZ917558:PJT917570 PSV917558:PTP917570 QCR917558:QDL917570 QMN917558:QNH917570 QWJ917558:QXD917570 RGF917558:RGZ917570 RQB917558:RQV917570 RZX917558:SAR917570 SJT917558:SKN917570 STP917558:SUJ917570 TDL917558:TEF917570 TNH917558:TOB917570 TXD917558:TXX917570 UGZ917558:UHT917570 UQV917558:URP917570 VAR917558:VBL917570 VKN917558:VLH917570 VUJ917558:VVD917570 WEF917558:WEZ917570 WOB917558:WOV917570 S983094:AM983106 LL983094:MF983106 VH983094:WB983106 AFD983094:AFX983106 AOZ983094:APT983106 AYV983094:AZP983106 BIR983094:BJL983106 BSN983094:BTH983106 CCJ983094:CDD983106 CMF983094:CMZ983106 CWB983094:CWV983106 DFX983094:DGR983106 DPT983094:DQN983106 DZP983094:EAJ983106 EJL983094:EKF983106 ETH983094:EUB983106 FDD983094:FDX983106 FMZ983094:FNT983106 FWV983094:FXP983106 GGR983094:GHL983106 GQN983094:GRH983106 HAJ983094:HBD983106 HKF983094:HKZ983106 HUB983094:HUV983106 IDX983094:IER983106 INT983094:ION983106 IXP983094:IYJ983106 JHL983094:JIF983106 JRH983094:JSB983106 KBD983094:KBX983106 KKZ983094:KLT983106 KUV983094:KVP983106 LER983094:LFL983106 LON983094:LPH983106 LYJ983094:LZD983106 MIF983094:MIZ983106 MSB983094:MSV983106 NBX983094:NCR983106 NLT983094:NMN983106 NVP983094:NWJ983106 OFL983094:OGF983106 OPH983094:OQB983106 OZD983094:OZX983106 PIZ983094:PJT983106 PSV983094:PTP983106 QCR983094:QDL983106 QMN983094:QNH983106 QWJ983094:QXD983106 RGF983094:RGZ983106 RQB983094:RQV983106 RZX983094:SAR983106 SJT983094:SKN983106 STP983094:SUJ983106 TDL983094:TEF983106 TNH983094:TOB983106 TXD983094:TXX983106 UGZ983094:UHT983106 UQV983094:URP983106 VAR983094:VBL983106 VKN983094:VLH983106 VUJ983094:VVD983106 WEF983094:WEZ983106 WOB983094:WOV983106 T31 MQ31 WM31 AGI31 AQE31 BAA31 BJW31 BTS31 CDO31 CNK31 CXG31 DHC31 DQY31 EAU31 EKQ31 EUM31 FEI31 FOE31 FYA31 GHW31 GRS31 HBO31 HLK31 HVG31 IFC31 IOY31 IYU31 JIQ31 JSM31 KCI31 KME31 KWA31 LFW31 LPS31 LZO31 MJK31 MTG31 NDC31 NMY31 NWU31 OGQ31 OQM31 PAI31 PKE31 PUA31 QDW31 QNS31 QXO31 RHK31 RRG31 SBC31 SKY31 SUU31 TEQ31 TOM31 TYI31 UIE31 USA31 VBW31 VLS31 VVO31 WFK31 WPG31 AX65572 MQ65572 WM65572 AGI65572 AQE65572 BAA65572 BJW65572 BTS65572 CDO65572 CNK65572 CXG65572 DHC65572 DQY65572 EAU65572 EKQ65572 EUM65572 FEI65572 FOE65572 FYA65572 GHW65572 GRS65572 HBO65572 HLK65572 HVG65572 IFC65572 IOY65572 IYU65572 JIQ65572 JSM65572 KCI65572 KME65572 KWA65572 LFW65572 LPS65572 LZO65572 MJK65572 MTG65572 NDC65572 NMY65572 NWU65572 OGQ65572 OQM65572 PAI65572 PKE65572 PUA65572 QDW65572 QNS65572 QXO65572 RHK65572 RRG65572 SBC65572 SKY65572 SUU65572 TEQ65572 TOM65572 TYI65572 UIE65572 USA65572 VBW65572 VLS65572 VVO65572 WFK65572 WPG65572 AX131108 MQ131108 WM131108 AGI131108 AQE131108 BAA131108 BJW131108 BTS131108 CDO131108 CNK131108 CXG131108 DHC131108 DQY131108 EAU131108 EKQ131108 EUM131108 FEI131108 FOE131108 FYA131108 GHW131108 GRS131108 HBO131108 HLK131108 HVG131108 IFC131108 IOY131108 IYU131108 JIQ131108 JSM131108 KCI131108 KME131108 KWA131108 LFW131108 LPS131108 LZO131108 MJK131108 MTG131108 NDC131108 NMY131108 NWU131108 OGQ131108 OQM131108 PAI131108 PKE131108 PUA131108 QDW131108 QNS131108 QXO131108 RHK131108 RRG131108 SBC131108 SKY131108 SUU131108 TEQ131108 TOM131108 TYI131108 UIE131108 USA131108 VBW131108 VLS131108 VVO131108 WFK131108 WPG131108 AX196644 MQ196644 WM196644 AGI196644 AQE196644 BAA196644 BJW196644 BTS196644 CDO196644 CNK196644 CXG196644 DHC196644 DQY196644 EAU196644 EKQ196644 EUM196644 FEI196644 FOE196644 FYA196644 GHW196644 GRS196644 HBO196644 HLK196644 HVG196644 IFC196644 IOY196644 IYU196644 JIQ196644 JSM196644 KCI196644 KME196644 KWA196644 LFW196644 LPS196644 LZO196644 MJK196644 MTG196644 NDC196644 NMY196644 NWU196644 OGQ196644 OQM196644 PAI196644 PKE196644 PUA196644 QDW196644 QNS196644 QXO196644 RHK196644 RRG196644 SBC196644 SKY196644 SUU196644 TEQ196644 TOM196644 TYI196644 UIE196644 USA196644 VBW196644 VLS196644 VVO196644 WFK196644 WPG196644 AX262180 MQ262180 WM262180 AGI262180 AQE262180 BAA262180 BJW262180 BTS262180 CDO262180 CNK262180 CXG262180 DHC262180 DQY262180 EAU262180 EKQ262180 EUM262180 FEI262180 FOE262180 FYA262180 GHW262180 GRS262180 HBO262180 HLK262180 HVG262180 IFC262180 IOY262180 IYU262180 JIQ262180 JSM262180 KCI262180 KME262180 KWA262180 LFW262180 LPS262180 LZO262180 MJK262180 MTG262180 NDC262180 NMY262180 NWU262180 OGQ262180 OQM262180 PAI262180 PKE262180 PUA262180 QDW262180 QNS262180 QXO262180 RHK262180 RRG262180 SBC262180 SKY262180 SUU262180 TEQ262180 TOM262180 TYI262180 UIE262180 USA262180 VBW262180 VLS262180 VVO262180 WFK262180 WPG262180 AX327716 MQ327716 WM327716 AGI327716 AQE327716 BAA327716 BJW327716 BTS327716 CDO327716 CNK327716 CXG327716 DHC327716 DQY327716 EAU327716 EKQ327716 EUM327716 FEI327716 FOE327716 FYA327716 GHW327716 GRS327716 HBO327716 HLK327716 HVG327716 IFC327716 IOY327716 IYU327716 JIQ327716 JSM327716 KCI327716 KME327716 KWA327716 LFW327716 LPS327716 LZO327716 MJK327716 MTG327716 NDC327716 NMY327716 NWU327716 OGQ327716 OQM327716 PAI327716 PKE327716 PUA327716 QDW327716 QNS327716 QXO327716 RHK327716 RRG327716 SBC327716 SKY327716 SUU327716 TEQ327716 TOM327716 TYI327716 UIE327716 USA327716 VBW327716 VLS327716 VVO327716 WFK327716 WPG327716 AX393252 MQ393252 WM393252 AGI393252 AQE393252 BAA393252 BJW393252 BTS393252 CDO393252 CNK393252 CXG393252 DHC393252 DQY393252 EAU393252 EKQ393252 EUM393252 FEI393252 FOE393252 FYA393252 GHW393252 GRS393252 HBO393252 HLK393252 HVG393252 IFC393252 IOY393252 IYU393252 JIQ393252 JSM393252 KCI393252 KME393252 KWA393252 LFW393252 LPS393252 LZO393252 MJK393252 MTG393252 NDC393252 NMY393252 NWU393252 OGQ393252 OQM393252 PAI393252 PKE393252 PUA393252 QDW393252 QNS393252 QXO393252 RHK393252 RRG393252 SBC393252 SKY393252 SUU393252 TEQ393252 TOM393252 TYI393252 UIE393252 USA393252 VBW393252 VLS393252 VVO393252 WFK393252 WPG393252 AX458788 MQ458788 WM458788 AGI458788 AQE458788 BAA458788 BJW458788 BTS458788 CDO458788 CNK458788 CXG458788 DHC458788 DQY458788 EAU458788 EKQ458788 EUM458788 FEI458788 FOE458788 FYA458788 GHW458788 GRS458788 HBO458788 HLK458788 HVG458788 IFC458788 IOY458788 IYU458788 JIQ458788 JSM458788 KCI458788 KME458788 KWA458788 LFW458788 LPS458788 LZO458788 MJK458788 MTG458788 NDC458788 NMY458788 NWU458788 OGQ458788 OQM458788 PAI458788 PKE458788 PUA458788 QDW458788 QNS458788 QXO458788 RHK458788 RRG458788 SBC458788 SKY458788 SUU458788 TEQ458788 TOM458788 TYI458788 UIE458788 USA458788 VBW458788 VLS458788 VVO458788 WFK458788 WPG458788 AX524324 MQ524324 WM524324 AGI524324 AQE524324 BAA524324 BJW524324 BTS524324 CDO524324 CNK524324 CXG524324 DHC524324 DQY524324 EAU524324 EKQ524324 EUM524324 FEI524324 FOE524324 FYA524324 GHW524324 GRS524324 HBO524324 HLK524324 HVG524324 IFC524324 IOY524324 IYU524324 JIQ524324 JSM524324 KCI524324 KME524324 KWA524324 LFW524324 LPS524324 LZO524324 MJK524324 MTG524324 NDC524324 NMY524324 NWU524324 OGQ524324 OQM524324 PAI524324 PKE524324 PUA524324 QDW524324 QNS524324 QXO524324 RHK524324 RRG524324 SBC524324 SKY524324 SUU524324 TEQ524324 TOM524324 TYI524324 UIE524324 USA524324 VBW524324 VLS524324 VVO524324 WFK524324 WPG524324 AX589860 MQ589860 WM589860 AGI589860 AQE589860 BAA589860 BJW589860 BTS589860 CDO589860 CNK589860 CXG589860 DHC589860 DQY589860 EAU589860 EKQ589860 EUM589860 FEI589860 FOE589860 FYA589860 GHW589860 GRS589860 HBO589860 HLK589860 HVG589860 IFC589860 IOY589860 IYU589860 JIQ589860 JSM589860 KCI589860 KME589860 KWA589860 LFW589860 LPS589860 LZO589860 MJK589860 MTG589860 NDC589860 NMY589860 NWU589860 OGQ589860 OQM589860 PAI589860 PKE589860 PUA589860 QDW589860 QNS589860 QXO589860 RHK589860 RRG589860 SBC589860 SKY589860 SUU589860 TEQ589860 TOM589860 TYI589860 UIE589860 USA589860 VBW589860 VLS589860 VVO589860 WFK589860 WPG589860 AX655396 MQ655396 WM655396 AGI655396 AQE655396 BAA655396 BJW655396 BTS655396 CDO655396 CNK655396 CXG655396 DHC655396 DQY655396 EAU655396 EKQ655396 EUM655396 FEI655396 FOE655396 FYA655396 GHW655396 GRS655396 HBO655396 HLK655396 HVG655396 IFC655396 IOY655396 IYU655396 JIQ655396 JSM655396 KCI655396 KME655396 KWA655396 LFW655396 LPS655396 LZO655396 MJK655396 MTG655396 NDC655396 NMY655396 NWU655396 OGQ655396 OQM655396 PAI655396 PKE655396 PUA655396 QDW655396 QNS655396 QXO655396 RHK655396 RRG655396 SBC655396 SKY655396 SUU655396 TEQ655396 TOM655396 TYI655396 UIE655396 USA655396 VBW655396 VLS655396 VVO655396 WFK655396 WPG655396 AX720932 MQ720932 WM720932 AGI720932 AQE720932 BAA720932 BJW720932 BTS720932 CDO720932 CNK720932 CXG720932 DHC720932 DQY720932 EAU720932 EKQ720932 EUM720932 FEI720932 FOE720932 FYA720932 GHW720932 GRS720932 HBO720932 HLK720932 HVG720932 IFC720932 IOY720932 IYU720932 JIQ720932 JSM720932 KCI720932 KME720932 KWA720932 LFW720932 LPS720932 LZO720932 MJK720932 MTG720932 NDC720932 NMY720932 NWU720932 OGQ720932 OQM720932 PAI720932 PKE720932 PUA720932 QDW720932 QNS720932 QXO720932 RHK720932 RRG720932 SBC720932 SKY720932 SUU720932 TEQ720932 TOM720932 TYI720932 UIE720932 USA720932 VBW720932 VLS720932 VVO720932 WFK720932 WPG720932 AX786468 MQ786468 WM786468 AGI786468 AQE786468 BAA786468 BJW786468 BTS786468 CDO786468 CNK786468 CXG786468 DHC786468 DQY786468 EAU786468 EKQ786468 EUM786468 FEI786468 FOE786468 FYA786468 GHW786468 GRS786468 HBO786468 HLK786468 HVG786468 IFC786468 IOY786468 IYU786468 JIQ786468 JSM786468 KCI786468 KME786468 KWA786468 LFW786468 LPS786468 LZO786468 MJK786468 MTG786468 NDC786468 NMY786468 NWU786468 OGQ786468 OQM786468 PAI786468 PKE786468 PUA786468 QDW786468 QNS786468 QXO786468 RHK786468 RRG786468 SBC786468 SKY786468 SUU786468 TEQ786468 TOM786468 TYI786468 UIE786468 USA786468 VBW786468 VLS786468 VVO786468 WFK786468 WPG786468 AX852004 MQ852004 WM852004 AGI852004 AQE852004 BAA852004 BJW852004 BTS852004 CDO852004 CNK852004 CXG852004 DHC852004 DQY852004 EAU852004 EKQ852004 EUM852004 FEI852004 FOE852004 FYA852004 GHW852004 GRS852004 HBO852004 HLK852004 HVG852004 IFC852004 IOY852004 IYU852004 JIQ852004 JSM852004 KCI852004 KME852004 KWA852004 LFW852004 LPS852004 LZO852004 MJK852004 MTG852004 NDC852004 NMY852004 NWU852004 OGQ852004 OQM852004 PAI852004 PKE852004 PUA852004 QDW852004 QNS852004 QXO852004 RHK852004 RRG852004 SBC852004 SKY852004 SUU852004 TEQ852004 TOM852004 TYI852004 UIE852004 USA852004 VBW852004 VLS852004 VVO852004 WFK852004 WPG852004 AX917540 MQ917540 WM917540 AGI917540 AQE917540 BAA917540 BJW917540 BTS917540 CDO917540 CNK917540 CXG917540 DHC917540 DQY917540 EAU917540 EKQ917540 EUM917540 FEI917540 FOE917540 FYA917540 GHW917540 GRS917540 HBO917540 HLK917540 HVG917540 IFC917540 IOY917540 IYU917540 JIQ917540 JSM917540 KCI917540 KME917540 KWA917540 LFW917540 LPS917540 LZO917540 MJK917540 MTG917540 NDC917540 NMY917540 NWU917540 OGQ917540 OQM917540 PAI917540 PKE917540 PUA917540 QDW917540 QNS917540 QXO917540 RHK917540 RRG917540 SBC917540 SKY917540 SUU917540 TEQ917540 TOM917540 TYI917540 UIE917540 USA917540 VBW917540 VLS917540 VVO917540 WFK917540 WPG917540 AX983076 MQ983076 WM983076 AGI983076 AQE983076 BAA983076 BJW983076 BTS983076 CDO983076 CNK983076 CXG983076 DHC983076 DQY983076 EAU983076 EKQ983076 EUM983076 FEI983076 FOE983076 FYA983076 GHW983076 GRS983076 HBO983076 HLK983076 HVG983076 IFC983076 IOY983076 IYU983076 JIQ983076 JSM983076 KCI983076 KME983076 KWA983076 LFW983076 LPS983076 LZO983076 MJK983076 MTG983076 NDC983076 NMY983076 NWU983076 OGQ983076 OQM983076 PAI983076 PKE983076 PUA983076 QDW983076 QNS983076 QXO983076 RHK983076 RRG983076 SBC983076 SKY983076 SUU983076 TEQ983076 TOM983076 TYI983076 UIE983076 USA983076 VBW983076 VLS983076 VVO983076 WFK983076 WPG983076 O31 ML31 WH31 AGD31 APZ31 AZV31 BJR31 BTN31 CDJ31 CNF31 CXB31 DGX31 DQT31 EAP31 EKL31 EUH31 FED31 FNZ31 FXV31 GHR31 GRN31 HBJ31 HLF31 HVB31 IEX31 IOT31 IYP31 JIL31 JSH31 KCD31 KLZ31 KVV31 LFR31 LPN31 LZJ31 MJF31 MTB31 NCX31 NMT31 NWP31 OGL31 OQH31 PAD31 PJZ31 PTV31 QDR31 QNN31 QXJ31 RHF31 RRB31 SAX31 SKT31 SUP31 TEL31 TOH31 TYD31 UHZ31 URV31 VBR31 VLN31 VVJ31 WFF31 WPB31 AS65572 ML65572 WH65572 AGD65572 APZ65572 AZV65572 BJR65572 BTN65572 CDJ65572 CNF65572 CXB65572 DGX65572 DQT65572 EAP65572 EKL65572 EUH65572 FED65572 FNZ65572 FXV65572 GHR65572 GRN65572 HBJ65572 HLF65572 HVB65572 IEX65572 IOT65572 IYP65572 JIL65572 JSH65572 KCD65572 KLZ65572 KVV65572 LFR65572 LPN65572 LZJ65572 MJF65572 MTB65572 NCX65572 NMT65572 NWP65572 OGL65572 OQH65572 PAD65572 PJZ65572 PTV65572 QDR65572 QNN65572 QXJ65572 RHF65572 RRB65572 SAX65572 SKT65572 SUP65572 TEL65572 TOH65572 TYD65572 UHZ65572 URV65572 VBR65572 VLN65572 VVJ65572 WFF65572 WPB65572 AS131108 ML131108 WH131108 AGD131108 APZ131108 AZV131108 BJR131108 BTN131108 CDJ131108 CNF131108 CXB131108 DGX131108 DQT131108 EAP131108 EKL131108 EUH131108 FED131108 FNZ131108 FXV131108 GHR131108 GRN131108 HBJ131108 HLF131108 HVB131108 IEX131108 IOT131108 IYP131108 JIL131108 JSH131108 KCD131108 KLZ131108 KVV131108 LFR131108 LPN131108 LZJ131108 MJF131108 MTB131108 NCX131108 NMT131108 NWP131108 OGL131108 OQH131108 PAD131108 PJZ131108 PTV131108 QDR131108 QNN131108 QXJ131108 RHF131108 RRB131108 SAX131108 SKT131108 SUP131108 TEL131108 TOH131108 TYD131108 UHZ131108 URV131108 VBR131108 VLN131108 VVJ131108 WFF131108 WPB131108 AS196644 ML196644 WH196644 AGD196644 APZ196644 AZV196644 BJR196644 BTN196644 CDJ196644 CNF196644 CXB196644 DGX196644 DQT196644 EAP196644 EKL196644 EUH196644 FED196644 FNZ196644 FXV196644 GHR196644 GRN196644 HBJ196644 HLF196644 HVB196644 IEX196644 IOT196644 IYP196644 JIL196644 JSH196644 KCD196644 KLZ196644 KVV196644 LFR196644 LPN196644 LZJ196644 MJF196644 MTB196644 NCX196644 NMT196644 NWP196644 OGL196644 OQH196644 PAD196644 PJZ196644 PTV196644 QDR196644 QNN196644 QXJ196644 RHF196644 RRB196644 SAX196644 SKT196644 SUP196644 TEL196644 TOH196644 TYD196644 UHZ196644 URV196644 VBR196644 VLN196644 VVJ196644 WFF196644 WPB196644 AS262180 ML262180 WH262180 AGD262180 APZ262180 AZV262180 BJR262180 BTN262180 CDJ262180 CNF262180 CXB262180 DGX262180 DQT262180 EAP262180 EKL262180 EUH262180 FED262180 FNZ262180 FXV262180 GHR262180 GRN262180 HBJ262180 HLF262180 HVB262180 IEX262180 IOT262180 IYP262180 JIL262180 JSH262180 KCD262180 KLZ262180 KVV262180 LFR262180 LPN262180 LZJ262180 MJF262180 MTB262180 NCX262180 NMT262180 NWP262180 OGL262180 OQH262180 PAD262180 PJZ262180 PTV262180 QDR262180 QNN262180 QXJ262180 RHF262180 RRB262180 SAX262180 SKT262180 SUP262180 TEL262180 TOH262180 TYD262180 UHZ262180 URV262180 VBR262180 VLN262180 VVJ262180 WFF262180 WPB262180 AS327716 ML327716 WH327716 AGD327716 APZ327716 AZV327716 BJR327716 BTN327716 CDJ327716 CNF327716 CXB327716 DGX327716 DQT327716 EAP327716 EKL327716 EUH327716 FED327716 FNZ327716 FXV327716 GHR327716 GRN327716 HBJ327716 HLF327716 HVB327716 IEX327716 IOT327716 IYP327716 JIL327716 JSH327716 KCD327716 KLZ327716 KVV327716 LFR327716 LPN327716 LZJ327716 MJF327716 MTB327716 NCX327716 NMT327716 NWP327716 OGL327716 OQH327716 PAD327716 PJZ327716 PTV327716 QDR327716 QNN327716 QXJ327716 RHF327716 RRB327716 SAX327716 SKT327716 SUP327716 TEL327716 TOH327716 TYD327716 UHZ327716 URV327716 VBR327716 VLN327716 VVJ327716 WFF327716 WPB327716 AS393252 ML393252 WH393252 AGD393252 APZ393252 AZV393252 BJR393252 BTN393252 CDJ393252 CNF393252 CXB393252 DGX393252 DQT393252 EAP393252 EKL393252 EUH393252 FED393252 FNZ393252 FXV393252 GHR393252 GRN393252 HBJ393252 HLF393252 HVB393252 IEX393252 IOT393252 IYP393252 JIL393252 JSH393252 KCD393252 KLZ393252 KVV393252 LFR393252 LPN393252 LZJ393252 MJF393252 MTB393252 NCX393252 NMT393252 NWP393252 OGL393252 OQH393252 PAD393252 PJZ393252 PTV393252 QDR393252 QNN393252 QXJ393252 RHF393252 RRB393252 SAX393252 SKT393252 SUP393252 TEL393252 TOH393252 TYD393252 UHZ393252 URV393252 VBR393252 VLN393252 VVJ393252 WFF393252 WPB393252 AS458788 ML458788 WH458788 AGD458788 APZ458788 AZV458788 BJR458788 BTN458788 CDJ458788 CNF458788 CXB458788 DGX458788 DQT458788 EAP458788 EKL458788 EUH458788 FED458788 FNZ458788 FXV458788 GHR458788 GRN458788 HBJ458788 HLF458788 HVB458788 IEX458788 IOT458788 IYP458788 JIL458788 JSH458788 KCD458788 KLZ458788 KVV458788 LFR458788 LPN458788 LZJ458788 MJF458788 MTB458788 NCX458788 NMT458788 NWP458788 OGL458788 OQH458788 PAD458788 PJZ458788 PTV458788 QDR458788 QNN458788 QXJ458788 RHF458788 RRB458788 SAX458788 SKT458788 SUP458788 TEL458788 TOH458788 TYD458788 UHZ458788 URV458788 VBR458788 VLN458788 VVJ458788 WFF458788 WPB458788 AS524324 ML524324 WH524324 AGD524324 APZ524324 AZV524324 BJR524324 BTN524324 CDJ524324 CNF524324 CXB524324 DGX524324 DQT524324 EAP524324 EKL524324 EUH524324 FED524324 FNZ524324 FXV524324 GHR524324 GRN524324 HBJ524324 HLF524324 HVB524324 IEX524324 IOT524324 IYP524324 JIL524324 JSH524324 KCD524324 KLZ524324 KVV524324 LFR524324 LPN524324 LZJ524324 MJF524324 MTB524324 NCX524324 NMT524324 NWP524324 OGL524324 OQH524324 PAD524324 PJZ524324 PTV524324 QDR524324 QNN524324 QXJ524324 RHF524324 RRB524324 SAX524324 SKT524324 SUP524324 TEL524324 TOH524324 TYD524324 UHZ524324 URV524324 VBR524324 VLN524324 VVJ524324 WFF524324 WPB524324 AS589860 ML589860 WH589860 AGD589860 APZ589860 AZV589860 BJR589860 BTN589860 CDJ589860 CNF589860 CXB589860 DGX589860 DQT589860 EAP589860 EKL589860 EUH589860 FED589860 FNZ589860 FXV589860 GHR589860 GRN589860 HBJ589860 HLF589860 HVB589860 IEX589860 IOT589860 IYP589860 JIL589860 JSH589860 KCD589860 KLZ589860 KVV589860 LFR589860 LPN589860 LZJ589860 MJF589860 MTB589860 NCX589860 NMT589860 NWP589860 OGL589860 OQH589860 PAD589860 PJZ589860 PTV589860 QDR589860 QNN589860 QXJ589860 RHF589860 RRB589860 SAX589860 SKT589860 SUP589860 TEL589860 TOH589860 TYD589860 UHZ589860 URV589860 VBR589860 VLN589860 VVJ589860 WFF589860 WPB589860 AS655396 ML655396 WH655396 AGD655396 APZ655396 AZV655396 BJR655396 BTN655396 CDJ655396 CNF655396 CXB655396 DGX655396 DQT655396 EAP655396 EKL655396 EUH655396 FED655396 FNZ655396 FXV655396 GHR655396 GRN655396 HBJ655396 HLF655396 HVB655396 IEX655396 IOT655396 IYP655396 JIL655396 JSH655396 KCD655396 KLZ655396 KVV655396 LFR655396 LPN655396 LZJ655396 MJF655396 MTB655396 NCX655396 NMT655396 NWP655396 OGL655396 OQH655396 PAD655396 PJZ655396 PTV655396 QDR655396 QNN655396 QXJ655396 RHF655396 RRB655396 SAX655396 SKT655396 SUP655396 TEL655396 TOH655396 TYD655396 UHZ655396 URV655396 VBR655396 VLN655396 VVJ655396 WFF655396 WPB655396 AS720932 ML720932 WH720932 AGD720932 APZ720932 AZV720932 BJR720932 BTN720932 CDJ720932 CNF720932 CXB720932 DGX720932 DQT720932 EAP720932 EKL720932 EUH720932 FED720932 FNZ720932 FXV720932 GHR720932 GRN720932 HBJ720932 HLF720932 HVB720932 IEX720932 IOT720932 IYP720932 JIL720932 JSH720932 KCD720932 KLZ720932 KVV720932 LFR720932 LPN720932 LZJ720932 MJF720932 MTB720932 NCX720932 NMT720932 NWP720932 OGL720932 OQH720932 PAD720932 PJZ720932 PTV720932 QDR720932 QNN720932 QXJ720932 RHF720932 RRB720932 SAX720932 SKT720932 SUP720932 TEL720932 TOH720932 TYD720932 UHZ720932 URV720932 VBR720932 VLN720932 VVJ720932 WFF720932 WPB720932 AS786468 ML786468 WH786468 AGD786468 APZ786468 AZV786468 BJR786468 BTN786468 CDJ786468 CNF786468 CXB786468 DGX786468 DQT786468 EAP786468 EKL786468 EUH786468 FED786468 FNZ786468 FXV786468 GHR786468 GRN786468 HBJ786468 HLF786468 HVB786468 IEX786468 IOT786468 IYP786468 JIL786468 JSH786468 KCD786468 KLZ786468 KVV786468 LFR786468 LPN786468 LZJ786468 MJF786468 MTB786468 NCX786468 NMT786468 NWP786468 OGL786468 OQH786468 PAD786468 PJZ786468 PTV786468 QDR786468 QNN786468 QXJ786468 RHF786468 RRB786468 SAX786468 SKT786468 SUP786468 TEL786468 TOH786468 TYD786468 UHZ786468 URV786468 VBR786468 VLN786468 VVJ786468 WFF786468 WPB786468 AS852004 ML852004 WH852004 AGD852004 APZ852004 AZV852004 BJR852004 BTN852004 CDJ852004 CNF852004 CXB852004 DGX852004 DQT852004 EAP852004 EKL852004 EUH852004 FED852004 FNZ852004 FXV852004 GHR852004 GRN852004 HBJ852004 HLF852004 HVB852004 IEX852004 IOT852004 IYP852004 JIL852004 JSH852004 KCD852004 KLZ852004 KVV852004 LFR852004 LPN852004 LZJ852004 MJF852004 MTB852004 NCX852004 NMT852004 NWP852004 OGL852004 OQH852004 PAD852004 PJZ852004 PTV852004 QDR852004 QNN852004 QXJ852004 RHF852004 RRB852004 SAX852004 SKT852004 SUP852004 TEL852004 TOH852004 TYD852004 UHZ852004 URV852004 VBR852004 VLN852004 VVJ852004 WFF852004 WPB852004 AS917540 ML917540 WH917540 AGD917540 APZ917540 AZV917540 BJR917540 BTN917540 CDJ917540 CNF917540 CXB917540 DGX917540 DQT917540 EAP917540 EKL917540 EUH917540 FED917540 FNZ917540 FXV917540 GHR917540 GRN917540 HBJ917540 HLF917540 HVB917540 IEX917540 IOT917540 IYP917540 JIL917540 JSH917540 KCD917540 KLZ917540 KVV917540 LFR917540 LPN917540 LZJ917540 MJF917540 MTB917540 NCX917540 NMT917540 NWP917540 OGL917540 OQH917540 PAD917540 PJZ917540 PTV917540 QDR917540 QNN917540 QXJ917540 RHF917540 RRB917540 SAX917540 SKT917540 SUP917540 TEL917540 TOH917540 TYD917540 UHZ917540 URV917540 VBR917540 VLN917540 VVJ917540 WFF917540 WPB917540 AS983076 ML983076 WH983076 AGD983076 APZ983076 AZV983076 BJR983076 BTN983076 CDJ983076 CNF983076 CXB983076 DGX983076 DQT983076 EAP983076 EKL983076 EUH983076 FED983076 FNZ983076 FXV983076 GHR983076 GRN983076 HBJ983076 HLF983076 HVB983076 IEX983076 IOT983076 IYP983076 JIL983076 JSH983076 KCD983076 KLZ983076 KVV983076 LFR983076 LPN983076 LZJ983076 MJF983076 MTB983076 NCX983076 NMT983076 NWP983076 OGL983076 OQH983076 PAD983076 PJZ983076 PTV983076 QDR983076 QNN983076 QXJ983076 RHF983076 RRB983076 SAX983076 SKT983076 SUP983076 TEL983076 TOH983076 TYD983076 UHZ983076 URV983076 VBR983076 VLN983076 VVJ983076 WFF983076 WPB983076 BM26 MG31 WC31 AFY31 APU31 AZQ31 BJM31 BTI31 CDE31 CNA31 CWW31 DGS31 DQO31 EAK31 EKG31 EUC31 FDY31 FNU31 FXQ31 GHM31 GRI31 HBE31 HLA31 HUW31 IES31 IOO31 IYK31 JIG31 JSC31 KBY31 KLU31 KVQ31 LFM31 LPI31 LZE31 MJA31 MSW31 NCS31 NMO31 NWK31 OGG31 OQC31 OZY31 PJU31 PTQ31 QDM31 QNI31 QXE31 RHA31 RQW31 SAS31 SKO31 SUK31 TEG31 TOC31 TXY31 UHU31 URQ31 VBM31 VLI31 VVE31 WFA31 WOW31 AN65572 MG65572 WC65572 AFY65572 APU65572 AZQ65572 BJM65572 BTI65572 CDE65572 CNA65572 CWW65572 DGS65572 DQO65572 EAK65572 EKG65572 EUC65572 FDY65572 FNU65572 FXQ65572 GHM65572 GRI65572 HBE65572 HLA65572 HUW65572 IES65572 IOO65572 IYK65572 JIG65572 JSC65572 KBY65572 KLU65572 KVQ65572 LFM65572 LPI65572 LZE65572 MJA65572 MSW65572 NCS65572 NMO65572 NWK65572 OGG65572 OQC65572 OZY65572 PJU65572 PTQ65572 QDM65572 QNI65572 QXE65572 RHA65572 RQW65572 SAS65572 SKO65572 SUK65572 TEG65572 TOC65572 TXY65572 UHU65572 URQ65572 VBM65572 VLI65572 VVE65572 WFA65572 WOW65572 AN131108 MG131108 WC131108 AFY131108 APU131108 AZQ131108 BJM131108 BTI131108 CDE131108 CNA131108 CWW131108 DGS131108 DQO131108 EAK131108 EKG131108 EUC131108 FDY131108 FNU131108 FXQ131108 GHM131108 GRI131108 HBE131108 HLA131108 HUW131108 IES131108 IOO131108 IYK131108 JIG131108 JSC131108 KBY131108 KLU131108 KVQ131108 LFM131108 LPI131108 LZE131108 MJA131108 MSW131108 NCS131108 NMO131108 NWK131108 OGG131108 OQC131108 OZY131108 PJU131108 PTQ131108 QDM131108 QNI131108 QXE131108 RHA131108 RQW131108 SAS131108 SKO131108 SUK131108 TEG131108 TOC131108 TXY131108 UHU131108 URQ131108 VBM131108 VLI131108 VVE131108 WFA131108 WOW131108 AN196644 MG196644 WC196644 AFY196644 APU196644 AZQ196644 BJM196644 BTI196644 CDE196644 CNA196644 CWW196644 DGS196644 DQO196644 EAK196644 EKG196644 EUC196644 FDY196644 FNU196644 FXQ196644 GHM196644 GRI196644 HBE196644 HLA196644 HUW196644 IES196644 IOO196644 IYK196644 JIG196644 JSC196644 KBY196644 KLU196644 KVQ196644 LFM196644 LPI196644 LZE196644 MJA196644 MSW196644 NCS196644 NMO196644 NWK196644 OGG196644 OQC196644 OZY196644 PJU196644 PTQ196644 QDM196644 QNI196644 QXE196644 RHA196644 RQW196644 SAS196644 SKO196644 SUK196644 TEG196644 TOC196644 TXY196644 UHU196644 URQ196644 VBM196644 VLI196644 VVE196644 WFA196644 WOW196644 AN262180 MG262180 WC262180 AFY262180 APU262180 AZQ262180 BJM262180 BTI262180 CDE262180 CNA262180 CWW262180 DGS262180 DQO262180 EAK262180 EKG262180 EUC262180 FDY262180 FNU262180 FXQ262180 GHM262180 GRI262180 HBE262180 HLA262180 HUW262180 IES262180 IOO262180 IYK262180 JIG262180 JSC262180 KBY262180 KLU262180 KVQ262180 LFM262180 LPI262180 LZE262180 MJA262180 MSW262180 NCS262180 NMO262180 NWK262180 OGG262180 OQC262180 OZY262180 PJU262180 PTQ262180 QDM262180 QNI262180 QXE262180 RHA262180 RQW262180 SAS262180 SKO262180 SUK262180 TEG262180 TOC262180 TXY262180 UHU262180 URQ262180 VBM262180 VLI262180 VVE262180 WFA262180 WOW262180 AN327716 MG327716 WC327716 AFY327716 APU327716 AZQ327716 BJM327716 BTI327716 CDE327716 CNA327716 CWW327716 DGS327716 DQO327716 EAK327716 EKG327716 EUC327716 FDY327716 FNU327716 FXQ327716 GHM327716 GRI327716 HBE327716 HLA327716 HUW327716 IES327716 IOO327716 IYK327716 JIG327716 JSC327716 KBY327716 KLU327716 KVQ327716 LFM327716 LPI327716 LZE327716 MJA327716 MSW327716 NCS327716 NMO327716 NWK327716 OGG327716 OQC327716 OZY327716 PJU327716 PTQ327716 QDM327716 QNI327716 QXE327716 RHA327716 RQW327716 SAS327716 SKO327716 SUK327716 TEG327716 TOC327716 TXY327716 UHU327716 URQ327716 VBM327716 VLI327716 VVE327716 WFA327716 WOW327716 AN393252 MG393252 WC393252 AFY393252 APU393252 AZQ393252 BJM393252 BTI393252 CDE393252 CNA393252 CWW393252 DGS393252 DQO393252 EAK393252 EKG393252 EUC393252 FDY393252 FNU393252 FXQ393252 GHM393252 GRI393252 HBE393252 HLA393252 HUW393252 IES393252 IOO393252 IYK393252 JIG393252 JSC393252 KBY393252 KLU393252 KVQ393252 LFM393252 LPI393252 LZE393252 MJA393252 MSW393252 NCS393252 NMO393252 NWK393252 OGG393252 OQC393252 OZY393252 PJU393252 PTQ393252 QDM393252 QNI393252 QXE393252 RHA393252 RQW393252 SAS393252 SKO393252 SUK393252 TEG393252 TOC393252 TXY393252 UHU393252 URQ393252 VBM393252 VLI393252 VVE393252 WFA393252 WOW393252 AN458788 MG458788 WC458788 AFY458788 APU458788 AZQ458788 BJM458788 BTI458788 CDE458788 CNA458788 CWW458788 DGS458788 DQO458788 EAK458788 EKG458788 EUC458788 FDY458788 FNU458788 FXQ458788 GHM458788 GRI458788 HBE458788 HLA458788 HUW458788 IES458788 IOO458788 IYK458788 JIG458788 JSC458788 KBY458788 KLU458788 KVQ458788 LFM458788 LPI458788 LZE458788 MJA458788 MSW458788 NCS458788 NMO458788 NWK458788 OGG458788 OQC458788 OZY458788 PJU458788 PTQ458788 QDM458788 QNI458788 QXE458788 RHA458788 RQW458788 SAS458788 SKO458788 SUK458788 TEG458788 TOC458788 TXY458788 UHU458788 URQ458788 VBM458788 VLI458788 VVE458788 WFA458788 WOW458788 AN524324 MG524324 WC524324 AFY524324 APU524324 AZQ524324 BJM524324 BTI524324 CDE524324 CNA524324 CWW524324 DGS524324 DQO524324 EAK524324 EKG524324 EUC524324 FDY524324 FNU524324 FXQ524324 GHM524324 GRI524324 HBE524324 HLA524324 HUW524324 IES524324 IOO524324 IYK524324 JIG524324 JSC524324 KBY524324 KLU524324 KVQ524324 LFM524324 LPI524324 LZE524324 MJA524324 MSW524324 NCS524324 NMO524324 NWK524324 OGG524324 OQC524324 OZY524324 PJU524324 PTQ524324 QDM524324 QNI524324 QXE524324 RHA524324 RQW524324 SAS524324 SKO524324 SUK524324 TEG524324 TOC524324 TXY524324 UHU524324 URQ524324 VBM524324 VLI524324 VVE524324 WFA524324 WOW524324 AN589860 MG589860 WC589860 AFY589860 APU589860 AZQ589860 BJM589860 BTI589860 CDE589860 CNA589860 CWW589860 DGS589860 DQO589860 EAK589860 EKG589860 EUC589860 FDY589860 FNU589860 FXQ589860 GHM589860 GRI589860 HBE589860 HLA589860 HUW589860 IES589860 IOO589860 IYK589860 JIG589860 JSC589860 KBY589860 KLU589860 KVQ589860 LFM589860 LPI589860 LZE589860 MJA589860 MSW589860 NCS589860 NMO589860 NWK589860 OGG589860 OQC589860 OZY589860 PJU589860 PTQ589860 QDM589860 QNI589860 QXE589860 RHA589860 RQW589860 SAS589860 SKO589860 SUK589860 TEG589860 TOC589860 TXY589860 UHU589860 URQ589860 VBM589860 VLI589860 VVE589860 WFA589860 WOW589860 AN655396 MG655396 WC655396 AFY655396 APU655396 AZQ655396 BJM655396 BTI655396 CDE655396 CNA655396 CWW655396 DGS655396 DQO655396 EAK655396 EKG655396 EUC655396 FDY655396 FNU655396 FXQ655396 GHM655396 GRI655396 HBE655396 HLA655396 HUW655396 IES655396 IOO655396 IYK655396 JIG655396 JSC655396 KBY655396 KLU655396 KVQ655396 LFM655396 LPI655396 LZE655396 MJA655396 MSW655396 NCS655396 NMO655396 NWK655396 OGG655396 OQC655396 OZY655396 PJU655396 PTQ655396 QDM655396 QNI655396 QXE655396 RHA655396 RQW655396 SAS655396 SKO655396 SUK655396 TEG655396 TOC655396 TXY655396 UHU655396 URQ655396 VBM655396 VLI655396 VVE655396 WFA655396 WOW655396 AN720932 MG720932 WC720932 AFY720932 APU720932 AZQ720932 BJM720932 BTI720932 CDE720932 CNA720932 CWW720932 DGS720932 DQO720932 EAK720932 EKG720932 EUC720932 FDY720932 FNU720932 FXQ720932 GHM720932 GRI720932 HBE720932 HLA720932 HUW720932 IES720932 IOO720932 IYK720932 JIG720932 JSC720932 KBY720932 KLU720932 KVQ720932 LFM720932 LPI720932 LZE720932 MJA720932 MSW720932 NCS720932 NMO720932 NWK720932 OGG720932 OQC720932 OZY720932 PJU720932 PTQ720932 QDM720932 QNI720932 QXE720932 RHA720932 RQW720932 SAS720932 SKO720932 SUK720932 TEG720932 TOC720932 TXY720932 UHU720932 URQ720932 VBM720932 VLI720932 VVE720932 WFA720932 WOW720932 AN786468 MG786468 WC786468 AFY786468 APU786468 AZQ786468 BJM786468 BTI786468 CDE786468 CNA786468 CWW786468 DGS786468 DQO786468 EAK786468 EKG786468 EUC786468 FDY786468 FNU786468 FXQ786468 GHM786468 GRI786468 HBE786468 HLA786468 HUW786468 IES786468 IOO786468 IYK786468 JIG786468 JSC786468 KBY786468 KLU786468 KVQ786468 LFM786468 LPI786468 LZE786468 MJA786468 MSW786468 NCS786468 NMO786468 NWK786468 OGG786468 OQC786468 OZY786468 PJU786468 PTQ786468 QDM786468 QNI786468 QXE786468 RHA786468 RQW786468 SAS786468 SKO786468 SUK786468 TEG786468 TOC786468 TXY786468 UHU786468 URQ786468 VBM786468 VLI786468 VVE786468 WFA786468 WOW786468 AN852004 MG852004 WC852004 AFY852004 APU852004 AZQ852004 BJM852004 BTI852004 CDE852004 CNA852004 CWW852004 DGS852004 DQO852004 EAK852004 EKG852004 EUC852004 FDY852004 FNU852004 FXQ852004 GHM852004 GRI852004 HBE852004 HLA852004 HUW852004 IES852004 IOO852004 IYK852004 JIG852004 JSC852004 KBY852004 KLU852004 KVQ852004 LFM852004 LPI852004 LZE852004 MJA852004 MSW852004 NCS852004 NMO852004 NWK852004 OGG852004 OQC852004 OZY852004 PJU852004 PTQ852004 QDM852004 QNI852004 QXE852004 RHA852004 RQW852004 SAS852004 SKO852004 SUK852004 TEG852004 TOC852004 TXY852004 UHU852004 URQ852004 VBM852004 VLI852004 VVE852004 WFA852004 WOW852004 AN917540 MG917540 WC917540 AFY917540 APU917540 AZQ917540 BJM917540 BTI917540 CDE917540 CNA917540 CWW917540 DGS917540 DQO917540 EAK917540 EKG917540 EUC917540 FDY917540 FNU917540 FXQ917540 GHM917540 GRI917540 HBE917540 HLA917540 HUW917540 IES917540 IOO917540 IYK917540 JIG917540 JSC917540 KBY917540 KLU917540 KVQ917540 LFM917540 LPI917540 LZE917540 MJA917540 MSW917540 NCS917540 NMO917540 NWK917540 OGG917540 OQC917540 OZY917540 PJU917540 PTQ917540 QDM917540 QNI917540 QXE917540 RHA917540 RQW917540 SAS917540 SKO917540 SUK917540 TEG917540 TOC917540 TXY917540 UHU917540 URQ917540 VBM917540 VLI917540 VVE917540 WFA917540 WOW917540 AN983076 MG983076 WC983076 AFY983076 APU983076 AZQ983076 BJM983076 BTI983076 CDE983076 CNA983076 CWW983076 DGS983076 DQO983076 EAK983076 EKG983076 EUC983076 FDY983076 FNU983076 FXQ983076 GHM983076 GRI983076 HBE983076 HLA983076 HUW983076 IES983076 IOO983076 IYK983076 JIG983076 JSC983076 KBY983076 KLU983076 KVQ983076 LFM983076 LPI983076 LZE983076 MJA983076 MSW983076 NCS983076 NMO983076 NWK983076 OGG983076 OQC983076 OZY983076 PJU983076 PTQ983076 QDM983076 QNI983076 QXE983076 RHA983076 RQW983076 SAS983076 SKO983076 SUK983076 TEG983076 TOC983076 TXY983076 UHU983076 URQ983076 VBM983076 VLI983076 VVE983076 WFA983076 WOW983076 FQ49:GT61 HN49:IQ61 RJ49:SM61 ABF49:ACI61 ALB49:AME61 AUX49:AWA61 BET49:BFW61 BOP49:BPS61 BYL49:BZO61 CIH49:CJK61 CSD49:CTG61 DBZ49:DDC61 DLV49:DMY61 DVR49:DWU61 EFN49:EGQ61 EPJ49:EQM61 EZF49:FAI61 FJB49:FKE61 FSX49:FUA61 GCT49:GDW61 GMP49:GNS61 GWL49:GXO61 HGH49:HHK61 HQD49:HRG61 HZZ49:IBC61 IJV49:IKY61 ITR49:IUU61 JDN49:JEQ61 JNJ49:JOM61 JXF49:JYI61 KHB49:KIE61 KQX49:KSA61 LAT49:LBW61 LKP49:LLS61 LUL49:LVO61 MEH49:MFK61 MOD49:MPG61 MXZ49:MZC61 NHV49:NIY61 NRR49:NSU61 OBN49:OCQ61 OLJ49:OMM61 OVF49:OWI61 PFB49:PGE61 POX49:PQA61 PYT49:PZW61 QIP49:QJS61 QSL49:QTO61 RCH49:RDK61 RMD49:RNG61 RVZ49:RXC61 SFV49:SGY61 SPR49:SQU61 SZN49:TAQ61 TJJ49:TKM61 TTF49:TUI61 UDB49:UEE61 UMX49:UOA61 UWT49:UXW61 VGP49:VHS61 VQL49:VRO61 WAH49:WBK61 WKD49:WLG61 WTZ49:WVC61 FQ65590:GT65602 HN65590:IQ65602 RJ65590:SM65602 ABF65590:ACI65602 ALB65590:AME65602 AUX65590:AWA65602 BET65590:BFW65602 BOP65590:BPS65602 BYL65590:BZO65602 CIH65590:CJK65602 CSD65590:CTG65602 DBZ65590:DDC65602 DLV65590:DMY65602 DVR65590:DWU65602 EFN65590:EGQ65602 EPJ65590:EQM65602 EZF65590:FAI65602 FJB65590:FKE65602 FSX65590:FUA65602 GCT65590:GDW65602 GMP65590:GNS65602 GWL65590:GXO65602 HGH65590:HHK65602 HQD65590:HRG65602 HZZ65590:IBC65602 IJV65590:IKY65602 ITR65590:IUU65602 JDN65590:JEQ65602 JNJ65590:JOM65602 JXF65590:JYI65602 KHB65590:KIE65602 KQX65590:KSA65602 LAT65590:LBW65602 LKP65590:LLS65602 LUL65590:LVO65602 MEH65590:MFK65602 MOD65590:MPG65602 MXZ65590:MZC65602 NHV65590:NIY65602 NRR65590:NSU65602 OBN65590:OCQ65602 OLJ65590:OMM65602 OVF65590:OWI65602 PFB65590:PGE65602 POX65590:PQA65602 PYT65590:PZW65602 QIP65590:QJS65602 QSL65590:QTO65602 RCH65590:RDK65602 RMD65590:RNG65602 RVZ65590:RXC65602 SFV65590:SGY65602 SPR65590:SQU65602 SZN65590:TAQ65602 TJJ65590:TKM65602 TTF65590:TUI65602 UDB65590:UEE65602 UMX65590:UOA65602 UWT65590:UXW65602 VGP65590:VHS65602 VQL65590:VRO65602 WAH65590:WBK65602 WKD65590:WLG65602 WTZ65590:WVC65602 FQ131126:GT131138 HN131126:IQ131138 RJ131126:SM131138 ABF131126:ACI131138 ALB131126:AME131138 AUX131126:AWA131138 BET131126:BFW131138 BOP131126:BPS131138 BYL131126:BZO131138 CIH131126:CJK131138 CSD131126:CTG131138 DBZ131126:DDC131138 DLV131126:DMY131138 DVR131126:DWU131138 EFN131126:EGQ131138 EPJ131126:EQM131138 EZF131126:FAI131138 FJB131126:FKE131138 FSX131126:FUA131138 GCT131126:GDW131138 GMP131126:GNS131138 GWL131126:GXO131138 HGH131126:HHK131138 HQD131126:HRG131138 HZZ131126:IBC131138 IJV131126:IKY131138 ITR131126:IUU131138 JDN131126:JEQ131138 JNJ131126:JOM131138 JXF131126:JYI131138 KHB131126:KIE131138 KQX131126:KSA131138 LAT131126:LBW131138 LKP131126:LLS131138 LUL131126:LVO131138 MEH131126:MFK131138 MOD131126:MPG131138 MXZ131126:MZC131138 NHV131126:NIY131138 NRR131126:NSU131138 OBN131126:OCQ131138 OLJ131126:OMM131138 OVF131126:OWI131138 PFB131126:PGE131138 POX131126:PQA131138 PYT131126:PZW131138 QIP131126:QJS131138 QSL131126:QTO131138 RCH131126:RDK131138 RMD131126:RNG131138 RVZ131126:RXC131138 SFV131126:SGY131138 SPR131126:SQU131138 SZN131126:TAQ131138 TJJ131126:TKM131138 TTF131126:TUI131138 UDB131126:UEE131138 UMX131126:UOA131138 UWT131126:UXW131138 VGP131126:VHS131138 VQL131126:VRO131138 WAH131126:WBK131138 WKD131126:WLG131138 WTZ131126:WVC131138 FQ196662:GT196674 HN196662:IQ196674 RJ196662:SM196674 ABF196662:ACI196674 ALB196662:AME196674 AUX196662:AWA196674 BET196662:BFW196674 BOP196662:BPS196674 BYL196662:BZO196674 CIH196662:CJK196674 CSD196662:CTG196674 DBZ196662:DDC196674 DLV196662:DMY196674 DVR196662:DWU196674 EFN196662:EGQ196674 EPJ196662:EQM196674 EZF196662:FAI196674 FJB196662:FKE196674 FSX196662:FUA196674 GCT196662:GDW196674 GMP196662:GNS196674 GWL196662:GXO196674 HGH196662:HHK196674 HQD196662:HRG196674 HZZ196662:IBC196674 IJV196662:IKY196674 ITR196662:IUU196674 JDN196662:JEQ196674 JNJ196662:JOM196674 JXF196662:JYI196674 KHB196662:KIE196674 KQX196662:KSA196674 LAT196662:LBW196674 LKP196662:LLS196674 LUL196662:LVO196674 MEH196662:MFK196674 MOD196662:MPG196674 MXZ196662:MZC196674 NHV196662:NIY196674 NRR196662:NSU196674 OBN196662:OCQ196674 OLJ196662:OMM196674 OVF196662:OWI196674 PFB196662:PGE196674 POX196662:PQA196674 PYT196662:PZW196674 QIP196662:QJS196674 QSL196662:QTO196674 RCH196662:RDK196674 RMD196662:RNG196674 RVZ196662:RXC196674 SFV196662:SGY196674 SPR196662:SQU196674 SZN196662:TAQ196674 TJJ196662:TKM196674 TTF196662:TUI196674 UDB196662:UEE196674 UMX196662:UOA196674 UWT196662:UXW196674 VGP196662:VHS196674 VQL196662:VRO196674 WAH196662:WBK196674 WKD196662:WLG196674 WTZ196662:WVC196674 FQ262198:GT262210 HN262198:IQ262210 RJ262198:SM262210 ABF262198:ACI262210 ALB262198:AME262210 AUX262198:AWA262210 BET262198:BFW262210 BOP262198:BPS262210 BYL262198:BZO262210 CIH262198:CJK262210 CSD262198:CTG262210 DBZ262198:DDC262210 DLV262198:DMY262210 DVR262198:DWU262210 EFN262198:EGQ262210 EPJ262198:EQM262210 EZF262198:FAI262210 FJB262198:FKE262210 FSX262198:FUA262210 GCT262198:GDW262210 GMP262198:GNS262210 GWL262198:GXO262210 HGH262198:HHK262210 HQD262198:HRG262210 HZZ262198:IBC262210 IJV262198:IKY262210 ITR262198:IUU262210 JDN262198:JEQ262210 JNJ262198:JOM262210 JXF262198:JYI262210 KHB262198:KIE262210 KQX262198:KSA262210 LAT262198:LBW262210 LKP262198:LLS262210 LUL262198:LVO262210 MEH262198:MFK262210 MOD262198:MPG262210 MXZ262198:MZC262210 NHV262198:NIY262210 NRR262198:NSU262210 OBN262198:OCQ262210 OLJ262198:OMM262210 OVF262198:OWI262210 PFB262198:PGE262210 POX262198:PQA262210 PYT262198:PZW262210 QIP262198:QJS262210 QSL262198:QTO262210 RCH262198:RDK262210 RMD262198:RNG262210 RVZ262198:RXC262210 SFV262198:SGY262210 SPR262198:SQU262210 SZN262198:TAQ262210 TJJ262198:TKM262210 TTF262198:TUI262210 UDB262198:UEE262210 UMX262198:UOA262210 UWT262198:UXW262210 VGP262198:VHS262210 VQL262198:VRO262210 WAH262198:WBK262210 WKD262198:WLG262210 WTZ262198:WVC262210 FQ327734:GT327746 HN327734:IQ327746 RJ327734:SM327746 ABF327734:ACI327746 ALB327734:AME327746 AUX327734:AWA327746 BET327734:BFW327746 BOP327734:BPS327746 BYL327734:BZO327746 CIH327734:CJK327746 CSD327734:CTG327746 DBZ327734:DDC327746 DLV327734:DMY327746 DVR327734:DWU327746 EFN327734:EGQ327746 EPJ327734:EQM327746 EZF327734:FAI327746 FJB327734:FKE327746 FSX327734:FUA327746 GCT327734:GDW327746 GMP327734:GNS327746 GWL327734:GXO327746 HGH327734:HHK327746 HQD327734:HRG327746 HZZ327734:IBC327746 IJV327734:IKY327746 ITR327734:IUU327746 JDN327734:JEQ327746 JNJ327734:JOM327746 JXF327734:JYI327746 KHB327734:KIE327746 KQX327734:KSA327746 LAT327734:LBW327746 LKP327734:LLS327746 LUL327734:LVO327746 MEH327734:MFK327746 MOD327734:MPG327746 MXZ327734:MZC327746 NHV327734:NIY327746 NRR327734:NSU327746 OBN327734:OCQ327746 OLJ327734:OMM327746 OVF327734:OWI327746 PFB327734:PGE327746 POX327734:PQA327746 PYT327734:PZW327746 QIP327734:QJS327746 QSL327734:QTO327746 RCH327734:RDK327746 RMD327734:RNG327746 RVZ327734:RXC327746 SFV327734:SGY327746 SPR327734:SQU327746 SZN327734:TAQ327746 TJJ327734:TKM327746 TTF327734:TUI327746 UDB327734:UEE327746 UMX327734:UOA327746 UWT327734:UXW327746 VGP327734:VHS327746 VQL327734:VRO327746 WAH327734:WBK327746 WKD327734:WLG327746 WTZ327734:WVC327746 FQ393270:GT393282 HN393270:IQ393282 RJ393270:SM393282 ABF393270:ACI393282 ALB393270:AME393282 AUX393270:AWA393282 BET393270:BFW393282 BOP393270:BPS393282 BYL393270:BZO393282 CIH393270:CJK393282 CSD393270:CTG393282 DBZ393270:DDC393282 DLV393270:DMY393282 DVR393270:DWU393282 EFN393270:EGQ393282 EPJ393270:EQM393282 EZF393270:FAI393282 FJB393270:FKE393282 FSX393270:FUA393282 GCT393270:GDW393282 GMP393270:GNS393282 GWL393270:GXO393282 HGH393270:HHK393282 HQD393270:HRG393282 HZZ393270:IBC393282 IJV393270:IKY393282 ITR393270:IUU393282 JDN393270:JEQ393282 JNJ393270:JOM393282 JXF393270:JYI393282 KHB393270:KIE393282 KQX393270:KSA393282 LAT393270:LBW393282 LKP393270:LLS393282 LUL393270:LVO393282 MEH393270:MFK393282 MOD393270:MPG393282 MXZ393270:MZC393282 NHV393270:NIY393282 NRR393270:NSU393282 OBN393270:OCQ393282 OLJ393270:OMM393282 OVF393270:OWI393282 PFB393270:PGE393282 POX393270:PQA393282 PYT393270:PZW393282 QIP393270:QJS393282 QSL393270:QTO393282 RCH393270:RDK393282 RMD393270:RNG393282 RVZ393270:RXC393282 SFV393270:SGY393282 SPR393270:SQU393282 SZN393270:TAQ393282 TJJ393270:TKM393282 TTF393270:TUI393282 UDB393270:UEE393282 UMX393270:UOA393282 UWT393270:UXW393282 VGP393270:VHS393282 VQL393270:VRO393282 WAH393270:WBK393282 WKD393270:WLG393282 WTZ393270:WVC393282 FQ458806:GT458818 HN458806:IQ458818 RJ458806:SM458818 ABF458806:ACI458818 ALB458806:AME458818 AUX458806:AWA458818 BET458806:BFW458818 BOP458806:BPS458818 BYL458806:BZO458818 CIH458806:CJK458818 CSD458806:CTG458818 DBZ458806:DDC458818 DLV458806:DMY458818 DVR458806:DWU458818 EFN458806:EGQ458818 EPJ458806:EQM458818 EZF458806:FAI458818 FJB458806:FKE458818 FSX458806:FUA458818 GCT458806:GDW458818 GMP458806:GNS458818 GWL458806:GXO458818 HGH458806:HHK458818 HQD458806:HRG458818 HZZ458806:IBC458818 IJV458806:IKY458818 ITR458806:IUU458818 JDN458806:JEQ458818 JNJ458806:JOM458818 JXF458806:JYI458818 KHB458806:KIE458818 KQX458806:KSA458818 LAT458806:LBW458818 LKP458806:LLS458818 LUL458806:LVO458818 MEH458806:MFK458818 MOD458806:MPG458818 MXZ458806:MZC458818 NHV458806:NIY458818 NRR458806:NSU458818 OBN458806:OCQ458818 OLJ458806:OMM458818 OVF458806:OWI458818 PFB458806:PGE458818 POX458806:PQA458818 PYT458806:PZW458818 QIP458806:QJS458818 QSL458806:QTO458818 RCH458806:RDK458818 RMD458806:RNG458818 RVZ458806:RXC458818 SFV458806:SGY458818 SPR458806:SQU458818 SZN458806:TAQ458818 TJJ458806:TKM458818 TTF458806:TUI458818 UDB458806:UEE458818 UMX458806:UOA458818 UWT458806:UXW458818 VGP458806:VHS458818 VQL458806:VRO458818 WAH458806:WBK458818 WKD458806:WLG458818 WTZ458806:WVC458818 FQ524342:GT524354 HN524342:IQ524354 RJ524342:SM524354 ABF524342:ACI524354 ALB524342:AME524354 AUX524342:AWA524354 BET524342:BFW524354 BOP524342:BPS524354 BYL524342:BZO524354 CIH524342:CJK524354 CSD524342:CTG524354 DBZ524342:DDC524354 DLV524342:DMY524354 DVR524342:DWU524354 EFN524342:EGQ524354 EPJ524342:EQM524354 EZF524342:FAI524354 FJB524342:FKE524354 FSX524342:FUA524354 GCT524342:GDW524354 GMP524342:GNS524354 GWL524342:GXO524354 HGH524342:HHK524354 HQD524342:HRG524354 HZZ524342:IBC524354 IJV524342:IKY524354 ITR524342:IUU524354 JDN524342:JEQ524354 JNJ524342:JOM524354 JXF524342:JYI524354 KHB524342:KIE524354 KQX524342:KSA524354 LAT524342:LBW524354 LKP524342:LLS524354 LUL524342:LVO524354 MEH524342:MFK524354 MOD524342:MPG524354 MXZ524342:MZC524354 NHV524342:NIY524354 NRR524342:NSU524354 OBN524342:OCQ524354 OLJ524342:OMM524354 OVF524342:OWI524354 PFB524342:PGE524354 POX524342:PQA524354 PYT524342:PZW524354 QIP524342:QJS524354 QSL524342:QTO524354 RCH524342:RDK524354 RMD524342:RNG524354 RVZ524342:RXC524354 SFV524342:SGY524354 SPR524342:SQU524354 SZN524342:TAQ524354 TJJ524342:TKM524354 TTF524342:TUI524354 UDB524342:UEE524354 UMX524342:UOA524354 UWT524342:UXW524354 VGP524342:VHS524354 VQL524342:VRO524354 WAH524342:WBK524354 WKD524342:WLG524354 WTZ524342:WVC524354 FQ589878:GT589890 HN589878:IQ589890 RJ589878:SM589890 ABF589878:ACI589890 ALB589878:AME589890 AUX589878:AWA589890 BET589878:BFW589890 BOP589878:BPS589890 BYL589878:BZO589890 CIH589878:CJK589890 CSD589878:CTG589890 DBZ589878:DDC589890 DLV589878:DMY589890 DVR589878:DWU589890 EFN589878:EGQ589890 EPJ589878:EQM589890 EZF589878:FAI589890 FJB589878:FKE589890 FSX589878:FUA589890 GCT589878:GDW589890 GMP589878:GNS589890 GWL589878:GXO589890 HGH589878:HHK589890 HQD589878:HRG589890 HZZ589878:IBC589890 IJV589878:IKY589890 ITR589878:IUU589890 JDN589878:JEQ589890 JNJ589878:JOM589890 JXF589878:JYI589890 KHB589878:KIE589890 KQX589878:KSA589890 LAT589878:LBW589890 LKP589878:LLS589890 LUL589878:LVO589890 MEH589878:MFK589890 MOD589878:MPG589890 MXZ589878:MZC589890 NHV589878:NIY589890 NRR589878:NSU589890 OBN589878:OCQ589890 OLJ589878:OMM589890 OVF589878:OWI589890 PFB589878:PGE589890 POX589878:PQA589890 PYT589878:PZW589890 QIP589878:QJS589890 QSL589878:QTO589890 RCH589878:RDK589890 RMD589878:RNG589890 RVZ589878:RXC589890 SFV589878:SGY589890 SPR589878:SQU589890 SZN589878:TAQ589890 TJJ589878:TKM589890 TTF589878:TUI589890 UDB589878:UEE589890 UMX589878:UOA589890 UWT589878:UXW589890 VGP589878:VHS589890 VQL589878:VRO589890 WAH589878:WBK589890 WKD589878:WLG589890 WTZ589878:WVC589890 FQ655414:GT655426 HN655414:IQ655426 RJ655414:SM655426 ABF655414:ACI655426 ALB655414:AME655426 AUX655414:AWA655426 BET655414:BFW655426 BOP655414:BPS655426 BYL655414:BZO655426 CIH655414:CJK655426 CSD655414:CTG655426 DBZ655414:DDC655426 DLV655414:DMY655426 DVR655414:DWU655426 EFN655414:EGQ655426 EPJ655414:EQM655426 EZF655414:FAI655426 FJB655414:FKE655426 FSX655414:FUA655426 GCT655414:GDW655426 GMP655414:GNS655426 GWL655414:GXO655426 HGH655414:HHK655426 HQD655414:HRG655426 HZZ655414:IBC655426 IJV655414:IKY655426 ITR655414:IUU655426 JDN655414:JEQ655426 JNJ655414:JOM655426 JXF655414:JYI655426 KHB655414:KIE655426 KQX655414:KSA655426 LAT655414:LBW655426 LKP655414:LLS655426 LUL655414:LVO655426 MEH655414:MFK655426 MOD655414:MPG655426 MXZ655414:MZC655426 NHV655414:NIY655426 NRR655414:NSU655426 OBN655414:OCQ655426 OLJ655414:OMM655426 OVF655414:OWI655426 PFB655414:PGE655426 POX655414:PQA655426 PYT655414:PZW655426 QIP655414:QJS655426 QSL655414:QTO655426 RCH655414:RDK655426 RMD655414:RNG655426 RVZ655414:RXC655426 SFV655414:SGY655426 SPR655414:SQU655426 SZN655414:TAQ655426 TJJ655414:TKM655426 TTF655414:TUI655426 UDB655414:UEE655426 UMX655414:UOA655426 UWT655414:UXW655426 VGP655414:VHS655426 VQL655414:VRO655426 WAH655414:WBK655426 WKD655414:WLG655426 WTZ655414:WVC655426 FQ720950:GT720962 HN720950:IQ720962 RJ720950:SM720962 ABF720950:ACI720962 ALB720950:AME720962 AUX720950:AWA720962 BET720950:BFW720962 BOP720950:BPS720962 BYL720950:BZO720962 CIH720950:CJK720962 CSD720950:CTG720962 DBZ720950:DDC720962 DLV720950:DMY720962 DVR720950:DWU720962 EFN720950:EGQ720962 EPJ720950:EQM720962 EZF720950:FAI720962 FJB720950:FKE720962 FSX720950:FUA720962 GCT720950:GDW720962 GMP720950:GNS720962 GWL720950:GXO720962 HGH720950:HHK720962 HQD720950:HRG720962 HZZ720950:IBC720962 IJV720950:IKY720962 ITR720950:IUU720962 JDN720950:JEQ720962 JNJ720950:JOM720962 JXF720950:JYI720962 KHB720950:KIE720962 KQX720950:KSA720962 LAT720950:LBW720962 LKP720950:LLS720962 LUL720950:LVO720962 MEH720950:MFK720962 MOD720950:MPG720962 MXZ720950:MZC720962 NHV720950:NIY720962 NRR720950:NSU720962 OBN720950:OCQ720962 OLJ720950:OMM720962 OVF720950:OWI720962 PFB720950:PGE720962 POX720950:PQA720962 PYT720950:PZW720962 QIP720950:QJS720962 QSL720950:QTO720962 RCH720950:RDK720962 RMD720950:RNG720962 RVZ720950:RXC720962 SFV720950:SGY720962 SPR720950:SQU720962 SZN720950:TAQ720962 TJJ720950:TKM720962 TTF720950:TUI720962 UDB720950:UEE720962 UMX720950:UOA720962 UWT720950:UXW720962 VGP720950:VHS720962 VQL720950:VRO720962 WAH720950:WBK720962 WKD720950:WLG720962 WTZ720950:WVC720962 FQ786486:GT786498 HN786486:IQ786498 RJ786486:SM786498 ABF786486:ACI786498 ALB786486:AME786498 AUX786486:AWA786498 BET786486:BFW786498 BOP786486:BPS786498 BYL786486:BZO786498 CIH786486:CJK786498 CSD786486:CTG786498 DBZ786486:DDC786498 DLV786486:DMY786498 DVR786486:DWU786498 EFN786486:EGQ786498 EPJ786486:EQM786498 EZF786486:FAI786498 FJB786486:FKE786498 FSX786486:FUA786498 GCT786486:GDW786498 GMP786486:GNS786498 GWL786486:GXO786498 HGH786486:HHK786498 HQD786486:HRG786498 HZZ786486:IBC786498 IJV786486:IKY786498 ITR786486:IUU786498 JDN786486:JEQ786498 JNJ786486:JOM786498 JXF786486:JYI786498 KHB786486:KIE786498 KQX786486:KSA786498 LAT786486:LBW786498 LKP786486:LLS786498 LUL786486:LVO786498 MEH786486:MFK786498 MOD786486:MPG786498 MXZ786486:MZC786498 NHV786486:NIY786498 NRR786486:NSU786498 OBN786486:OCQ786498 OLJ786486:OMM786498 OVF786486:OWI786498 PFB786486:PGE786498 POX786486:PQA786498 PYT786486:PZW786498 QIP786486:QJS786498 QSL786486:QTO786498 RCH786486:RDK786498 RMD786486:RNG786498 RVZ786486:RXC786498 SFV786486:SGY786498 SPR786486:SQU786498 SZN786486:TAQ786498 TJJ786486:TKM786498 TTF786486:TUI786498 UDB786486:UEE786498 UMX786486:UOA786498 UWT786486:UXW786498 VGP786486:VHS786498 VQL786486:VRO786498 WAH786486:WBK786498 WKD786486:WLG786498 WTZ786486:WVC786498 FQ852022:GT852034 HN852022:IQ852034 RJ852022:SM852034 ABF852022:ACI852034 ALB852022:AME852034 AUX852022:AWA852034 BET852022:BFW852034 BOP852022:BPS852034 BYL852022:BZO852034 CIH852022:CJK852034 CSD852022:CTG852034 DBZ852022:DDC852034 DLV852022:DMY852034 DVR852022:DWU852034 EFN852022:EGQ852034 EPJ852022:EQM852034 EZF852022:FAI852034 FJB852022:FKE852034 FSX852022:FUA852034 GCT852022:GDW852034 GMP852022:GNS852034 GWL852022:GXO852034 HGH852022:HHK852034 HQD852022:HRG852034 HZZ852022:IBC852034 IJV852022:IKY852034 ITR852022:IUU852034 JDN852022:JEQ852034 JNJ852022:JOM852034 JXF852022:JYI852034 KHB852022:KIE852034 KQX852022:KSA852034 LAT852022:LBW852034 LKP852022:LLS852034 LUL852022:LVO852034 MEH852022:MFK852034 MOD852022:MPG852034 MXZ852022:MZC852034 NHV852022:NIY852034 NRR852022:NSU852034 OBN852022:OCQ852034 OLJ852022:OMM852034 OVF852022:OWI852034 PFB852022:PGE852034 POX852022:PQA852034 PYT852022:PZW852034 QIP852022:QJS852034 QSL852022:QTO852034 RCH852022:RDK852034 RMD852022:RNG852034 RVZ852022:RXC852034 SFV852022:SGY852034 SPR852022:SQU852034 SZN852022:TAQ852034 TJJ852022:TKM852034 TTF852022:TUI852034 UDB852022:UEE852034 UMX852022:UOA852034 UWT852022:UXW852034 VGP852022:VHS852034 VQL852022:VRO852034 WAH852022:WBK852034 WKD852022:WLG852034 WTZ852022:WVC852034 FQ917558:GT917570 HN917558:IQ917570 RJ917558:SM917570 ABF917558:ACI917570 ALB917558:AME917570 AUX917558:AWA917570 BET917558:BFW917570 BOP917558:BPS917570 BYL917558:BZO917570 CIH917558:CJK917570 CSD917558:CTG917570 DBZ917558:DDC917570 DLV917558:DMY917570 DVR917558:DWU917570 EFN917558:EGQ917570 EPJ917558:EQM917570 EZF917558:FAI917570 FJB917558:FKE917570 FSX917558:FUA917570 GCT917558:GDW917570 GMP917558:GNS917570 GWL917558:GXO917570 HGH917558:HHK917570 HQD917558:HRG917570 HZZ917558:IBC917570 IJV917558:IKY917570 ITR917558:IUU917570 JDN917558:JEQ917570 JNJ917558:JOM917570 JXF917558:JYI917570 KHB917558:KIE917570 KQX917558:KSA917570 LAT917558:LBW917570 LKP917558:LLS917570 LUL917558:LVO917570 MEH917558:MFK917570 MOD917558:MPG917570 MXZ917558:MZC917570 NHV917558:NIY917570 NRR917558:NSU917570 OBN917558:OCQ917570 OLJ917558:OMM917570 OVF917558:OWI917570 PFB917558:PGE917570 POX917558:PQA917570 PYT917558:PZW917570 QIP917558:QJS917570 QSL917558:QTO917570 RCH917558:RDK917570 RMD917558:RNG917570 RVZ917558:RXC917570 SFV917558:SGY917570 SPR917558:SQU917570 SZN917558:TAQ917570 TJJ917558:TKM917570 TTF917558:TUI917570 UDB917558:UEE917570 UMX917558:UOA917570 UWT917558:UXW917570 VGP917558:VHS917570 VQL917558:VRO917570 WAH917558:WBK917570 WKD917558:WLG917570 WTZ917558:WVC917570 FQ983094:GT983106 HN983094:IQ983106 RJ983094:SM983106 ABF983094:ACI983106 ALB983094:AME983106 AUX983094:AWA983106 BET983094:BFW983106 BOP983094:BPS983106 BYL983094:BZO983106 CIH983094:CJK983106 CSD983094:CTG983106 DBZ983094:DDC983106 DLV983094:DMY983106 DVR983094:DWU983106 EFN983094:EGQ983106 EPJ983094:EQM983106 EZF983094:FAI983106 FJB983094:FKE983106 FSX983094:FUA983106 GCT983094:GDW983106 GMP983094:GNS983106 GWL983094:GXO983106 HGH983094:HHK983106 HQD983094:HRG983106 HZZ983094:IBC983106 IJV983094:IKY983106 ITR983094:IUU983106 JDN983094:JEQ983106 JNJ983094:JOM983106 JXF983094:JYI983106 KHB983094:KIE983106 KQX983094:KSA983106 LAT983094:LBW983106 LKP983094:LLS983106 LUL983094:LVO983106 MEH983094:MFK983106 MOD983094:MPG983106 MXZ983094:MZC983106 NHV983094:NIY983106 NRR983094:NSU983106 OBN983094:OCQ983106 OLJ983094:OMM983106 OVF983094:OWI983106 PFB983094:PGE983106 POX983094:PQA983106 PYT983094:PZW983106 QIP983094:QJS983106 QSL983094:QTO983106 RCH983094:RDK983106 RMD983094:RNG983106 RVZ983094:RXC983106 SFV983094:SGY983106 SPR983094:SQU983106 SZN983094:TAQ983106 TJJ983094:TKM983106 TTF983094:TUI983106 UDB983094:UEE983106 UMX983094:UOA983106 UWT983094:UXW983106 VGP983094:VHS983106 VQL983094:VRO983106 WAH983094:WBK983106 WKD983094:WLG983106 WTZ983094:WVC983106 ER75:GP76 QK75:SI76 AAG75:ACE76 AKC75:AMA76 ATY75:AVW76 BDU75:BFS76 BNQ75:BPO76 BXM75:BZK76 CHI75:CJG76 CRE75:CTC76 DBA75:DCY76 DKW75:DMU76 DUS75:DWQ76 EEO75:EGM76 EOK75:EQI76 EYG75:FAE76 FIC75:FKA76 FRY75:FTW76 GBU75:GDS76 GLQ75:GNO76 GVM75:GXK76 HFI75:HHG76 HPE75:HRC76 HZA75:IAY76 IIW75:IKU76 ISS75:IUQ76 JCO75:JEM76 JMK75:JOI76 JWG75:JYE76 KGC75:KIA76 KPY75:KRW76 KZU75:LBS76 LJQ75:LLO76 LTM75:LVK76 MDI75:MFG76 MNE75:MPC76 MXA75:MYY76 NGW75:NIU76 NQS75:NSQ76 OAO75:OCM76 OKK75:OMI76 OUG75:OWE76 PEC75:PGA76 PNY75:PPW76 PXU75:PZS76 QHQ75:QJO76 QRM75:QTK76 RBI75:RDG76 RLE75:RNC76 RVA75:RWY76 SEW75:SGU76 SOS75:SQQ76 SYO75:TAM76 TIK75:TKI76 TSG75:TUE76 UCC75:UEA76 ULY75:UNW76 UVU75:UXS76 VFQ75:VHO76 VPM75:VRK76 VZI75:WBG76 WJE75:WLC76 WTA75:WUY76 ER65616:GP65617 QK65616:SI65617 AAG65616:ACE65617 AKC65616:AMA65617 ATY65616:AVW65617 BDU65616:BFS65617 BNQ65616:BPO65617 BXM65616:BZK65617 CHI65616:CJG65617 CRE65616:CTC65617 DBA65616:DCY65617 DKW65616:DMU65617 DUS65616:DWQ65617 EEO65616:EGM65617 EOK65616:EQI65617 EYG65616:FAE65617 FIC65616:FKA65617 FRY65616:FTW65617 GBU65616:GDS65617 GLQ65616:GNO65617 GVM65616:GXK65617 HFI65616:HHG65617 HPE65616:HRC65617 HZA65616:IAY65617 IIW65616:IKU65617 ISS65616:IUQ65617 JCO65616:JEM65617 JMK65616:JOI65617 JWG65616:JYE65617 KGC65616:KIA65617 KPY65616:KRW65617 KZU65616:LBS65617 LJQ65616:LLO65617 LTM65616:LVK65617 MDI65616:MFG65617 MNE65616:MPC65617 MXA65616:MYY65617 NGW65616:NIU65617 NQS65616:NSQ65617 OAO65616:OCM65617 OKK65616:OMI65617 OUG65616:OWE65617 PEC65616:PGA65617 PNY65616:PPW65617 PXU65616:PZS65617 QHQ65616:QJO65617 QRM65616:QTK65617 RBI65616:RDG65617 RLE65616:RNC65617 RVA65616:RWY65617 SEW65616:SGU65617 SOS65616:SQQ65617 SYO65616:TAM65617 TIK65616:TKI65617 TSG65616:TUE65617 UCC65616:UEA65617 ULY65616:UNW65617 UVU65616:UXS65617 VFQ65616:VHO65617 VPM65616:VRK65617 VZI65616:WBG65617 WJE65616:WLC65617 WTA65616:WUY65617 ER131152:GP131153 QK131152:SI131153 AAG131152:ACE131153 AKC131152:AMA131153 ATY131152:AVW131153 BDU131152:BFS131153 BNQ131152:BPO131153 BXM131152:BZK131153 CHI131152:CJG131153 CRE131152:CTC131153 DBA131152:DCY131153 DKW131152:DMU131153 DUS131152:DWQ131153 EEO131152:EGM131153 EOK131152:EQI131153 EYG131152:FAE131153 FIC131152:FKA131153 FRY131152:FTW131153 GBU131152:GDS131153 GLQ131152:GNO131153 GVM131152:GXK131153 HFI131152:HHG131153 HPE131152:HRC131153 HZA131152:IAY131153 IIW131152:IKU131153 ISS131152:IUQ131153 JCO131152:JEM131153 JMK131152:JOI131153 JWG131152:JYE131153 KGC131152:KIA131153 KPY131152:KRW131153 KZU131152:LBS131153 LJQ131152:LLO131153 LTM131152:LVK131153 MDI131152:MFG131153 MNE131152:MPC131153 MXA131152:MYY131153 NGW131152:NIU131153 NQS131152:NSQ131153 OAO131152:OCM131153 OKK131152:OMI131153 OUG131152:OWE131153 PEC131152:PGA131153 PNY131152:PPW131153 PXU131152:PZS131153 QHQ131152:QJO131153 QRM131152:QTK131153 RBI131152:RDG131153 RLE131152:RNC131153 RVA131152:RWY131153 SEW131152:SGU131153 SOS131152:SQQ131153 SYO131152:TAM131153 TIK131152:TKI131153 TSG131152:TUE131153 UCC131152:UEA131153 ULY131152:UNW131153 UVU131152:UXS131153 VFQ131152:VHO131153 VPM131152:VRK131153 VZI131152:WBG131153 WJE131152:WLC131153 WTA131152:WUY131153 ER196688:GP196689 QK196688:SI196689 AAG196688:ACE196689 AKC196688:AMA196689 ATY196688:AVW196689 BDU196688:BFS196689 BNQ196688:BPO196689 BXM196688:BZK196689 CHI196688:CJG196689 CRE196688:CTC196689 DBA196688:DCY196689 DKW196688:DMU196689 DUS196688:DWQ196689 EEO196688:EGM196689 EOK196688:EQI196689 EYG196688:FAE196689 FIC196688:FKA196689 FRY196688:FTW196689 GBU196688:GDS196689 GLQ196688:GNO196689 GVM196688:GXK196689 HFI196688:HHG196689 HPE196688:HRC196689 HZA196688:IAY196689 IIW196688:IKU196689 ISS196688:IUQ196689 JCO196688:JEM196689 JMK196688:JOI196689 JWG196688:JYE196689 KGC196688:KIA196689 KPY196688:KRW196689 KZU196688:LBS196689 LJQ196688:LLO196689 LTM196688:LVK196689 MDI196688:MFG196689 MNE196688:MPC196689 MXA196688:MYY196689 NGW196688:NIU196689 NQS196688:NSQ196689 OAO196688:OCM196689 OKK196688:OMI196689 OUG196688:OWE196689 PEC196688:PGA196689 PNY196688:PPW196689 PXU196688:PZS196689 QHQ196688:QJO196689 QRM196688:QTK196689 RBI196688:RDG196689 RLE196688:RNC196689 RVA196688:RWY196689 SEW196688:SGU196689 SOS196688:SQQ196689 SYO196688:TAM196689 TIK196688:TKI196689 TSG196688:TUE196689 UCC196688:UEA196689 ULY196688:UNW196689 UVU196688:UXS196689 VFQ196688:VHO196689 VPM196688:VRK196689 VZI196688:WBG196689 WJE196688:WLC196689 WTA196688:WUY196689 ER262224:GP262225 QK262224:SI262225 AAG262224:ACE262225 AKC262224:AMA262225 ATY262224:AVW262225 BDU262224:BFS262225 BNQ262224:BPO262225 BXM262224:BZK262225 CHI262224:CJG262225 CRE262224:CTC262225 DBA262224:DCY262225 DKW262224:DMU262225 DUS262224:DWQ262225 EEO262224:EGM262225 EOK262224:EQI262225 EYG262224:FAE262225 FIC262224:FKA262225 FRY262224:FTW262225 GBU262224:GDS262225 GLQ262224:GNO262225 GVM262224:GXK262225 HFI262224:HHG262225 HPE262224:HRC262225 HZA262224:IAY262225 IIW262224:IKU262225 ISS262224:IUQ262225 JCO262224:JEM262225 JMK262224:JOI262225 JWG262224:JYE262225 KGC262224:KIA262225 KPY262224:KRW262225 KZU262224:LBS262225 LJQ262224:LLO262225 LTM262224:LVK262225 MDI262224:MFG262225 MNE262224:MPC262225 MXA262224:MYY262225 NGW262224:NIU262225 NQS262224:NSQ262225 OAO262224:OCM262225 OKK262224:OMI262225 OUG262224:OWE262225 PEC262224:PGA262225 PNY262224:PPW262225 PXU262224:PZS262225 QHQ262224:QJO262225 QRM262224:QTK262225 RBI262224:RDG262225 RLE262224:RNC262225 RVA262224:RWY262225 SEW262224:SGU262225 SOS262224:SQQ262225 SYO262224:TAM262225 TIK262224:TKI262225 TSG262224:TUE262225 UCC262224:UEA262225 ULY262224:UNW262225 UVU262224:UXS262225 VFQ262224:VHO262225 VPM262224:VRK262225 VZI262224:WBG262225 WJE262224:WLC262225 WTA262224:WUY262225 ER327760:GP327761 QK327760:SI327761 AAG327760:ACE327761 AKC327760:AMA327761 ATY327760:AVW327761 BDU327760:BFS327761 BNQ327760:BPO327761 BXM327760:BZK327761 CHI327760:CJG327761 CRE327760:CTC327761 DBA327760:DCY327761 DKW327760:DMU327761 DUS327760:DWQ327761 EEO327760:EGM327761 EOK327760:EQI327761 EYG327760:FAE327761 FIC327760:FKA327761 FRY327760:FTW327761 GBU327760:GDS327761 GLQ327760:GNO327761 GVM327760:GXK327761 HFI327760:HHG327761 HPE327760:HRC327761 HZA327760:IAY327761 IIW327760:IKU327761 ISS327760:IUQ327761 JCO327760:JEM327761 JMK327760:JOI327761 JWG327760:JYE327761 KGC327760:KIA327761 KPY327760:KRW327761 KZU327760:LBS327761 LJQ327760:LLO327761 LTM327760:LVK327761 MDI327760:MFG327761 MNE327760:MPC327761 MXA327760:MYY327761 NGW327760:NIU327761 NQS327760:NSQ327761 OAO327760:OCM327761 OKK327760:OMI327761 OUG327760:OWE327761 PEC327760:PGA327761 PNY327760:PPW327761 PXU327760:PZS327761 QHQ327760:QJO327761 QRM327760:QTK327761 RBI327760:RDG327761 RLE327760:RNC327761 RVA327760:RWY327761 SEW327760:SGU327761 SOS327760:SQQ327761 SYO327760:TAM327761 TIK327760:TKI327761 TSG327760:TUE327761 UCC327760:UEA327761 ULY327760:UNW327761 UVU327760:UXS327761 VFQ327760:VHO327761 VPM327760:VRK327761 VZI327760:WBG327761 WJE327760:WLC327761 WTA327760:WUY327761 ER393296:GP393297 QK393296:SI393297 AAG393296:ACE393297 AKC393296:AMA393297 ATY393296:AVW393297 BDU393296:BFS393297 BNQ393296:BPO393297 BXM393296:BZK393297 CHI393296:CJG393297 CRE393296:CTC393297 DBA393296:DCY393297 DKW393296:DMU393297 DUS393296:DWQ393297 EEO393296:EGM393297 EOK393296:EQI393297 EYG393296:FAE393297 FIC393296:FKA393297 FRY393296:FTW393297 GBU393296:GDS393297 GLQ393296:GNO393297 GVM393296:GXK393297 HFI393296:HHG393297 HPE393296:HRC393297 HZA393296:IAY393297 IIW393296:IKU393297 ISS393296:IUQ393297 JCO393296:JEM393297 JMK393296:JOI393297 JWG393296:JYE393297 KGC393296:KIA393297 KPY393296:KRW393297 KZU393296:LBS393297 LJQ393296:LLO393297 LTM393296:LVK393297 MDI393296:MFG393297 MNE393296:MPC393297 MXA393296:MYY393297 NGW393296:NIU393297 NQS393296:NSQ393297 OAO393296:OCM393297 OKK393296:OMI393297 OUG393296:OWE393297 PEC393296:PGA393297 PNY393296:PPW393297 PXU393296:PZS393297 QHQ393296:QJO393297 QRM393296:QTK393297 RBI393296:RDG393297 RLE393296:RNC393297 RVA393296:RWY393297 SEW393296:SGU393297 SOS393296:SQQ393297 SYO393296:TAM393297 TIK393296:TKI393297 TSG393296:TUE393297 UCC393296:UEA393297 ULY393296:UNW393297 UVU393296:UXS393297 VFQ393296:VHO393297 VPM393296:VRK393297 VZI393296:WBG393297 WJE393296:WLC393297 WTA393296:WUY393297 ER458832:GP458833 QK458832:SI458833 AAG458832:ACE458833 AKC458832:AMA458833 ATY458832:AVW458833 BDU458832:BFS458833 BNQ458832:BPO458833 BXM458832:BZK458833 CHI458832:CJG458833 CRE458832:CTC458833 DBA458832:DCY458833 DKW458832:DMU458833 DUS458832:DWQ458833 EEO458832:EGM458833 EOK458832:EQI458833 EYG458832:FAE458833 FIC458832:FKA458833 FRY458832:FTW458833 GBU458832:GDS458833 GLQ458832:GNO458833 GVM458832:GXK458833 HFI458832:HHG458833 HPE458832:HRC458833 HZA458832:IAY458833 IIW458832:IKU458833 ISS458832:IUQ458833 JCO458832:JEM458833 JMK458832:JOI458833 JWG458832:JYE458833 KGC458832:KIA458833 KPY458832:KRW458833 KZU458832:LBS458833 LJQ458832:LLO458833 LTM458832:LVK458833 MDI458832:MFG458833 MNE458832:MPC458833 MXA458832:MYY458833 NGW458832:NIU458833 NQS458832:NSQ458833 OAO458832:OCM458833 OKK458832:OMI458833 OUG458832:OWE458833 PEC458832:PGA458833 PNY458832:PPW458833 PXU458832:PZS458833 QHQ458832:QJO458833 QRM458832:QTK458833 RBI458832:RDG458833 RLE458832:RNC458833 RVA458832:RWY458833 SEW458832:SGU458833 SOS458832:SQQ458833 SYO458832:TAM458833 TIK458832:TKI458833 TSG458832:TUE458833 UCC458832:UEA458833 ULY458832:UNW458833 UVU458832:UXS458833 VFQ458832:VHO458833 VPM458832:VRK458833 VZI458832:WBG458833 WJE458832:WLC458833 WTA458832:WUY458833 ER524368:GP524369 QK524368:SI524369 AAG524368:ACE524369 AKC524368:AMA524369 ATY524368:AVW524369 BDU524368:BFS524369 BNQ524368:BPO524369 BXM524368:BZK524369 CHI524368:CJG524369 CRE524368:CTC524369 DBA524368:DCY524369 DKW524368:DMU524369 DUS524368:DWQ524369 EEO524368:EGM524369 EOK524368:EQI524369 EYG524368:FAE524369 FIC524368:FKA524369 FRY524368:FTW524369 GBU524368:GDS524369 GLQ524368:GNO524369 GVM524368:GXK524369 HFI524368:HHG524369 HPE524368:HRC524369 HZA524368:IAY524369 IIW524368:IKU524369 ISS524368:IUQ524369 JCO524368:JEM524369 JMK524368:JOI524369 JWG524368:JYE524369 KGC524368:KIA524369 KPY524368:KRW524369 KZU524368:LBS524369 LJQ524368:LLO524369 LTM524368:LVK524369 MDI524368:MFG524369 MNE524368:MPC524369 MXA524368:MYY524369 NGW524368:NIU524369 NQS524368:NSQ524369 OAO524368:OCM524369 OKK524368:OMI524369 OUG524368:OWE524369 PEC524368:PGA524369 PNY524368:PPW524369 PXU524368:PZS524369 QHQ524368:QJO524369 QRM524368:QTK524369 RBI524368:RDG524369 RLE524368:RNC524369 RVA524368:RWY524369 SEW524368:SGU524369 SOS524368:SQQ524369 SYO524368:TAM524369 TIK524368:TKI524369 TSG524368:TUE524369 UCC524368:UEA524369 ULY524368:UNW524369 UVU524368:UXS524369 VFQ524368:VHO524369 VPM524368:VRK524369 VZI524368:WBG524369 WJE524368:WLC524369 WTA524368:WUY524369 ER589904:GP589905 QK589904:SI589905 AAG589904:ACE589905 AKC589904:AMA589905 ATY589904:AVW589905 BDU589904:BFS589905 BNQ589904:BPO589905 BXM589904:BZK589905 CHI589904:CJG589905 CRE589904:CTC589905 DBA589904:DCY589905 DKW589904:DMU589905 DUS589904:DWQ589905 EEO589904:EGM589905 EOK589904:EQI589905 EYG589904:FAE589905 FIC589904:FKA589905 FRY589904:FTW589905 GBU589904:GDS589905 GLQ589904:GNO589905 GVM589904:GXK589905 HFI589904:HHG589905 HPE589904:HRC589905 HZA589904:IAY589905 IIW589904:IKU589905 ISS589904:IUQ589905 JCO589904:JEM589905 JMK589904:JOI589905 JWG589904:JYE589905 KGC589904:KIA589905 KPY589904:KRW589905 KZU589904:LBS589905 LJQ589904:LLO589905 LTM589904:LVK589905 MDI589904:MFG589905 MNE589904:MPC589905 MXA589904:MYY589905 NGW589904:NIU589905 NQS589904:NSQ589905 OAO589904:OCM589905 OKK589904:OMI589905 OUG589904:OWE589905 PEC589904:PGA589905 PNY589904:PPW589905 PXU589904:PZS589905 QHQ589904:QJO589905 QRM589904:QTK589905 RBI589904:RDG589905 RLE589904:RNC589905 RVA589904:RWY589905 SEW589904:SGU589905 SOS589904:SQQ589905 SYO589904:TAM589905 TIK589904:TKI589905 TSG589904:TUE589905 UCC589904:UEA589905 ULY589904:UNW589905 UVU589904:UXS589905 VFQ589904:VHO589905 VPM589904:VRK589905 VZI589904:WBG589905 WJE589904:WLC589905 WTA589904:WUY589905 ER655440:GP655441 QK655440:SI655441 AAG655440:ACE655441 AKC655440:AMA655441 ATY655440:AVW655441 BDU655440:BFS655441 BNQ655440:BPO655441 BXM655440:BZK655441 CHI655440:CJG655441 CRE655440:CTC655441 DBA655440:DCY655441 DKW655440:DMU655441 DUS655440:DWQ655441 EEO655440:EGM655441 EOK655440:EQI655441 EYG655440:FAE655441 FIC655440:FKA655441 FRY655440:FTW655441 GBU655440:GDS655441 GLQ655440:GNO655441 GVM655440:GXK655441 HFI655440:HHG655441 HPE655440:HRC655441 HZA655440:IAY655441 IIW655440:IKU655441 ISS655440:IUQ655441 JCO655440:JEM655441 JMK655440:JOI655441 JWG655440:JYE655441 KGC655440:KIA655441 KPY655440:KRW655441 KZU655440:LBS655441 LJQ655440:LLO655441 LTM655440:LVK655441 MDI655440:MFG655441 MNE655440:MPC655441 MXA655440:MYY655441 NGW655440:NIU655441 NQS655440:NSQ655441 OAO655440:OCM655441 OKK655440:OMI655441 OUG655440:OWE655441 PEC655440:PGA655441 PNY655440:PPW655441 PXU655440:PZS655441 QHQ655440:QJO655441 QRM655440:QTK655441 RBI655440:RDG655441 RLE655440:RNC655441 RVA655440:RWY655441 SEW655440:SGU655441 SOS655440:SQQ655441 SYO655440:TAM655441 TIK655440:TKI655441 TSG655440:TUE655441 UCC655440:UEA655441 ULY655440:UNW655441 UVU655440:UXS655441 VFQ655440:VHO655441 VPM655440:VRK655441 VZI655440:WBG655441 WJE655440:WLC655441 WTA655440:WUY655441 ER720976:GP720977 QK720976:SI720977 AAG720976:ACE720977 AKC720976:AMA720977 ATY720976:AVW720977 BDU720976:BFS720977 BNQ720976:BPO720977 BXM720976:BZK720977 CHI720976:CJG720977 CRE720976:CTC720977 DBA720976:DCY720977 DKW720976:DMU720977 DUS720976:DWQ720977 EEO720976:EGM720977 EOK720976:EQI720977 EYG720976:FAE720977 FIC720976:FKA720977 FRY720976:FTW720977 GBU720976:GDS720977 GLQ720976:GNO720977 GVM720976:GXK720977 HFI720976:HHG720977 HPE720976:HRC720977 HZA720976:IAY720977 IIW720976:IKU720977 ISS720976:IUQ720977 JCO720976:JEM720977 JMK720976:JOI720977 JWG720976:JYE720977 KGC720976:KIA720977 KPY720976:KRW720977 KZU720976:LBS720977 LJQ720976:LLO720977 LTM720976:LVK720977 MDI720976:MFG720977 MNE720976:MPC720977 MXA720976:MYY720977 NGW720976:NIU720977 NQS720976:NSQ720977 OAO720976:OCM720977 OKK720976:OMI720977 OUG720976:OWE720977 PEC720976:PGA720977 PNY720976:PPW720977 PXU720976:PZS720977 QHQ720976:QJO720977 QRM720976:QTK720977 RBI720976:RDG720977 RLE720976:RNC720977 RVA720976:RWY720977 SEW720976:SGU720977 SOS720976:SQQ720977 SYO720976:TAM720977 TIK720976:TKI720977 TSG720976:TUE720977 UCC720976:UEA720977 ULY720976:UNW720977 UVU720976:UXS720977 VFQ720976:VHO720977 VPM720976:VRK720977 VZI720976:WBG720977 WJE720976:WLC720977 WTA720976:WUY720977 ER786512:GP786513 QK786512:SI786513 AAG786512:ACE786513 AKC786512:AMA786513 ATY786512:AVW786513 BDU786512:BFS786513 BNQ786512:BPO786513 BXM786512:BZK786513 CHI786512:CJG786513 CRE786512:CTC786513 DBA786512:DCY786513 DKW786512:DMU786513 DUS786512:DWQ786513 EEO786512:EGM786513 EOK786512:EQI786513 EYG786512:FAE786513 FIC786512:FKA786513 FRY786512:FTW786513 GBU786512:GDS786513 GLQ786512:GNO786513 GVM786512:GXK786513 HFI786512:HHG786513 HPE786512:HRC786513 HZA786512:IAY786513 IIW786512:IKU786513 ISS786512:IUQ786513 JCO786512:JEM786513 JMK786512:JOI786513 JWG786512:JYE786513 KGC786512:KIA786513 KPY786512:KRW786513 KZU786512:LBS786513 LJQ786512:LLO786513 LTM786512:LVK786513 MDI786512:MFG786513 MNE786512:MPC786513 MXA786512:MYY786513 NGW786512:NIU786513 NQS786512:NSQ786513 OAO786512:OCM786513 OKK786512:OMI786513 OUG786512:OWE786513 PEC786512:PGA786513 PNY786512:PPW786513 PXU786512:PZS786513 QHQ786512:QJO786513 QRM786512:QTK786513 RBI786512:RDG786513 RLE786512:RNC786513 RVA786512:RWY786513 SEW786512:SGU786513 SOS786512:SQQ786513 SYO786512:TAM786513 TIK786512:TKI786513 TSG786512:TUE786513 UCC786512:UEA786513 ULY786512:UNW786513 UVU786512:UXS786513 VFQ786512:VHO786513 VPM786512:VRK786513 VZI786512:WBG786513 WJE786512:WLC786513 WTA786512:WUY786513 ER852048:GP852049 QK852048:SI852049 AAG852048:ACE852049 AKC852048:AMA852049 ATY852048:AVW852049 BDU852048:BFS852049 BNQ852048:BPO852049 BXM852048:BZK852049 CHI852048:CJG852049 CRE852048:CTC852049 DBA852048:DCY852049 DKW852048:DMU852049 DUS852048:DWQ852049 EEO852048:EGM852049 EOK852048:EQI852049 EYG852048:FAE852049 FIC852048:FKA852049 FRY852048:FTW852049 GBU852048:GDS852049 GLQ852048:GNO852049 GVM852048:GXK852049 HFI852048:HHG852049 HPE852048:HRC852049 HZA852048:IAY852049 IIW852048:IKU852049 ISS852048:IUQ852049 JCO852048:JEM852049 JMK852048:JOI852049 JWG852048:JYE852049 KGC852048:KIA852049 KPY852048:KRW852049 KZU852048:LBS852049 LJQ852048:LLO852049 LTM852048:LVK852049 MDI852048:MFG852049 MNE852048:MPC852049 MXA852048:MYY852049 NGW852048:NIU852049 NQS852048:NSQ852049 OAO852048:OCM852049 OKK852048:OMI852049 OUG852048:OWE852049 PEC852048:PGA852049 PNY852048:PPW852049 PXU852048:PZS852049 QHQ852048:QJO852049 QRM852048:QTK852049 RBI852048:RDG852049 RLE852048:RNC852049 RVA852048:RWY852049 SEW852048:SGU852049 SOS852048:SQQ852049 SYO852048:TAM852049 TIK852048:TKI852049 TSG852048:TUE852049 UCC852048:UEA852049 ULY852048:UNW852049 UVU852048:UXS852049 VFQ852048:VHO852049 VPM852048:VRK852049 VZI852048:WBG852049 WJE852048:WLC852049 WTA852048:WUY852049 ER917584:GP917585 QK917584:SI917585 AAG917584:ACE917585 AKC917584:AMA917585 ATY917584:AVW917585 BDU917584:BFS917585 BNQ917584:BPO917585 BXM917584:BZK917585 CHI917584:CJG917585 CRE917584:CTC917585 DBA917584:DCY917585 DKW917584:DMU917585 DUS917584:DWQ917585 EEO917584:EGM917585 EOK917584:EQI917585 EYG917584:FAE917585 FIC917584:FKA917585 FRY917584:FTW917585 GBU917584:GDS917585 GLQ917584:GNO917585 GVM917584:GXK917585 HFI917584:HHG917585 HPE917584:HRC917585 HZA917584:IAY917585 IIW917584:IKU917585 ISS917584:IUQ917585 JCO917584:JEM917585 JMK917584:JOI917585 JWG917584:JYE917585 KGC917584:KIA917585 KPY917584:KRW917585 KZU917584:LBS917585 LJQ917584:LLO917585 LTM917584:LVK917585 MDI917584:MFG917585 MNE917584:MPC917585 MXA917584:MYY917585 NGW917584:NIU917585 NQS917584:NSQ917585 OAO917584:OCM917585 OKK917584:OMI917585 OUG917584:OWE917585 PEC917584:PGA917585 PNY917584:PPW917585 PXU917584:PZS917585 QHQ917584:QJO917585 QRM917584:QTK917585 RBI917584:RDG917585 RLE917584:RNC917585 RVA917584:RWY917585 SEW917584:SGU917585 SOS917584:SQQ917585 SYO917584:TAM917585 TIK917584:TKI917585 TSG917584:TUE917585 UCC917584:UEA917585 ULY917584:UNW917585 UVU917584:UXS917585 VFQ917584:VHO917585 VPM917584:VRK917585 VZI917584:WBG917585 WJE917584:WLC917585 WTA917584:WUY917585 ER983120:GP983121 QK983120:SI983121 AAG983120:ACE983121 AKC983120:AMA983121 ATY983120:AVW983121 BDU983120:BFS983121 BNQ983120:BPO983121 BXM983120:BZK983121 CHI983120:CJG983121 CRE983120:CTC983121 DBA983120:DCY983121 DKW983120:DMU983121 DUS983120:DWQ983121 EEO983120:EGM983121 EOK983120:EQI983121 EYG983120:FAE983121 FIC983120:FKA983121 FRY983120:FTW983121 GBU983120:GDS983121 GLQ983120:GNO983121 GVM983120:GXK983121 HFI983120:HHG983121 HPE983120:HRC983121 HZA983120:IAY983121 IIW983120:IKU983121 ISS983120:IUQ983121 JCO983120:JEM983121 JMK983120:JOI983121 JWG983120:JYE983121 KGC983120:KIA983121 KPY983120:KRW983121 KZU983120:LBS983121 LJQ983120:LLO983121 LTM983120:LVK983121 MDI983120:MFG983121 MNE983120:MPC983121 MXA983120:MYY983121 NGW983120:NIU983121 NQS983120:NSQ983121 OAO983120:OCM983121 OKK983120:OMI983121 OUG983120:OWE983121 PEC983120:PGA983121 PNY983120:PPW983121 PXU983120:PZS983121 QHQ983120:QJO983121 QRM983120:QTK983121 RBI983120:RDG983121 RLE983120:RNC983121 RVA983120:RWY983121 SEW983120:SGU983121 SOS983120:SQQ983121 SYO983120:TAM983121 TIK983120:TKI983121 TSG983120:TUE983121 UCC983120:UEA983121 ULY983120:UNW983121 UVU983120:UXS983121 VFQ983120:VHO983121 VPM983120:VRK983121 VZI983120:WBG983121 WJE983120:WLC983121 WTA983120:WUY983121 BH26 MB31 VX31 AFT31 APP31 AZL31 BJH31 BTD31 CCZ31 CMV31 CWR31 DGN31 DQJ31 EAF31 EKB31 ETX31 FDT31 FNP31 FXL31 GHH31 GRD31 HAZ31 HKV31 HUR31 IEN31 IOJ31 IYF31 JIB31 JRX31 KBT31 KLP31 KVL31 LFH31 LPD31 LYZ31 MIV31 MSR31 NCN31 NMJ31 NWF31 OGB31 OPX31 OZT31 PJP31 PTL31 QDH31 QND31 QWZ31 RGV31 RQR31 SAN31 SKJ31 SUF31 TEB31 TNX31 TXT31 UHP31 URL31 VBH31 VLD31 VUZ31 WEV31 WOR31 AI65572 MB65572 VX65572 AFT65572 APP65572 AZL65572 BJH65572 BTD65572 CCZ65572 CMV65572 CWR65572 DGN65572 DQJ65572 EAF65572 EKB65572 ETX65572 FDT65572 FNP65572 FXL65572 GHH65572 GRD65572 HAZ65572 HKV65572 HUR65572 IEN65572 IOJ65572 IYF65572 JIB65572 JRX65572 KBT65572 KLP65572 KVL65572 LFH65572 LPD65572 LYZ65572 MIV65572 MSR65572 NCN65572 NMJ65572 NWF65572 OGB65572 OPX65572 OZT65572 PJP65572 PTL65572 QDH65572 QND65572 QWZ65572 RGV65572 RQR65572 SAN65572 SKJ65572 SUF65572 TEB65572 TNX65572 TXT65572 UHP65572 URL65572 VBH65572 VLD65572 VUZ65572 WEV65572 WOR65572 AI131108 MB131108 VX131108 AFT131108 APP131108 AZL131108 BJH131108 BTD131108 CCZ131108 CMV131108 CWR131108 DGN131108 DQJ131108 EAF131108 EKB131108 ETX131108 FDT131108 FNP131108 FXL131108 GHH131108 GRD131108 HAZ131108 HKV131108 HUR131108 IEN131108 IOJ131108 IYF131108 JIB131108 JRX131108 KBT131108 KLP131108 KVL131108 LFH131108 LPD131108 LYZ131108 MIV131108 MSR131108 NCN131108 NMJ131108 NWF131108 OGB131108 OPX131108 OZT131108 PJP131108 PTL131108 QDH131108 QND131108 QWZ131108 RGV131108 RQR131108 SAN131108 SKJ131108 SUF131108 TEB131108 TNX131108 TXT131108 UHP131108 URL131108 VBH131108 VLD131108 VUZ131108 WEV131108 WOR131108 AI196644 MB196644 VX196644 AFT196644 APP196644 AZL196644 BJH196644 BTD196644 CCZ196644 CMV196644 CWR196644 DGN196644 DQJ196644 EAF196644 EKB196644 ETX196644 FDT196644 FNP196644 FXL196644 GHH196644 GRD196644 HAZ196644 HKV196644 HUR196644 IEN196644 IOJ196644 IYF196644 JIB196644 JRX196644 KBT196644 KLP196644 KVL196644 LFH196644 LPD196644 LYZ196644 MIV196644 MSR196644 NCN196644 NMJ196644 NWF196644 OGB196644 OPX196644 OZT196644 PJP196644 PTL196644 QDH196644 QND196644 QWZ196644 RGV196644 RQR196644 SAN196644 SKJ196644 SUF196644 TEB196644 TNX196644 TXT196644 UHP196644 URL196644 VBH196644 VLD196644 VUZ196644 WEV196644 WOR196644 AI262180 MB262180 VX262180 AFT262180 APP262180 AZL262180 BJH262180 BTD262180 CCZ262180 CMV262180 CWR262180 DGN262180 DQJ262180 EAF262180 EKB262180 ETX262180 FDT262180 FNP262180 FXL262180 GHH262180 GRD262180 HAZ262180 HKV262180 HUR262180 IEN262180 IOJ262180 IYF262180 JIB262180 JRX262180 KBT262180 KLP262180 KVL262180 LFH262180 LPD262180 LYZ262180 MIV262180 MSR262180 NCN262180 NMJ262180 NWF262180 OGB262180 OPX262180 OZT262180 PJP262180 PTL262180 QDH262180 QND262180 QWZ262180 RGV262180 RQR262180 SAN262180 SKJ262180 SUF262180 TEB262180 TNX262180 TXT262180 UHP262180 URL262180 VBH262180 VLD262180 VUZ262180 WEV262180 WOR262180 AI327716 MB327716 VX327716 AFT327716 APP327716 AZL327716 BJH327716 BTD327716 CCZ327716 CMV327716 CWR327716 DGN327716 DQJ327716 EAF327716 EKB327716 ETX327716 FDT327716 FNP327716 FXL327716 GHH327716 GRD327716 HAZ327716 HKV327716 HUR327716 IEN327716 IOJ327716 IYF327716 JIB327716 JRX327716 KBT327716 KLP327716 KVL327716 LFH327716 LPD327716 LYZ327716 MIV327716 MSR327716 NCN327716 NMJ327716 NWF327716 OGB327716 OPX327716 OZT327716 PJP327716 PTL327716 QDH327716 QND327716 QWZ327716 RGV327716 RQR327716 SAN327716 SKJ327716 SUF327716 TEB327716 TNX327716 TXT327716 UHP327716 URL327716 VBH327716 VLD327716 VUZ327716 WEV327716 WOR327716 AI393252 MB393252 VX393252 AFT393252 APP393252 AZL393252 BJH393252 BTD393252 CCZ393252 CMV393252 CWR393252 DGN393252 DQJ393252 EAF393252 EKB393252 ETX393252 FDT393252 FNP393252 FXL393252 GHH393252 GRD393252 HAZ393252 HKV393252 HUR393252 IEN393252 IOJ393252 IYF393252 JIB393252 JRX393252 KBT393252 KLP393252 KVL393252 LFH393252 LPD393252 LYZ393252 MIV393252 MSR393252 NCN393252 NMJ393252 NWF393252 OGB393252 OPX393252 OZT393252 PJP393252 PTL393252 QDH393252 QND393252 QWZ393252 RGV393252 RQR393252 SAN393252 SKJ393252 SUF393252 TEB393252 TNX393252 TXT393252 UHP393252 URL393252 VBH393252 VLD393252 VUZ393252 WEV393252 WOR393252 AI458788 MB458788 VX458788 AFT458788 APP458788 AZL458788 BJH458788 BTD458788 CCZ458788 CMV458788 CWR458788 DGN458788 DQJ458788 EAF458788 EKB458788 ETX458788 FDT458788 FNP458788 FXL458788 GHH458788 GRD458788 HAZ458788 HKV458788 HUR458788 IEN458788 IOJ458788 IYF458788 JIB458788 JRX458788 KBT458788 KLP458788 KVL458788 LFH458788 LPD458788 LYZ458788 MIV458788 MSR458788 NCN458788 NMJ458788 NWF458788 OGB458788 OPX458788 OZT458788 PJP458788 PTL458788 QDH458788 QND458788 QWZ458788 RGV458788 RQR458788 SAN458788 SKJ458788 SUF458788 TEB458788 TNX458788 TXT458788 UHP458788 URL458788 VBH458788 VLD458788 VUZ458788 WEV458788 WOR458788 AI524324 MB524324 VX524324 AFT524324 APP524324 AZL524324 BJH524324 BTD524324 CCZ524324 CMV524324 CWR524324 DGN524324 DQJ524324 EAF524324 EKB524324 ETX524324 FDT524324 FNP524324 FXL524324 GHH524324 GRD524324 HAZ524324 HKV524324 HUR524324 IEN524324 IOJ524324 IYF524324 JIB524324 JRX524324 KBT524324 KLP524324 KVL524324 LFH524324 LPD524324 LYZ524324 MIV524324 MSR524324 NCN524324 NMJ524324 NWF524324 OGB524324 OPX524324 OZT524324 PJP524324 PTL524324 QDH524324 QND524324 QWZ524324 RGV524324 RQR524324 SAN524324 SKJ524324 SUF524324 TEB524324 TNX524324 TXT524324 UHP524324 URL524324 VBH524324 VLD524324 VUZ524324 WEV524324 WOR524324 AI589860 MB589860 VX589860 AFT589860 APP589860 AZL589860 BJH589860 BTD589860 CCZ589860 CMV589860 CWR589860 DGN589860 DQJ589860 EAF589860 EKB589860 ETX589860 FDT589860 FNP589860 FXL589860 GHH589860 GRD589860 HAZ589860 HKV589860 HUR589860 IEN589860 IOJ589860 IYF589860 JIB589860 JRX589860 KBT589860 KLP589860 KVL589860 LFH589860 LPD589860 LYZ589860 MIV589860 MSR589860 NCN589860 NMJ589860 NWF589860 OGB589860 OPX589860 OZT589860 PJP589860 PTL589860 QDH589860 QND589860 QWZ589860 RGV589860 RQR589860 SAN589860 SKJ589860 SUF589860 TEB589860 TNX589860 TXT589860 UHP589860 URL589860 VBH589860 VLD589860 VUZ589860 WEV589860 WOR589860 AI655396 MB655396 VX655396 AFT655396 APP655396 AZL655396 BJH655396 BTD655396 CCZ655396 CMV655396 CWR655396 DGN655396 DQJ655396 EAF655396 EKB655396 ETX655396 FDT655396 FNP655396 FXL655396 GHH655396 GRD655396 HAZ655396 HKV655396 HUR655396 IEN655396 IOJ655396 IYF655396 JIB655396 JRX655396 KBT655396 KLP655396 KVL655396 LFH655396 LPD655396 LYZ655396 MIV655396 MSR655396 NCN655396 NMJ655396 NWF655396 OGB655396 OPX655396 OZT655396 PJP655396 PTL655396 QDH655396 QND655396 QWZ655396 RGV655396 RQR655396 SAN655396 SKJ655396 SUF655396 TEB655396 TNX655396 TXT655396 UHP655396 URL655396 VBH655396 VLD655396 VUZ655396 WEV655396 WOR655396 AI720932 MB720932 VX720932 AFT720932 APP720932 AZL720932 BJH720932 BTD720932 CCZ720932 CMV720932 CWR720932 DGN720932 DQJ720932 EAF720932 EKB720932 ETX720932 FDT720932 FNP720932 FXL720932 GHH720932 GRD720932 HAZ720932 HKV720932 HUR720932 IEN720932 IOJ720932 IYF720932 JIB720932 JRX720932 KBT720932 KLP720932 KVL720932 LFH720932 LPD720932 LYZ720932 MIV720932 MSR720932 NCN720932 NMJ720932 NWF720932 OGB720932 OPX720932 OZT720932 PJP720932 PTL720932 QDH720932 QND720932 QWZ720932 RGV720932 RQR720932 SAN720932 SKJ720932 SUF720932 TEB720932 TNX720932 TXT720932 UHP720932 URL720932 VBH720932 VLD720932 VUZ720932 WEV720932 WOR720932 AI786468 MB786468 VX786468 AFT786468 APP786468 AZL786468 BJH786468 BTD786468 CCZ786468 CMV786468 CWR786468 DGN786468 DQJ786468 EAF786468 EKB786468 ETX786468 FDT786468 FNP786468 FXL786468 GHH786468 GRD786468 HAZ786468 HKV786468 HUR786468 IEN786468 IOJ786468 IYF786468 JIB786468 JRX786468 KBT786468 KLP786468 KVL786468 LFH786468 LPD786468 LYZ786468 MIV786468 MSR786468 NCN786468 NMJ786468 NWF786468 OGB786468 OPX786468 OZT786468 PJP786468 PTL786468 QDH786468 QND786468 QWZ786468 RGV786468 RQR786468 SAN786468 SKJ786468 SUF786468 TEB786468 TNX786468 TXT786468 UHP786468 URL786468 VBH786468 VLD786468 VUZ786468 WEV786468 WOR786468 AI852004 MB852004 VX852004 AFT852004 APP852004 AZL852004 BJH852004 BTD852004 CCZ852004 CMV852004 CWR852004 DGN852004 DQJ852004 EAF852004 EKB852004 ETX852004 FDT852004 FNP852004 FXL852004 GHH852004 GRD852004 HAZ852004 HKV852004 HUR852004 IEN852004 IOJ852004 IYF852004 JIB852004 JRX852004 KBT852004 KLP852004 KVL852004 LFH852004 LPD852004 LYZ852004 MIV852004 MSR852004 NCN852004 NMJ852004 NWF852004 OGB852004 OPX852004 OZT852004 PJP852004 PTL852004 QDH852004 QND852004 QWZ852004 RGV852004 RQR852004 SAN852004 SKJ852004 SUF852004 TEB852004 TNX852004 TXT852004 UHP852004 URL852004 VBH852004 VLD852004 VUZ852004 WEV852004 WOR852004 AI917540 MB917540 VX917540 AFT917540 APP917540 AZL917540 BJH917540 BTD917540 CCZ917540 CMV917540 CWR917540 DGN917540 DQJ917540 EAF917540 EKB917540 ETX917540 FDT917540 FNP917540 FXL917540 GHH917540 GRD917540 HAZ917540 HKV917540 HUR917540 IEN917540 IOJ917540 IYF917540 JIB917540 JRX917540 KBT917540 KLP917540 KVL917540 LFH917540 LPD917540 LYZ917540 MIV917540 MSR917540 NCN917540 NMJ917540 NWF917540 OGB917540 OPX917540 OZT917540 PJP917540 PTL917540 QDH917540 QND917540 QWZ917540 RGV917540 RQR917540 SAN917540 SKJ917540 SUF917540 TEB917540 TNX917540 TXT917540 UHP917540 URL917540 VBH917540 VLD917540 VUZ917540 WEV917540 WOR917540 AI983076 MB983076 VX983076 AFT983076 APP983076 AZL983076 BJH983076 BTD983076 CCZ983076 CMV983076 CWR983076 DGN983076 DQJ983076 EAF983076 EKB983076 ETX983076 FDT983076 FNP983076 FXL983076 GHH983076 GRD983076 HAZ983076 HKV983076 HUR983076 IEN983076 IOJ983076 IYF983076 JIB983076 JRX983076 KBT983076 KLP983076 KVL983076 LFH983076 LPD983076 LYZ983076 MIV983076 MSR983076 NCN983076 NMJ983076 NWF983076 OGB983076 OPX983076 OZT983076 PJP983076 PTL983076 QDH983076 QND983076 QWZ983076 RGV983076 RQR983076 SAN983076 SKJ983076 SUF983076 TEB983076 TNX983076 TXT983076 UHP983076 URL983076 VBH983076 VLD983076 VUZ983076 WEV983076 WOR983076 AX31 LW31 VS31 AFO31 APK31 AZG31 BJC31 BSY31 CCU31 CMQ31 CWM31 DGI31 DQE31 EAA31 EJW31 ETS31 FDO31 FNK31 FXG31 GHC31 GQY31 HAU31 HKQ31 HUM31 IEI31 IOE31 IYA31 JHW31 JRS31 KBO31 KLK31 KVG31 LFC31 LOY31 LYU31 MIQ31 MSM31 NCI31 NME31 NWA31 OFW31 OPS31 OZO31 PJK31 PTG31 QDC31 QMY31 QWU31 RGQ31 RQM31 SAI31 SKE31 SUA31 TDW31 TNS31 TXO31 UHK31 URG31 VBC31 VKY31 VUU31 WEQ31 WOM31 AD65572 LW65572 VS65572 AFO65572 APK65572 AZG65572 BJC65572 BSY65572 CCU65572 CMQ65572 CWM65572 DGI65572 DQE65572 EAA65572 EJW65572 ETS65572 FDO65572 FNK65572 FXG65572 GHC65572 GQY65572 HAU65572 HKQ65572 HUM65572 IEI65572 IOE65572 IYA65572 JHW65572 JRS65572 KBO65572 KLK65572 KVG65572 LFC65572 LOY65572 LYU65572 MIQ65572 MSM65572 NCI65572 NME65572 NWA65572 OFW65572 OPS65572 OZO65572 PJK65572 PTG65572 QDC65572 QMY65572 QWU65572 RGQ65572 RQM65572 SAI65572 SKE65572 SUA65572 TDW65572 TNS65572 TXO65572 UHK65572 URG65572 VBC65572 VKY65572 VUU65572 WEQ65572 WOM65572 AD131108 LW131108 VS131108 AFO131108 APK131108 AZG131108 BJC131108 BSY131108 CCU131108 CMQ131108 CWM131108 DGI131108 DQE131108 EAA131108 EJW131108 ETS131108 FDO131108 FNK131108 FXG131108 GHC131108 GQY131108 HAU131108 HKQ131108 HUM131108 IEI131108 IOE131108 IYA131108 JHW131108 JRS131108 KBO131108 KLK131108 KVG131108 LFC131108 LOY131108 LYU131108 MIQ131108 MSM131108 NCI131108 NME131108 NWA131108 OFW131108 OPS131108 OZO131108 PJK131108 PTG131108 QDC131108 QMY131108 QWU131108 RGQ131108 RQM131108 SAI131108 SKE131108 SUA131108 TDW131108 TNS131108 TXO131108 UHK131108 URG131108 VBC131108 VKY131108 VUU131108 WEQ131108 WOM131108 AD196644 LW196644 VS196644 AFO196644 APK196644 AZG196644 BJC196644 BSY196644 CCU196644 CMQ196644 CWM196644 DGI196644 DQE196644 EAA196644 EJW196644 ETS196644 FDO196644 FNK196644 FXG196644 GHC196644 GQY196644 HAU196644 HKQ196644 HUM196644 IEI196644 IOE196644 IYA196644 JHW196644 JRS196644 KBO196644 KLK196644 KVG196644 LFC196644 LOY196644 LYU196644 MIQ196644 MSM196644 NCI196644 NME196644 NWA196644 OFW196644 OPS196644 OZO196644 PJK196644 PTG196644 QDC196644 QMY196644 QWU196644 RGQ196644 RQM196644 SAI196644 SKE196644 SUA196644 TDW196644 TNS196644 TXO196644 UHK196644 URG196644 VBC196644 VKY196644 VUU196644 WEQ196644 WOM196644 AD262180 LW262180 VS262180 AFO262180 APK262180 AZG262180 BJC262180 BSY262180 CCU262180 CMQ262180 CWM262180 DGI262180 DQE262180 EAA262180 EJW262180 ETS262180 FDO262180 FNK262180 FXG262180 GHC262180 GQY262180 HAU262180 HKQ262180 HUM262180 IEI262180 IOE262180 IYA262180 JHW262180 JRS262180 KBO262180 KLK262180 KVG262180 LFC262180 LOY262180 LYU262180 MIQ262180 MSM262180 NCI262180 NME262180 NWA262180 OFW262180 OPS262180 OZO262180 PJK262180 PTG262180 QDC262180 QMY262180 QWU262180 RGQ262180 RQM262180 SAI262180 SKE262180 SUA262180 TDW262180 TNS262180 TXO262180 UHK262180 URG262180 VBC262180 VKY262180 VUU262180 WEQ262180 WOM262180 AD327716 LW327716 VS327716 AFO327716 APK327716 AZG327716 BJC327716 BSY327716 CCU327716 CMQ327716 CWM327716 DGI327716 DQE327716 EAA327716 EJW327716 ETS327716 FDO327716 FNK327716 FXG327716 GHC327716 GQY327716 HAU327716 HKQ327716 HUM327716 IEI327716 IOE327716 IYA327716 JHW327716 JRS327716 KBO327716 KLK327716 KVG327716 LFC327716 LOY327716 LYU327716 MIQ327716 MSM327716 NCI327716 NME327716 NWA327716 OFW327716 OPS327716 OZO327716 PJK327716 PTG327716 QDC327716 QMY327716 QWU327716 RGQ327716 RQM327716 SAI327716 SKE327716 SUA327716 TDW327716 TNS327716 TXO327716 UHK327716 URG327716 VBC327716 VKY327716 VUU327716 WEQ327716 WOM327716 AD393252 LW393252 VS393252 AFO393252 APK393252 AZG393252 BJC393252 BSY393252 CCU393252 CMQ393252 CWM393252 DGI393252 DQE393252 EAA393252 EJW393252 ETS393252 FDO393252 FNK393252 FXG393252 GHC393252 GQY393252 HAU393252 HKQ393252 HUM393252 IEI393252 IOE393252 IYA393252 JHW393252 JRS393252 KBO393252 KLK393252 KVG393252 LFC393252 LOY393252 LYU393252 MIQ393252 MSM393252 NCI393252 NME393252 NWA393252 OFW393252 OPS393252 OZO393252 PJK393252 PTG393252 QDC393252 QMY393252 QWU393252 RGQ393252 RQM393252 SAI393252 SKE393252 SUA393252 TDW393252 TNS393252 TXO393252 UHK393252 URG393252 VBC393252 VKY393252 VUU393252 WEQ393252 WOM393252 AD458788 LW458788 VS458788 AFO458788 APK458788 AZG458788 BJC458788 BSY458788 CCU458788 CMQ458788 CWM458788 DGI458788 DQE458788 EAA458788 EJW458788 ETS458788 FDO458788 FNK458788 FXG458788 GHC458788 GQY458788 HAU458788 HKQ458788 HUM458788 IEI458788 IOE458788 IYA458788 JHW458788 JRS458788 KBO458788 KLK458788 KVG458788 LFC458788 LOY458788 LYU458788 MIQ458788 MSM458788 NCI458788 NME458788 NWA458788 OFW458788 OPS458788 OZO458788 PJK458788 PTG458788 QDC458788 QMY458788 QWU458788 RGQ458788 RQM458788 SAI458788 SKE458788 SUA458788 TDW458788 TNS458788 TXO458788 UHK458788 URG458788 VBC458788 VKY458788 VUU458788 WEQ458788 WOM458788 AD524324 LW524324 VS524324 AFO524324 APK524324 AZG524324 BJC524324 BSY524324 CCU524324 CMQ524324 CWM524324 DGI524324 DQE524324 EAA524324 EJW524324 ETS524324 FDO524324 FNK524324 FXG524324 GHC524324 GQY524324 HAU524324 HKQ524324 HUM524324 IEI524324 IOE524324 IYA524324 JHW524324 JRS524324 KBO524324 KLK524324 KVG524324 LFC524324 LOY524324 LYU524324 MIQ524324 MSM524324 NCI524324 NME524324 NWA524324 OFW524324 OPS524324 OZO524324 PJK524324 PTG524324 QDC524324 QMY524324 QWU524324 RGQ524324 RQM524324 SAI524324 SKE524324 SUA524324 TDW524324 TNS524324 TXO524324 UHK524324 URG524324 VBC524324 VKY524324 VUU524324 WEQ524324 WOM524324 AD589860 LW589860 VS589860 AFO589860 APK589860 AZG589860 BJC589860 BSY589860 CCU589860 CMQ589860 CWM589860 DGI589860 DQE589860 EAA589860 EJW589860 ETS589860 FDO589860 FNK589860 FXG589860 GHC589860 GQY589860 HAU589860 HKQ589860 HUM589860 IEI589860 IOE589860 IYA589860 JHW589860 JRS589860 KBO589860 KLK589860 KVG589860 LFC589860 LOY589860 LYU589860 MIQ589860 MSM589860 NCI589860 NME589860 NWA589860 OFW589860 OPS589860 OZO589860 PJK589860 PTG589860 QDC589860 QMY589860 QWU589860 RGQ589860 RQM589860 SAI589860 SKE589860 SUA589860 TDW589860 TNS589860 TXO589860 UHK589860 URG589860 VBC589860 VKY589860 VUU589860 WEQ589860 WOM589860 AD655396 LW655396 VS655396 AFO655396 APK655396 AZG655396 BJC655396 BSY655396 CCU655396 CMQ655396 CWM655396 DGI655396 DQE655396 EAA655396 EJW655396 ETS655396 FDO655396 FNK655396 FXG655396 GHC655396 GQY655396 HAU655396 HKQ655396 HUM655396 IEI655396 IOE655396 IYA655396 JHW655396 JRS655396 KBO655396 KLK655396 KVG655396 LFC655396 LOY655396 LYU655396 MIQ655396 MSM655396 NCI655396 NME655396 NWA655396 OFW655396 OPS655396 OZO655396 PJK655396 PTG655396 QDC655396 QMY655396 QWU655396 RGQ655396 RQM655396 SAI655396 SKE655396 SUA655396 TDW655396 TNS655396 TXO655396 UHK655396 URG655396 VBC655396 VKY655396 VUU655396 WEQ655396 WOM655396 AD720932 LW720932 VS720932 AFO720932 APK720932 AZG720932 BJC720932 BSY720932 CCU720932 CMQ720932 CWM720932 DGI720932 DQE720932 EAA720932 EJW720932 ETS720932 FDO720932 FNK720932 FXG720932 GHC720932 GQY720932 HAU720932 HKQ720932 HUM720932 IEI720932 IOE720932 IYA720932 JHW720932 JRS720932 KBO720932 KLK720932 KVG720932 LFC720932 LOY720932 LYU720932 MIQ720932 MSM720932 NCI720932 NME720932 NWA720932 OFW720932 OPS720932 OZO720932 PJK720932 PTG720932 QDC720932 QMY720932 QWU720932 RGQ720932 RQM720932 SAI720932 SKE720932 SUA720932 TDW720932 TNS720932 TXO720932 UHK720932 URG720932 VBC720932 VKY720932 VUU720932 WEQ720932 WOM720932 AD786468 LW786468 VS786468 AFO786468 APK786468 AZG786468 BJC786468 BSY786468 CCU786468 CMQ786468 CWM786468 DGI786468 DQE786468 EAA786468 EJW786468 ETS786468 FDO786468 FNK786468 FXG786468 GHC786468 GQY786468 HAU786468 HKQ786468 HUM786468 IEI786468 IOE786468 IYA786468 JHW786468 JRS786468 KBO786468 KLK786468 KVG786468 LFC786468 LOY786468 LYU786468 MIQ786468 MSM786468 NCI786468 NME786468 NWA786468 OFW786468 OPS786468 OZO786468 PJK786468 PTG786468 QDC786468 QMY786468 QWU786468 RGQ786468 RQM786468 SAI786468 SKE786468 SUA786468 TDW786468 TNS786468 TXO786468 UHK786468 URG786468 VBC786468 VKY786468 VUU786468 WEQ786468 WOM786468 AD852004 LW852004 VS852004 AFO852004 APK852004 AZG852004 BJC852004 BSY852004 CCU852004 CMQ852004 CWM852004 DGI852004 DQE852004 EAA852004 EJW852004 ETS852004 FDO852004 FNK852004 FXG852004 GHC852004 GQY852004 HAU852004 HKQ852004 HUM852004 IEI852004 IOE852004 IYA852004 JHW852004 JRS852004 KBO852004 KLK852004 KVG852004 LFC852004 LOY852004 LYU852004 MIQ852004 MSM852004 NCI852004 NME852004 NWA852004 OFW852004 OPS852004 OZO852004 PJK852004 PTG852004 QDC852004 QMY852004 QWU852004 RGQ852004 RQM852004 SAI852004 SKE852004 SUA852004 TDW852004 TNS852004 TXO852004 UHK852004 URG852004 VBC852004 VKY852004 VUU852004 WEQ852004 WOM852004 AD917540 LW917540 VS917540 AFO917540 APK917540 AZG917540 BJC917540 BSY917540 CCU917540 CMQ917540 CWM917540 DGI917540 DQE917540 EAA917540 EJW917540 ETS917540 FDO917540 FNK917540 FXG917540 GHC917540 GQY917540 HAU917540 HKQ917540 HUM917540 IEI917540 IOE917540 IYA917540 JHW917540 JRS917540 KBO917540 KLK917540 KVG917540 LFC917540 LOY917540 LYU917540 MIQ917540 MSM917540 NCI917540 NME917540 NWA917540 OFW917540 OPS917540 OZO917540 PJK917540 PTG917540 QDC917540 QMY917540 QWU917540 RGQ917540 RQM917540 SAI917540 SKE917540 SUA917540 TDW917540 TNS917540 TXO917540 UHK917540 URG917540 VBC917540 VKY917540 VUU917540 WEQ917540 WOM917540 AD983076 LW983076 VS983076 AFO983076 APK983076 AZG983076 BJC983076 BSY983076 CCU983076 CMQ983076 CWM983076 DGI983076 DQE983076 EAA983076 EJW983076 ETS983076 FDO983076 FNK983076 FXG983076 GHC983076 GQY983076 HAU983076 HKQ983076 HUM983076 IEI983076 IOE983076 IYA983076 JHW983076 JRS983076 KBO983076 KLK983076 KVG983076 LFC983076 LOY983076 LYU983076 MIQ983076 MSM983076 NCI983076 NME983076 NWA983076 OFW983076 OPS983076 OZO983076 PJK983076 PTG983076 QDC983076 QMY983076 QWU983076 RGQ983076 RQM983076 SAI983076 SKE983076 SUA983076 TDW983076 TNS983076 TXO983076 UHK983076 URG983076 VBC983076 VKY983076 VUU983076 WEQ983076 WOM983076 ZC110:ZH112 QK103:SI106 AAG103:ACE106 AKC103:AMA106 ATY103:AVW106 BDU103:BFS106 BNQ103:BPO106 BXM103:BZK106 CHI103:CJG106 CRE103:CTC106 DBA103:DCY106 DKW103:DMU106 DUS103:DWQ106 EEO103:EGM106 EOK103:EQI106 EYG103:FAE106 FIC103:FKA106 FRY103:FTW106 GBU103:GDS106 GLQ103:GNO106 GVM103:GXK106 HFI103:HHG106 HPE103:HRC106 HZA103:IAY106 IIW103:IKU106 ISS103:IUQ106 JCO103:JEM106 JMK103:JOI106 JWG103:JYE106 KGC103:KIA106 KPY103:KRW106 KZU103:LBS106 LJQ103:LLO106 LTM103:LVK106 MDI103:MFG106 MNE103:MPC106 MXA103:MYY106 NGW103:NIU106 NQS103:NSQ106 OAO103:OCM106 OKK103:OMI106 OUG103:OWE106 PEC103:PGA106 PNY103:PPW106 PXU103:PZS106 QHQ103:QJO106 QRM103:QTK106 RBI103:RDG106 RLE103:RNC106 RVA103:RWY106 SEW103:SGU106 SOS103:SQQ106 SYO103:TAM106 TIK103:TKI106 TSG103:TUE106 UCC103:UEA106 ULY103:UNW106 UVU103:UXS106 VFQ103:VHO106 VPM103:VRK106 VZI103:WBG106 WJE103:WLC106 WTA103:WUY106 ER65644:GP65647 QK65644:SI65647 AAG65644:ACE65647 AKC65644:AMA65647 ATY65644:AVW65647 BDU65644:BFS65647 BNQ65644:BPO65647 BXM65644:BZK65647 CHI65644:CJG65647 CRE65644:CTC65647 DBA65644:DCY65647 DKW65644:DMU65647 DUS65644:DWQ65647 EEO65644:EGM65647 EOK65644:EQI65647 EYG65644:FAE65647 FIC65644:FKA65647 FRY65644:FTW65647 GBU65644:GDS65647 GLQ65644:GNO65647 GVM65644:GXK65647 HFI65644:HHG65647 HPE65644:HRC65647 HZA65644:IAY65647 IIW65644:IKU65647 ISS65644:IUQ65647 JCO65644:JEM65647 JMK65644:JOI65647 JWG65644:JYE65647 KGC65644:KIA65647 KPY65644:KRW65647 KZU65644:LBS65647 LJQ65644:LLO65647 LTM65644:LVK65647 MDI65644:MFG65647 MNE65644:MPC65647 MXA65644:MYY65647 NGW65644:NIU65647 NQS65644:NSQ65647 OAO65644:OCM65647 OKK65644:OMI65647 OUG65644:OWE65647 PEC65644:PGA65647 PNY65644:PPW65647 PXU65644:PZS65647 QHQ65644:QJO65647 QRM65644:QTK65647 RBI65644:RDG65647 RLE65644:RNC65647 RVA65644:RWY65647 SEW65644:SGU65647 SOS65644:SQQ65647 SYO65644:TAM65647 TIK65644:TKI65647 TSG65644:TUE65647 UCC65644:UEA65647 ULY65644:UNW65647 UVU65644:UXS65647 VFQ65644:VHO65647 VPM65644:VRK65647 VZI65644:WBG65647 WJE65644:WLC65647 WTA65644:WUY65647 ER131180:GP131183 QK131180:SI131183 AAG131180:ACE131183 AKC131180:AMA131183 ATY131180:AVW131183 BDU131180:BFS131183 BNQ131180:BPO131183 BXM131180:BZK131183 CHI131180:CJG131183 CRE131180:CTC131183 DBA131180:DCY131183 DKW131180:DMU131183 DUS131180:DWQ131183 EEO131180:EGM131183 EOK131180:EQI131183 EYG131180:FAE131183 FIC131180:FKA131183 FRY131180:FTW131183 GBU131180:GDS131183 GLQ131180:GNO131183 GVM131180:GXK131183 HFI131180:HHG131183 HPE131180:HRC131183 HZA131180:IAY131183 IIW131180:IKU131183 ISS131180:IUQ131183 JCO131180:JEM131183 JMK131180:JOI131183 JWG131180:JYE131183 KGC131180:KIA131183 KPY131180:KRW131183 KZU131180:LBS131183 LJQ131180:LLO131183 LTM131180:LVK131183 MDI131180:MFG131183 MNE131180:MPC131183 MXA131180:MYY131183 NGW131180:NIU131183 NQS131180:NSQ131183 OAO131180:OCM131183 OKK131180:OMI131183 OUG131180:OWE131183 PEC131180:PGA131183 PNY131180:PPW131183 PXU131180:PZS131183 QHQ131180:QJO131183 QRM131180:QTK131183 RBI131180:RDG131183 RLE131180:RNC131183 RVA131180:RWY131183 SEW131180:SGU131183 SOS131180:SQQ131183 SYO131180:TAM131183 TIK131180:TKI131183 TSG131180:TUE131183 UCC131180:UEA131183 ULY131180:UNW131183 UVU131180:UXS131183 VFQ131180:VHO131183 VPM131180:VRK131183 VZI131180:WBG131183 WJE131180:WLC131183 WTA131180:WUY131183 ER196716:GP196719 QK196716:SI196719 AAG196716:ACE196719 AKC196716:AMA196719 ATY196716:AVW196719 BDU196716:BFS196719 BNQ196716:BPO196719 BXM196716:BZK196719 CHI196716:CJG196719 CRE196716:CTC196719 DBA196716:DCY196719 DKW196716:DMU196719 DUS196716:DWQ196719 EEO196716:EGM196719 EOK196716:EQI196719 EYG196716:FAE196719 FIC196716:FKA196719 FRY196716:FTW196719 GBU196716:GDS196719 GLQ196716:GNO196719 GVM196716:GXK196719 HFI196716:HHG196719 HPE196716:HRC196719 HZA196716:IAY196719 IIW196716:IKU196719 ISS196716:IUQ196719 JCO196716:JEM196719 JMK196716:JOI196719 JWG196716:JYE196719 KGC196716:KIA196719 KPY196716:KRW196719 KZU196716:LBS196719 LJQ196716:LLO196719 LTM196716:LVK196719 MDI196716:MFG196719 MNE196716:MPC196719 MXA196716:MYY196719 NGW196716:NIU196719 NQS196716:NSQ196719 OAO196716:OCM196719 OKK196716:OMI196719 OUG196716:OWE196719 PEC196716:PGA196719 PNY196716:PPW196719 PXU196716:PZS196719 QHQ196716:QJO196719 QRM196716:QTK196719 RBI196716:RDG196719 RLE196716:RNC196719 RVA196716:RWY196719 SEW196716:SGU196719 SOS196716:SQQ196719 SYO196716:TAM196719 TIK196716:TKI196719 TSG196716:TUE196719 UCC196716:UEA196719 ULY196716:UNW196719 UVU196716:UXS196719 VFQ196716:VHO196719 VPM196716:VRK196719 VZI196716:WBG196719 WJE196716:WLC196719 WTA196716:WUY196719 ER262252:GP262255 QK262252:SI262255 AAG262252:ACE262255 AKC262252:AMA262255 ATY262252:AVW262255 BDU262252:BFS262255 BNQ262252:BPO262255 BXM262252:BZK262255 CHI262252:CJG262255 CRE262252:CTC262255 DBA262252:DCY262255 DKW262252:DMU262255 DUS262252:DWQ262255 EEO262252:EGM262255 EOK262252:EQI262255 EYG262252:FAE262255 FIC262252:FKA262255 FRY262252:FTW262255 GBU262252:GDS262255 GLQ262252:GNO262255 GVM262252:GXK262255 HFI262252:HHG262255 HPE262252:HRC262255 HZA262252:IAY262255 IIW262252:IKU262255 ISS262252:IUQ262255 JCO262252:JEM262255 JMK262252:JOI262255 JWG262252:JYE262255 KGC262252:KIA262255 KPY262252:KRW262255 KZU262252:LBS262255 LJQ262252:LLO262255 LTM262252:LVK262255 MDI262252:MFG262255 MNE262252:MPC262255 MXA262252:MYY262255 NGW262252:NIU262255 NQS262252:NSQ262255 OAO262252:OCM262255 OKK262252:OMI262255 OUG262252:OWE262255 PEC262252:PGA262255 PNY262252:PPW262255 PXU262252:PZS262255 QHQ262252:QJO262255 QRM262252:QTK262255 RBI262252:RDG262255 RLE262252:RNC262255 RVA262252:RWY262255 SEW262252:SGU262255 SOS262252:SQQ262255 SYO262252:TAM262255 TIK262252:TKI262255 TSG262252:TUE262255 UCC262252:UEA262255 ULY262252:UNW262255 UVU262252:UXS262255 VFQ262252:VHO262255 VPM262252:VRK262255 VZI262252:WBG262255 WJE262252:WLC262255 WTA262252:WUY262255 ER327788:GP327791 QK327788:SI327791 AAG327788:ACE327791 AKC327788:AMA327791 ATY327788:AVW327791 BDU327788:BFS327791 BNQ327788:BPO327791 BXM327788:BZK327791 CHI327788:CJG327791 CRE327788:CTC327791 DBA327788:DCY327791 DKW327788:DMU327791 DUS327788:DWQ327791 EEO327788:EGM327791 EOK327788:EQI327791 EYG327788:FAE327791 FIC327788:FKA327791 FRY327788:FTW327791 GBU327788:GDS327791 GLQ327788:GNO327791 GVM327788:GXK327791 HFI327788:HHG327791 HPE327788:HRC327791 HZA327788:IAY327791 IIW327788:IKU327791 ISS327788:IUQ327791 JCO327788:JEM327791 JMK327788:JOI327791 JWG327788:JYE327791 KGC327788:KIA327791 KPY327788:KRW327791 KZU327788:LBS327791 LJQ327788:LLO327791 LTM327788:LVK327791 MDI327788:MFG327791 MNE327788:MPC327791 MXA327788:MYY327791 NGW327788:NIU327791 NQS327788:NSQ327791 OAO327788:OCM327791 OKK327788:OMI327791 OUG327788:OWE327791 PEC327788:PGA327791 PNY327788:PPW327791 PXU327788:PZS327791 QHQ327788:QJO327791 QRM327788:QTK327791 RBI327788:RDG327791 RLE327788:RNC327791 RVA327788:RWY327791 SEW327788:SGU327791 SOS327788:SQQ327791 SYO327788:TAM327791 TIK327788:TKI327791 TSG327788:TUE327791 UCC327788:UEA327791 ULY327788:UNW327791 UVU327788:UXS327791 VFQ327788:VHO327791 VPM327788:VRK327791 VZI327788:WBG327791 WJE327788:WLC327791 WTA327788:WUY327791 ER393324:GP393327 QK393324:SI393327 AAG393324:ACE393327 AKC393324:AMA393327 ATY393324:AVW393327 BDU393324:BFS393327 BNQ393324:BPO393327 BXM393324:BZK393327 CHI393324:CJG393327 CRE393324:CTC393327 DBA393324:DCY393327 DKW393324:DMU393327 DUS393324:DWQ393327 EEO393324:EGM393327 EOK393324:EQI393327 EYG393324:FAE393327 FIC393324:FKA393327 FRY393324:FTW393327 GBU393324:GDS393327 GLQ393324:GNO393327 GVM393324:GXK393327 HFI393324:HHG393327 HPE393324:HRC393327 HZA393324:IAY393327 IIW393324:IKU393327 ISS393324:IUQ393327 JCO393324:JEM393327 JMK393324:JOI393327 JWG393324:JYE393327 KGC393324:KIA393327 KPY393324:KRW393327 KZU393324:LBS393327 LJQ393324:LLO393327 LTM393324:LVK393327 MDI393324:MFG393327 MNE393324:MPC393327 MXA393324:MYY393327 NGW393324:NIU393327 NQS393324:NSQ393327 OAO393324:OCM393327 OKK393324:OMI393327 OUG393324:OWE393327 PEC393324:PGA393327 PNY393324:PPW393327 PXU393324:PZS393327 QHQ393324:QJO393327 QRM393324:QTK393327 RBI393324:RDG393327 RLE393324:RNC393327 RVA393324:RWY393327 SEW393324:SGU393327 SOS393324:SQQ393327 SYO393324:TAM393327 TIK393324:TKI393327 TSG393324:TUE393327 UCC393324:UEA393327 ULY393324:UNW393327 UVU393324:UXS393327 VFQ393324:VHO393327 VPM393324:VRK393327 VZI393324:WBG393327 WJE393324:WLC393327 WTA393324:WUY393327 ER458860:GP458863 QK458860:SI458863 AAG458860:ACE458863 AKC458860:AMA458863 ATY458860:AVW458863 BDU458860:BFS458863 BNQ458860:BPO458863 BXM458860:BZK458863 CHI458860:CJG458863 CRE458860:CTC458863 DBA458860:DCY458863 DKW458860:DMU458863 DUS458860:DWQ458863 EEO458860:EGM458863 EOK458860:EQI458863 EYG458860:FAE458863 FIC458860:FKA458863 FRY458860:FTW458863 GBU458860:GDS458863 GLQ458860:GNO458863 GVM458860:GXK458863 HFI458860:HHG458863 HPE458860:HRC458863 HZA458860:IAY458863 IIW458860:IKU458863 ISS458860:IUQ458863 JCO458860:JEM458863 JMK458860:JOI458863 JWG458860:JYE458863 KGC458860:KIA458863 KPY458860:KRW458863 KZU458860:LBS458863 LJQ458860:LLO458863 LTM458860:LVK458863 MDI458860:MFG458863 MNE458860:MPC458863 MXA458860:MYY458863 NGW458860:NIU458863 NQS458860:NSQ458863 OAO458860:OCM458863 OKK458860:OMI458863 OUG458860:OWE458863 PEC458860:PGA458863 PNY458860:PPW458863 PXU458860:PZS458863 QHQ458860:QJO458863 QRM458860:QTK458863 RBI458860:RDG458863 RLE458860:RNC458863 RVA458860:RWY458863 SEW458860:SGU458863 SOS458860:SQQ458863 SYO458860:TAM458863 TIK458860:TKI458863 TSG458860:TUE458863 UCC458860:UEA458863 ULY458860:UNW458863 UVU458860:UXS458863 VFQ458860:VHO458863 VPM458860:VRK458863 VZI458860:WBG458863 WJE458860:WLC458863 WTA458860:WUY458863 ER524396:GP524399 QK524396:SI524399 AAG524396:ACE524399 AKC524396:AMA524399 ATY524396:AVW524399 BDU524396:BFS524399 BNQ524396:BPO524399 BXM524396:BZK524399 CHI524396:CJG524399 CRE524396:CTC524399 DBA524396:DCY524399 DKW524396:DMU524399 DUS524396:DWQ524399 EEO524396:EGM524399 EOK524396:EQI524399 EYG524396:FAE524399 FIC524396:FKA524399 FRY524396:FTW524399 GBU524396:GDS524399 GLQ524396:GNO524399 GVM524396:GXK524399 HFI524396:HHG524399 HPE524396:HRC524399 HZA524396:IAY524399 IIW524396:IKU524399 ISS524396:IUQ524399 JCO524396:JEM524399 JMK524396:JOI524399 JWG524396:JYE524399 KGC524396:KIA524399 KPY524396:KRW524399 KZU524396:LBS524399 LJQ524396:LLO524399 LTM524396:LVK524399 MDI524396:MFG524399 MNE524396:MPC524399 MXA524396:MYY524399 NGW524396:NIU524399 NQS524396:NSQ524399 OAO524396:OCM524399 OKK524396:OMI524399 OUG524396:OWE524399 PEC524396:PGA524399 PNY524396:PPW524399 PXU524396:PZS524399 QHQ524396:QJO524399 QRM524396:QTK524399 RBI524396:RDG524399 RLE524396:RNC524399 RVA524396:RWY524399 SEW524396:SGU524399 SOS524396:SQQ524399 SYO524396:TAM524399 TIK524396:TKI524399 TSG524396:TUE524399 UCC524396:UEA524399 ULY524396:UNW524399 UVU524396:UXS524399 VFQ524396:VHO524399 VPM524396:VRK524399 VZI524396:WBG524399 WJE524396:WLC524399 WTA524396:WUY524399 ER589932:GP589935 QK589932:SI589935 AAG589932:ACE589935 AKC589932:AMA589935 ATY589932:AVW589935 BDU589932:BFS589935 BNQ589932:BPO589935 BXM589932:BZK589935 CHI589932:CJG589935 CRE589932:CTC589935 DBA589932:DCY589935 DKW589932:DMU589935 DUS589932:DWQ589935 EEO589932:EGM589935 EOK589932:EQI589935 EYG589932:FAE589935 FIC589932:FKA589935 FRY589932:FTW589935 GBU589932:GDS589935 GLQ589932:GNO589935 GVM589932:GXK589935 HFI589932:HHG589935 HPE589932:HRC589935 HZA589932:IAY589935 IIW589932:IKU589935 ISS589932:IUQ589935 JCO589932:JEM589935 JMK589932:JOI589935 JWG589932:JYE589935 KGC589932:KIA589935 KPY589932:KRW589935 KZU589932:LBS589935 LJQ589932:LLO589935 LTM589932:LVK589935 MDI589932:MFG589935 MNE589932:MPC589935 MXA589932:MYY589935 NGW589932:NIU589935 NQS589932:NSQ589935 OAO589932:OCM589935 OKK589932:OMI589935 OUG589932:OWE589935 PEC589932:PGA589935 PNY589932:PPW589935 PXU589932:PZS589935 QHQ589932:QJO589935 QRM589932:QTK589935 RBI589932:RDG589935 RLE589932:RNC589935 RVA589932:RWY589935 SEW589932:SGU589935 SOS589932:SQQ589935 SYO589932:TAM589935 TIK589932:TKI589935 TSG589932:TUE589935 UCC589932:UEA589935 ULY589932:UNW589935 UVU589932:UXS589935 VFQ589932:VHO589935 VPM589932:VRK589935 VZI589932:WBG589935 WJE589932:WLC589935 WTA589932:WUY589935 ER655468:GP655471 QK655468:SI655471 AAG655468:ACE655471 AKC655468:AMA655471 ATY655468:AVW655471 BDU655468:BFS655471 BNQ655468:BPO655471 BXM655468:BZK655471 CHI655468:CJG655471 CRE655468:CTC655471 DBA655468:DCY655471 DKW655468:DMU655471 DUS655468:DWQ655471 EEO655468:EGM655471 EOK655468:EQI655471 EYG655468:FAE655471 FIC655468:FKA655471 FRY655468:FTW655471 GBU655468:GDS655471 GLQ655468:GNO655471 GVM655468:GXK655471 HFI655468:HHG655471 HPE655468:HRC655471 HZA655468:IAY655471 IIW655468:IKU655471 ISS655468:IUQ655471 JCO655468:JEM655471 JMK655468:JOI655471 JWG655468:JYE655471 KGC655468:KIA655471 KPY655468:KRW655471 KZU655468:LBS655471 LJQ655468:LLO655471 LTM655468:LVK655471 MDI655468:MFG655471 MNE655468:MPC655471 MXA655468:MYY655471 NGW655468:NIU655471 NQS655468:NSQ655471 OAO655468:OCM655471 OKK655468:OMI655471 OUG655468:OWE655471 PEC655468:PGA655471 PNY655468:PPW655471 PXU655468:PZS655471 QHQ655468:QJO655471 QRM655468:QTK655471 RBI655468:RDG655471 RLE655468:RNC655471 RVA655468:RWY655471 SEW655468:SGU655471 SOS655468:SQQ655471 SYO655468:TAM655471 TIK655468:TKI655471 TSG655468:TUE655471 UCC655468:UEA655471 ULY655468:UNW655471 UVU655468:UXS655471 VFQ655468:VHO655471 VPM655468:VRK655471 VZI655468:WBG655471 WJE655468:WLC655471 WTA655468:WUY655471 ER721004:GP721007 QK721004:SI721007 AAG721004:ACE721007 AKC721004:AMA721007 ATY721004:AVW721007 BDU721004:BFS721007 BNQ721004:BPO721007 BXM721004:BZK721007 CHI721004:CJG721007 CRE721004:CTC721007 DBA721004:DCY721007 DKW721004:DMU721007 DUS721004:DWQ721007 EEO721004:EGM721007 EOK721004:EQI721007 EYG721004:FAE721007 FIC721004:FKA721007 FRY721004:FTW721007 GBU721004:GDS721007 GLQ721004:GNO721007 GVM721004:GXK721007 HFI721004:HHG721007 HPE721004:HRC721007 HZA721004:IAY721007 IIW721004:IKU721007 ISS721004:IUQ721007 JCO721004:JEM721007 JMK721004:JOI721007 JWG721004:JYE721007 KGC721004:KIA721007 KPY721004:KRW721007 KZU721004:LBS721007 LJQ721004:LLO721007 LTM721004:LVK721007 MDI721004:MFG721007 MNE721004:MPC721007 MXA721004:MYY721007 NGW721004:NIU721007 NQS721004:NSQ721007 OAO721004:OCM721007 OKK721004:OMI721007 OUG721004:OWE721007 PEC721004:PGA721007 PNY721004:PPW721007 PXU721004:PZS721007 QHQ721004:QJO721007 QRM721004:QTK721007 RBI721004:RDG721007 RLE721004:RNC721007 RVA721004:RWY721007 SEW721004:SGU721007 SOS721004:SQQ721007 SYO721004:TAM721007 TIK721004:TKI721007 TSG721004:TUE721007 UCC721004:UEA721007 ULY721004:UNW721007 UVU721004:UXS721007 VFQ721004:VHO721007 VPM721004:VRK721007 VZI721004:WBG721007 WJE721004:WLC721007 WTA721004:WUY721007 ER786540:GP786543 QK786540:SI786543 AAG786540:ACE786543 AKC786540:AMA786543 ATY786540:AVW786543 BDU786540:BFS786543 BNQ786540:BPO786543 BXM786540:BZK786543 CHI786540:CJG786543 CRE786540:CTC786543 DBA786540:DCY786543 DKW786540:DMU786543 DUS786540:DWQ786543 EEO786540:EGM786543 EOK786540:EQI786543 EYG786540:FAE786543 FIC786540:FKA786543 FRY786540:FTW786543 GBU786540:GDS786543 GLQ786540:GNO786543 GVM786540:GXK786543 HFI786540:HHG786543 HPE786540:HRC786543 HZA786540:IAY786543 IIW786540:IKU786543 ISS786540:IUQ786543 JCO786540:JEM786543 JMK786540:JOI786543 JWG786540:JYE786543 KGC786540:KIA786543 KPY786540:KRW786543 KZU786540:LBS786543 LJQ786540:LLO786543 LTM786540:LVK786543 MDI786540:MFG786543 MNE786540:MPC786543 MXA786540:MYY786543 NGW786540:NIU786543 NQS786540:NSQ786543 OAO786540:OCM786543 OKK786540:OMI786543 OUG786540:OWE786543 PEC786540:PGA786543 PNY786540:PPW786543 PXU786540:PZS786543 QHQ786540:QJO786543 QRM786540:QTK786543 RBI786540:RDG786543 RLE786540:RNC786543 RVA786540:RWY786543 SEW786540:SGU786543 SOS786540:SQQ786543 SYO786540:TAM786543 TIK786540:TKI786543 TSG786540:TUE786543 UCC786540:UEA786543 ULY786540:UNW786543 UVU786540:UXS786543 VFQ786540:VHO786543 VPM786540:VRK786543 VZI786540:WBG786543 WJE786540:WLC786543 WTA786540:WUY786543 ER852076:GP852079 QK852076:SI852079 AAG852076:ACE852079 AKC852076:AMA852079 ATY852076:AVW852079 BDU852076:BFS852079 BNQ852076:BPO852079 BXM852076:BZK852079 CHI852076:CJG852079 CRE852076:CTC852079 DBA852076:DCY852079 DKW852076:DMU852079 DUS852076:DWQ852079 EEO852076:EGM852079 EOK852076:EQI852079 EYG852076:FAE852079 FIC852076:FKA852079 FRY852076:FTW852079 GBU852076:GDS852079 GLQ852076:GNO852079 GVM852076:GXK852079 HFI852076:HHG852079 HPE852076:HRC852079 HZA852076:IAY852079 IIW852076:IKU852079 ISS852076:IUQ852079 JCO852076:JEM852079 JMK852076:JOI852079 JWG852076:JYE852079 KGC852076:KIA852079 KPY852076:KRW852079 KZU852076:LBS852079 LJQ852076:LLO852079 LTM852076:LVK852079 MDI852076:MFG852079 MNE852076:MPC852079 MXA852076:MYY852079 NGW852076:NIU852079 NQS852076:NSQ852079 OAO852076:OCM852079 OKK852076:OMI852079 OUG852076:OWE852079 PEC852076:PGA852079 PNY852076:PPW852079 PXU852076:PZS852079 QHQ852076:QJO852079 QRM852076:QTK852079 RBI852076:RDG852079 RLE852076:RNC852079 RVA852076:RWY852079 SEW852076:SGU852079 SOS852076:SQQ852079 SYO852076:TAM852079 TIK852076:TKI852079 TSG852076:TUE852079 UCC852076:UEA852079 ULY852076:UNW852079 UVU852076:UXS852079 VFQ852076:VHO852079 VPM852076:VRK852079 VZI852076:WBG852079 WJE852076:WLC852079 WTA852076:WUY852079 ER917612:GP917615 QK917612:SI917615 AAG917612:ACE917615 AKC917612:AMA917615 ATY917612:AVW917615 BDU917612:BFS917615 BNQ917612:BPO917615 BXM917612:BZK917615 CHI917612:CJG917615 CRE917612:CTC917615 DBA917612:DCY917615 DKW917612:DMU917615 DUS917612:DWQ917615 EEO917612:EGM917615 EOK917612:EQI917615 EYG917612:FAE917615 FIC917612:FKA917615 FRY917612:FTW917615 GBU917612:GDS917615 GLQ917612:GNO917615 GVM917612:GXK917615 HFI917612:HHG917615 HPE917612:HRC917615 HZA917612:IAY917615 IIW917612:IKU917615 ISS917612:IUQ917615 JCO917612:JEM917615 JMK917612:JOI917615 JWG917612:JYE917615 KGC917612:KIA917615 KPY917612:KRW917615 KZU917612:LBS917615 LJQ917612:LLO917615 LTM917612:LVK917615 MDI917612:MFG917615 MNE917612:MPC917615 MXA917612:MYY917615 NGW917612:NIU917615 NQS917612:NSQ917615 OAO917612:OCM917615 OKK917612:OMI917615 OUG917612:OWE917615 PEC917612:PGA917615 PNY917612:PPW917615 PXU917612:PZS917615 QHQ917612:QJO917615 QRM917612:QTK917615 RBI917612:RDG917615 RLE917612:RNC917615 RVA917612:RWY917615 SEW917612:SGU917615 SOS917612:SQQ917615 SYO917612:TAM917615 TIK917612:TKI917615 TSG917612:TUE917615 UCC917612:UEA917615 ULY917612:UNW917615 UVU917612:UXS917615 VFQ917612:VHO917615 VPM917612:VRK917615 VZI917612:WBG917615 WJE917612:WLC917615 WTA917612:WUY917615 ER983148:GP983151 QK983148:SI983151 AAG983148:ACE983151 AKC983148:AMA983151 ATY983148:AVW983151 BDU983148:BFS983151 BNQ983148:BPO983151 BXM983148:BZK983151 CHI983148:CJG983151 CRE983148:CTC983151 DBA983148:DCY983151 DKW983148:DMU983151 DUS983148:DWQ983151 EEO983148:EGM983151 EOK983148:EQI983151 EYG983148:FAE983151 FIC983148:FKA983151 FRY983148:FTW983151 GBU983148:GDS983151 GLQ983148:GNO983151 GVM983148:GXK983151 HFI983148:HHG983151 HPE983148:HRC983151 HZA983148:IAY983151 IIW983148:IKU983151 ISS983148:IUQ983151 JCO983148:JEM983151 JMK983148:JOI983151 JWG983148:JYE983151 KGC983148:KIA983151 KPY983148:KRW983151 KZU983148:LBS983151 LJQ983148:LLO983151 LTM983148:LVK983151 MDI983148:MFG983151 MNE983148:MPC983151 MXA983148:MYY983151 NGW983148:NIU983151 NQS983148:NSQ983151 OAO983148:OCM983151 OKK983148:OMI983151 OUG983148:OWE983151 PEC983148:PGA983151 PNY983148:PPW983151 PXU983148:PZS983151 QHQ983148:QJO983151 QRM983148:QTK983151 RBI983148:RDG983151 RLE983148:RNC983151 RVA983148:RWY983151 SEW983148:SGU983151 SOS983148:SQQ983151 SYO983148:TAM983151 TIK983148:TKI983151 TSG983148:TUE983151 UCC983148:UEA983151 ULY983148:UNW983151 UVU983148:UXS983151 VFQ983148:VHO983151 VPM983148:VRK983151 VZI983148:WBG983151 WJE983148:WLC983151 WTA983148:WUY983151 EC49:EH61 SME983122:SNT983134 PV49:QA61 ZR49:ZW61 AJN49:AJS61 ATJ49:ATO61 BDF49:BDK61 BNB49:BNG61 BWX49:BXC61 CGT49:CGY61 CQP49:CQU61 DAL49:DAQ61 DKH49:DKM61 DUD49:DUI61 EDZ49:EEE61 ENV49:EOA61 EXR49:EXW61 FHN49:FHS61 FRJ49:FRO61 GBF49:GBK61 GLB49:GLG61 GUX49:GVC61 HET49:HEY61 HOP49:HOU61 HYL49:HYQ61 IIH49:IIM61 ISD49:ISI61 JBZ49:JCE61 JLV49:JMA61 JVR49:JVW61 KFN49:KFS61 KPJ49:KPO61 KZF49:KZK61 LJB49:LJG61 LSX49:LTC61 MCT49:MCY61 MMP49:MMU61 MWL49:MWQ61 NGH49:NGM61 NQD49:NQI61 NZZ49:OAE61 OJV49:OKA61 OTR49:OTW61 PDN49:PDS61 PNJ49:PNO61 PXF49:PXK61 QHB49:QHG61 QQX49:QRC61 RAT49:RAY61 RKP49:RKU61 RUL49:RUQ61 SEH49:SEM61 SOD49:SOI61 SXZ49:SYE61 THV49:TIA61 TRR49:TRW61 UBN49:UBS61 ULJ49:ULO61 UVF49:UVK61 VFB49:VFG61 VOX49:VPC61 VYT49:VYY61 WIP49:WIU61 WSL49:WSQ61 EC65590:EH65602 PV65590:QA65602 ZR65590:ZW65602 AJN65590:AJS65602 ATJ65590:ATO65602 BDF65590:BDK65602 BNB65590:BNG65602 BWX65590:BXC65602 CGT65590:CGY65602 CQP65590:CQU65602 DAL65590:DAQ65602 DKH65590:DKM65602 DUD65590:DUI65602 EDZ65590:EEE65602 ENV65590:EOA65602 EXR65590:EXW65602 FHN65590:FHS65602 FRJ65590:FRO65602 GBF65590:GBK65602 GLB65590:GLG65602 GUX65590:GVC65602 HET65590:HEY65602 HOP65590:HOU65602 HYL65590:HYQ65602 IIH65590:IIM65602 ISD65590:ISI65602 JBZ65590:JCE65602 JLV65590:JMA65602 JVR65590:JVW65602 KFN65590:KFS65602 KPJ65590:KPO65602 KZF65590:KZK65602 LJB65590:LJG65602 LSX65590:LTC65602 MCT65590:MCY65602 MMP65590:MMU65602 MWL65590:MWQ65602 NGH65590:NGM65602 NQD65590:NQI65602 NZZ65590:OAE65602 OJV65590:OKA65602 OTR65590:OTW65602 PDN65590:PDS65602 PNJ65590:PNO65602 PXF65590:PXK65602 QHB65590:QHG65602 QQX65590:QRC65602 RAT65590:RAY65602 RKP65590:RKU65602 RUL65590:RUQ65602 SEH65590:SEM65602 SOD65590:SOI65602 SXZ65590:SYE65602 THV65590:TIA65602 TRR65590:TRW65602 UBN65590:UBS65602 ULJ65590:ULO65602 UVF65590:UVK65602 VFB65590:VFG65602 VOX65590:VPC65602 VYT65590:VYY65602 WIP65590:WIU65602 WSL65590:WSQ65602 EC131126:EH131138 PV131126:QA131138 ZR131126:ZW131138 AJN131126:AJS131138 ATJ131126:ATO131138 BDF131126:BDK131138 BNB131126:BNG131138 BWX131126:BXC131138 CGT131126:CGY131138 CQP131126:CQU131138 DAL131126:DAQ131138 DKH131126:DKM131138 DUD131126:DUI131138 EDZ131126:EEE131138 ENV131126:EOA131138 EXR131126:EXW131138 FHN131126:FHS131138 FRJ131126:FRO131138 GBF131126:GBK131138 GLB131126:GLG131138 GUX131126:GVC131138 HET131126:HEY131138 HOP131126:HOU131138 HYL131126:HYQ131138 IIH131126:IIM131138 ISD131126:ISI131138 JBZ131126:JCE131138 JLV131126:JMA131138 JVR131126:JVW131138 KFN131126:KFS131138 KPJ131126:KPO131138 KZF131126:KZK131138 LJB131126:LJG131138 LSX131126:LTC131138 MCT131126:MCY131138 MMP131126:MMU131138 MWL131126:MWQ131138 NGH131126:NGM131138 NQD131126:NQI131138 NZZ131126:OAE131138 OJV131126:OKA131138 OTR131126:OTW131138 PDN131126:PDS131138 PNJ131126:PNO131138 PXF131126:PXK131138 QHB131126:QHG131138 QQX131126:QRC131138 RAT131126:RAY131138 RKP131126:RKU131138 RUL131126:RUQ131138 SEH131126:SEM131138 SOD131126:SOI131138 SXZ131126:SYE131138 THV131126:TIA131138 TRR131126:TRW131138 UBN131126:UBS131138 ULJ131126:ULO131138 UVF131126:UVK131138 VFB131126:VFG131138 VOX131126:VPC131138 VYT131126:VYY131138 WIP131126:WIU131138 WSL131126:WSQ131138 EC196662:EH196674 PV196662:QA196674 ZR196662:ZW196674 AJN196662:AJS196674 ATJ196662:ATO196674 BDF196662:BDK196674 BNB196662:BNG196674 BWX196662:BXC196674 CGT196662:CGY196674 CQP196662:CQU196674 DAL196662:DAQ196674 DKH196662:DKM196674 DUD196662:DUI196674 EDZ196662:EEE196674 ENV196662:EOA196674 EXR196662:EXW196674 FHN196662:FHS196674 FRJ196662:FRO196674 GBF196662:GBK196674 GLB196662:GLG196674 GUX196662:GVC196674 HET196662:HEY196674 HOP196662:HOU196674 HYL196662:HYQ196674 IIH196662:IIM196674 ISD196662:ISI196674 JBZ196662:JCE196674 JLV196662:JMA196674 JVR196662:JVW196674 KFN196662:KFS196674 KPJ196662:KPO196674 KZF196662:KZK196674 LJB196662:LJG196674 LSX196662:LTC196674 MCT196662:MCY196674 MMP196662:MMU196674 MWL196662:MWQ196674 NGH196662:NGM196674 NQD196662:NQI196674 NZZ196662:OAE196674 OJV196662:OKA196674 OTR196662:OTW196674 PDN196662:PDS196674 PNJ196662:PNO196674 PXF196662:PXK196674 QHB196662:QHG196674 QQX196662:QRC196674 RAT196662:RAY196674 RKP196662:RKU196674 RUL196662:RUQ196674 SEH196662:SEM196674 SOD196662:SOI196674 SXZ196662:SYE196674 THV196662:TIA196674 TRR196662:TRW196674 UBN196662:UBS196674 ULJ196662:ULO196674 UVF196662:UVK196674 VFB196662:VFG196674 VOX196662:VPC196674 VYT196662:VYY196674 WIP196662:WIU196674 WSL196662:WSQ196674 EC262198:EH262210 PV262198:QA262210 ZR262198:ZW262210 AJN262198:AJS262210 ATJ262198:ATO262210 BDF262198:BDK262210 BNB262198:BNG262210 BWX262198:BXC262210 CGT262198:CGY262210 CQP262198:CQU262210 DAL262198:DAQ262210 DKH262198:DKM262210 DUD262198:DUI262210 EDZ262198:EEE262210 ENV262198:EOA262210 EXR262198:EXW262210 FHN262198:FHS262210 FRJ262198:FRO262210 GBF262198:GBK262210 GLB262198:GLG262210 GUX262198:GVC262210 HET262198:HEY262210 HOP262198:HOU262210 HYL262198:HYQ262210 IIH262198:IIM262210 ISD262198:ISI262210 JBZ262198:JCE262210 JLV262198:JMA262210 JVR262198:JVW262210 KFN262198:KFS262210 KPJ262198:KPO262210 KZF262198:KZK262210 LJB262198:LJG262210 LSX262198:LTC262210 MCT262198:MCY262210 MMP262198:MMU262210 MWL262198:MWQ262210 NGH262198:NGM262210 NQD262198:NQI262210 NZZ262198:OAE262210 OJV262198:OKA262210 OTR262198:OTW262210 PDN262198:PDS262210 PNJ262198:PNO262210 PXF262198:PXK262210 QHB262198:QHG262210 QQX262198:QRC262210 RAT262198:RAY262210 RKP262198:RKU262210 RUL262198:RUQ262210 SEH262198:SEM262210 SOD262198:SOI262210 SXZ262198:SYE262210 THV262198:TIA262210 TRR262198:TRW262210 UBN262198:UBS262210 ULJ262198:ULO262210 UVF262198:UVK262210 VFB262198:VFG262210 VOX262198:VPC262210 VYT262198:VYY262210 WIP262198:WIU262210 WSL262198:WSQ262210 EC327734:EH327746 PV327734:QA327746 ZR327734:ZW327746 AJN327734:AJS327746 ATJ327734:ATO327746 BDF327734:BDK327746 BNB327734:BNG327746 BWX327734:BXC327746 CGT327734:CGY327746 CQP327734:CQU327746 DAL327734:DAQ327746 DKH327734:DKM327746 DUD327734:DUI327746 EDZ327734:EEE327746 ENV327734:EOA327746 EXR327734:EXW327746 FHN327734:FHS327746 FRJ327734:FRO327746 GBF327734:GBK327746 GLB327734:GLG327746 GUX327734:GVC327746 HET327734:HEY327746 HOP327734:HOU327746 HYL327734:HYQ327746 IIH327734:IIM327746 ISD327734:ISI327746 JBZ327734:JCE327746 JLV327734:JMA327746 JVR327734:JVW327746 KFN327734:KFS327746 KPJ327734:KPO327746 KZF327734:KZK327746 LJB327734:LJG327746 LSX327734:LTC327746 MCT327734:MCY327746 MMP327734:MMU327746 MWL327734:MWQ327746 NGH327734:NGM327746 NQD327734:NQI327746 NZZ327734:OAE327746 OJV327734:OKA327746 OTR327734:OTW327746 PDN327734:PDS327746 PNJ327734:PNO327746 PXF327734:PXK327746 QHB327734:QHG327746 QQX327734:QRC327746 RAT327734:RAY327746 RKP327734:RKU327746 RUL327734:RUQ327746 SEH327734:SEM327746 SOD327734:SOI327746 SXZ327734:SYE327746 THV327734:TIA327746 TRR327734:TRW327746 UBN327734:UBS327746 ULJ327734:ULO327746 UVF327734:UVK327746 VFB327734:VFG327746 VOX327734:VPC327746 VYT327734:VYY327746 WIP327734:WIU327746 WSL327734:WSQ327746 EC393270:EH393282 PV393270:QA393282 ZR393270:ZW393282 AJN393270:AJS393282 ATJ393270:ATO393282 BDF393270:BDK393282 BNB393270:BNG393282 BWX393270:BXC393282 CGT393270:CGY393282 CQP393270:CQU393282 DAL393270:DAQ393282 DKH393270:DKM393282 DUD393270:DUI393282 EDZ393270:EEE393282 ENV393270:EOA393282 EXR393270:EXW393282 FHN393270:FHS393282 FRJ393270:FRO393282 GBF393270:GBK393282 GLB393270:GLG393282 GUX393270:GVC393282 HET393270:HEY393282 HOP393270:HOU393282 HYL393270:HYQ393282 IIH393270:IIM393282 ISD393270:ISI393282 JBZ393270:JCE393282 JLV393270:JMA393282 JVR393270:JVW393282 KFN393270:KFS393282 KPJ393270:KPO393282 KZF393270:KZK393282 LJB393270:LJG393282 LSX393270:LTC393282 MCT393270:MCY393282 MMP393270:MMU393282 MWL393270:MWQ393282 NGH393270:NGM393282 NQD393270:NQI393282 NZZ393270:OAE393282 OJV393270:OKA393282 OTR393270:OTW393282 PDN393270:PDS393282 PNJ393270:PNO393282 PXF393270:PXK393282 QHB393270:QHG393282 QQX393270:QRC393282 RAT393270:RAY393282 RKP393270:RKU393282 RUL393270:RUQ393282 SEH393270:SEM393282 SOD393270:SOI393282 SXZ393270:SYE393282 THV393270:TIA393282 TRR393270:TRW393282 UBN393270:UBS393282 ULJ393270:ULO393282 UVF393270:UVK393282 VFB393270:VFG393282 VOX393270:VPC393282 VYT393270:VYY393282 WIP393270:WIU393282 WSL393270:WSQ393282 EC458806:EH458818 PV458806:QA458818 ZR458806:ZW458818 AJN458806:AJS458818 ATJ458806:ATO458818 BDF458806:BDK458818 BNB458806:BNG458818 BWX458806:BXC458818 CGT458806:CGY458818 CQP458806:CQU458818 DAL458806:DAQ458818 DKH458806:DKM458818 DUD458806:DUI458818 EDZ458806:EEE458818 ENV458806:EOA458818 EXR458806:EXW458818 FHN458806:FHS458818 FRJ458806:FRO458818 GBF458806:GBK458818 GLB458806:GLG458818 GUX458806:GVC458818 HET458806:HEY458818 HOP458806:HOU458818 HYL458806:HYQ458818 IIH458806:IIM458818 ISD458806:ISI458818 JBZ458806:JCE458818 JLV458806:JMA458818 JVR458806:JVW458818 KFN458806:KFS458818 KPJ458806:KPO458818 KZF458806:KZK458818 LJB458806:LJG458818 LSX458806:LTC458818 MCT458806:MCY458818 MMP458806:MMU458818 MWL458806:MWQ458818 NGH458806:NGM458818 NQD458806:NQI458818 NZZ458806:OAE458818 OJV458806:OKA458818 OTR458806:OTW458818 PDN458806:PDS458818 PNJ458806:PNO458818 PXF458806:PXK458818 QHB458806:QHG458818 QQX458806:QRC458818 RAT458806:RAY458818 RKP458806:RKU458818 RUL458806:RUQ458818 SEH458806:SEM458818 SOD458806:SOI458818 SXZ458806:SYE458818 THV458806:TIA458818 TRR458806:TRW458818 UBN458806:UBS458818 ULJ458806:ULO458818 UVF458806:UVK458818 VFB458806:VFG458818 VOX458806:VPC458818 VYT458806:VYY458818 WIP458806:WIU458818 WSL458806:WSQ458818 EC524342:EH524354 PV524342:QA524354 ZR524342:ZW524354 AJN524342:AJS524354 ATJ524342:ATO524354 BDF524342:BDK524354 BNB524342:BNG524354 BWX524342:BXC524354 CGT524342:CGY524354 CQP524342:CQU524354 DAL524342:DAQ524354 DKH524342:DKM524354 DUD524342:DUI524354 EDZ524342:EEE524354 ENV524342:EOA524354 EXR524342:EXW524354 FHN524342:FHS524354 FRJ524342:FRO524354 GBF524342:GBK524354 GLB524342:GLG524354 GUX524342:GVC524354 HET524342:HEY524354 HOP524342:HOU524354 HYL524342:HYQ524354 IIH524342:IIM524354 ISD524342:ISI524354 JBZ524342:JCE524354 JLV524342:JMA524354 JVR524342:JVW524354 KFN524342:KFS524354 KPJ524342:KPO524354 KZF524342:KZK524354 LJB524342:LJG524354 LSX524342:LTC524354 MCT524342:MCY524354 MMP524342:MMU524354 MWL524342:MWQ524354 NGH524342:NGM524354 NQD524342:NQI524354 NZZ524342:OAE524354 OJV524342:OKA524354 OTR524342:OTW524354 PDN524342:PDS524354 PNJ524342:PNO524354 PXF524342:PXK524354 QHB524342:QHG524354 QQX524342:QRC524354 RAT524342:RAY524354 RKP524342:RKU524354 RUL524342:RUQ524354 SEH524342:SEM524354 SOD524342:SOI524354 SXZ524342:SYE524354 THV524342:TIA524354 TRR524342:TRW524354 UBN524342:UBS524354 ULJ524342:ULO524354 UVF524342:UVK524354 VFB524342:VFG524354 VOX524342:VPC524354 VYT524342:VYY524354 WIP524342:WIU524354 WSL524342:WSQ524354 EC589878:EH589890 PV589878:QA589890 ZR589878:ZW589890 AJN589878:AJS589890 ATJ589878:ATO589890 BDF589878:BDK589890 BNB589878:BNG589890 BWX589878:BXC589890 CGT589878:CGY589890 CQP589878:CQU589890 DAL589878:DAQ589890 DKH589878:DKM589890 DUD589878:DUI589890 EDZ589878:EEE589890 ENV589878:EOA589890 EXR589878:EXW589890 FHN589878:FHS589890 FRJ589878:FRO589890 GBF589878:GBK589890 GLB589878:GLG589890 GUX589878:GVC589890 HET589878:HEY589890 HOP589878:HOU589890 HYL589878:HYQ589890 IIH589878:IIM589890 ISD589878:ISI589890 JBZ589878:JCE589890 JLV589878:JMA589890 JVR589878:JVW589890 KFN589878:KFS589890 KPJ589878:KPO589890 KZF589878:KZK589890 LJB589878:LJG589890 LSX589878:LTC589890 MCT589878:MCY589890 MMP589878:MMU589890 MWL589878:MWQ589890 NGH589878:NGM589890 NQD589878:NQI589890 NZZ589878:OAE589890 OJV589878:OKA589890 OTR589878:OTW589890 PDN589878:PDS589890 PNJ589878:PNO589890 PXF589878:PXK589890 QHB589878:QHG589890 QQX589878:QRC589890 RAT589878:RAY589890 RKP589878:RKU589890 RUL589878:RUQ589890 SEH589878:SEM589890 SOD589878:SOI589890 SXZ589878:SYE589890 THV589878:TIA589890 TRR589878:TRW589890 UBN589878:UBS589890 ULJ589878:ULO589890 UVF589878:UVK589890 VFB589878:VFG589890 VOX589878:VPC589890 VYT589878:VYY589890 WIP589878:WIU589890 WSL589878:WSQ589890 EC655414:EH655426 PV655414:QA655426 ZR655414:ZW655426 AJN655414:AJS655426 ATJ655414:ATO655426 BDF655414:BDK655426 BNB655414:BNG655426 BWX655414:BXC655426 CGT655414:CGY655426 CQP655414:CQU655426 DAL655414:DAQ655426 DKH655414:DKM655426 DUD655414:DUI655426 EDZ655414:EEE655426 ENV655414:EOA655426 EXR655414:EXW655426 FHN655414:FHS655426 FRJ655414:FRO655426 GBF655414:GBK655426 GLB655414:GLG655426 GUX655414:GVC655426 HET655414:HEY655426 HOP655414:HOU655426 HYL655414:HYQ655426 IIH655414:IIM655426 ISD655414:ISI655426 JBZ655414:JCE655426 JLV655414:JMA655426 JVR655414:JVW655426 KFN655414:KFS655426 KPJ655414:KPO655426 KZF655414:KZK655426 LJB655414:LJG655426 LSX655414:LTC655426 MCT655414:MCY655426 MMP655414:MMU655426 MWL655414:MWQ655426 NGH655414:NGM655426 NQD655414:NQI655426 NZZ655414:OAE655426 OJV655414:OKA655426 OTR655414:OTW655426 PDN655414:PDS655426 PNJ655414:PNO655426 PXF655414:PXK655426 QHB655414:QHG655426 QQX655414:QRC655426 RAT655414:RAY655426 RKP655414:RKU655426 RUL655414:RUQ655426 SEH655414:SEM655426 SOD655414:SOI655426 SXZ655414:SYE655426 THV655414:TIA655426 TRR655414:TRW655426 UBN655414:UBS655426 ULJ655414:ULO655426 UVF655414:UVK655426 VFB655414:VFG655426 VOX655414:VPC655426 VYT655414:VYY655426 WIP655414:WIU655426 WSL655414:WSQ655426 EC720950:EH720962 PV720950:QA720962 ZR720950:ZW720962 AJN720950:AJS720962 ATJ720950:ATO720962 BDF720950:BDK720962 BNB720950:BNG720962 BWX720950:BXC720962 CGT720950:CGY720962 CQP720950:CQU720962 DAL720950:DAQ720962 DKH720950:DKM720962 DUD720950:DUI720962 EDZ720950:EEE720962 ENV720950:EOA720962 EXR720950:EXW720962 FHN720950:FHS720962 FRJ720950:FRO720962 GBF720950:GBK720962 GLB720950:GLG720962 GUX720950:GVC720962 HET720950:HEY720962 HOP720950:HOU720962 HYL720950:HYQ720962 IIH720950:IIM720962 ISD720950:ISI720962 JBZ720950:JCE720962 JLV720950:JMA720962 JVR720950:JVW720962 KFN720950:KFS720962 KPJ720950:KPO720962 KZF720950:KZK720962 LJB720950:LJG720962 LSX720950:LTC720962 MCT720950:MCY720962 MMP720950:MMU720962 MWL720950:MWQ720962 NGH720950:NGM720962 NQD720950:NQI720962 NZZ720950:OAE720962 OJV720950:OKA720962 OTR720950:OTW720962 PDN720950:PDS720962 PNJ720950:PNO720962 PXF720950:PXK720962 QHB720950:QHG720962 QQX720950:QRC720962 RAT720950:RAY720962 RKP720950:RKU720962 RUL720950:RUQ720962 SEH720950:SEM720962 SOD720950:SOI720962 SXZ720950:SYE720962 THV720950:TIA720962 TRR720950:TRW720962 UBN720950:UBS720962 ULJ720950:ULO720962 UVF720950:UVK720962 VFB720950:VFG720962 VOX720950:VPC720962 VYT720950:VYY720962 WIP720950:WIU720962 WSL720950:WSQ720962 EC786486:EH786498 PV786486:QA786498 ZR786486:ZW786498 AJN786486:AJS786498 ATJ786486:ATO786498 BDF786486:BDK786498 BNB786486:BNG786498 BWX786486:BXC786498 CGT786486:CGY786498 CQP786486:CQU786498 DAL786486:DAQ786498 DKH786486:DKM786498 DUD786486:DUI786498 EDZ786486:EEE786498 ENV786486:EOA786498 EXR786486:EXW786498 FHN786486:FHS786498 FRJ786486:FRO786498 GBF786486:GBK786498 GLB786486:GLG786498 GUX786486:GVC786498 HET786486:HEY786498 HOP786486:HOU786498 HYL786486:HYQ786498 IIH786486:IIM786498 ISD786486:ISI786498 JBZ786486:JCE786498 JLV786486:JMA786498 JVR786486:JVW786498 KFN786486:KFS786498 KPJ786486:KPO786498 KZF786486:KZK786498 LJB786486:LJG786498 LSX786486:LTC786498 MCT786486:MCY786498 MMP786486:MMU786498 MWL786486:MWQ786498 NGH786486:NGM786498 NQD786486:NQI786498 NZZ786486:OAE786498 OJV786486:OKA786498 OTR786486:OTW786498 PDN786486:PDS786498 PNJ786486:PNO786498 PXF786486:PXK786498 QHB786486:QHG786498 QQX786486:QRC786498 RAT786486:RAY786498 RKP786486:RKU786498 RUL786486:RUQ786498 SEH786486:SEM786498 SOD786486:SOI786498 SXZ786486:SYE786498 THV786486:TIA786498 TRR786486:TRW786498 UBN786486:UBS786498 ULJ786486:ULO786498 UVF786486:UVK786498 VFB786486:VFG786498 VOX786486:VPC786498 VYT786486:VYY786498 WIP786486:WIU786498 WSL786486:WSQ786498 EC852022:EH852034 PV852022:QA852034 ZR852022:ZW852034 AJN852022:AJS852034 ATJ852022:ATO852034 BDF852022:BDK852034 BNB852022:BNG852034 BWX852022:BXC852034 CGT852022:CGY852034 CQP852022:CQU852034 DAL852022:DAQ852034 DKH852022:DKM852034 DUD852022:DUI852034 EDZ852022:EEE852034 ENV852022:EOA852034 EXR852022:EXW852034 FHN852022:FHS852034 FRJ852022:FRO852034 GBF852022:GBK852034 GLB852022:GLG852034 GUX852022:GVC852034 HET852022:HEY852034 HOP852022:HOU852034 HYL852022:HYQ852034 IIH852022:IIM852034 ISD852022:ISI852034 JBZ852022:JCE852034 JLV852022:JMA852034 JVR852022:JVW852034 KFN852022:KFS852034 KPJ852022:KPO852034 KZF852022:KZK852034 LJB852022:LJG852034 LSX852022:LTC852034 MCT852022:MCY852034 MMP852022:MMU852034 MWL852022:MWQ852034 NGH852022:NGM852034 NQD852022:NQI852034 NZZ852022:OAE852034 OJV852022:OKA852034 OTR852022:OTW852034 PDN852022:PDS852034 PNJ852022:PNO852034 PXF852022:PXK852034 QHB852022:QHG852034 QQX852022:QRC852034 RAT852022:RAY852034 RKP852022:RKU852034 RUL852022:RUQ852034 SEH852022:SEM852034 SOD852022:SOI852034 SXZ852022:SYE852034 THV852022:TIA852034 TRR852022:TRW852034 UBN852022:UBS852034 ULJ852022:ULO852034 UVF852022:UVK852034 VFB852022:VFG852034 VOX852022:VPC852034 VYT852022:VYY852034 WIP852022:WIU852034 WSL852022:WSQ852034 EC917558:EH917570 PV917558:QA917570 ZR917558:ZW917570 AJN917558:AJS917570 ATJ917558:ATO917570 BDF917558:BDK917570 BNB917558:BNG917570 BWX917558:BXC917570 CGT917558:CGY917570 CQP917558:CQU917570 DAL917558:DAQ917570 DKH917558:DKM917570 DUD917558:DUI917570 EDZ917558:EEE917570 ENV917558:EOA917570 EXR917558:EXW917570 FHN917558:FHS917570 FRJ917558:FRO917570 GBF917558:GBK917570 GLB917558:GLG917570 GUX917558:GVC917570 HET917558:HEY917570 HOP917558:HOU917570 HYL917558:HYQ917570 IIH917558:IIM917570 ISD917558:ISI917570 JBZ917558:JCE917570 JLV917558:JMA917570 JVR917558:JVW917570 KFN917558:KFS917570 KPJ917558:KPO917570 KZF917558:KZK917570 LJB917558:LJG917570 LSX917558:LTC917570 MCT917558:MCY917570 MMP917558:MMU917570 MWL917558:MWQ917570 NGH917558:NGM917570 NQD917558:NQI917570 NZZ917558:OAE917570 OJV917558:OKA917570 OTR917558:OTW917570 PDN917558:PDS917570 PNJ917558:PNO917570 PXF917558:PXK917570 QHB917558:QHG917570 QQX917558:QRC917570 RAT917558:RAY917570 RKP917558:RKU917570 RUL917558:RUQ917570 SEH917558:SEM917570 SOD917558:SOI917570 SXZ917558:SYE917570 THV917558:TIA917570 TRR917558:TRW917570 UBN917558:UBS917570 ULJ917558:ULO917570 UVF917558:UVK917570 VFB917558:VFG917570 VOX917558:VPC917570 VYT917558:VYY917570 WIP917558:WIU917570 WSL917558:WSQ917570 EC983094:EH983106 PV983094:QA983106 ZR983094:ZW983106 AJN983094:AJS983106 ATJ983094:ATO983106 BDF983094:BDK983106 BNB983094:BNG983106 BWX983094:BXC983106 CGT983094:CGY983106 CQP983094:CQU983106 DAL983094:DAQ983106 DKH983094:DKM983106 DUD983094:DUI983106 EDZ983094:EEE983106 ENV983094:EOA983106 EXR983094:EXW983106 FHN983094:FHS983106 FRJ983094:FRO983106 GBF983094:GBK983106 GLB983094:GLG983106 GUX983094:GVC983106 HET983094:HEY983106 HOP983094:HOU983106 HYL983094:HYQ983106 IIH983094:IIM983106 ISD983094:ISI983106 JBZ983094:JCE983106 JLV983094:JMA983106 JVR983094:JVW983106 KFN983094:KFS983106 KPJ983094:KPO983106 KZF983094:KZK983106 LJB983094:LJG983106 LSX983094:LTC983106 MCT983094:MCY983106 MMP983094:MMU983106 MWL983094:MWQ983106 NGH983094:NGM983106 NQD983094:NQI983106 NZZ983094:OAE983106 OJV983094:OKA983106 OTR983094:OTW983106 PDN983094:PDS983106 PNJ983094:PNO983106 PXF983094:PXK983106 QHB983094:QHG983106 QQX983094:QRC983106 RAT983094:RAY983106 RKP983094:RKU983106 RUL983094:RUQ983106 SEH983094:SEM983106 SOD983094:SOI983106 SXZ983094:SYE983106 THV983094:TIA983106 TRR983094:TRW983106 UBN983094:UBS983106 ULJ983094:ULO983106 UVF983094:UVK983106 VFB983094:VFG983106 VOX983094:VPC983106 VYT983094:VYY983106 WIP983094:WIU983106 WSL983094:WSQ983106 PV115:PX118 ZR115:ZT118 AJN115:AJP118 ATJ115:ATL118 BDF115:BDH118 BNB115:BND118 BWX115:BWZ118 CGT115:CGV118 CQP115:CQR118 DAL115:DAN118 DKH115:DKJ118 DUD115:DUF118 EDZ115:EEB118 ENV115:ENX118 EXR115:EXT118 FHN115:FHP118 FRJ115:FRL118 GBF115:GBH118 GLB115:GLD118 GUX115:GUZ118 HET115:HEV118 HOP115:HOR118 HYL115:HYN118 IIH115:IIJ118 ISD115:ISF118 JBZ115:JCB118 JLV115:JLX118 JVR115:JVT118 KFN115:KFP118 KPJ115:KPL118 KZF115:KZH118 LJB115:LJD118 LSX115:LSZ118 MCT115:MCV118 MMP115:MMR118 MWL115:MWN118 NGH115:NGJ118 NQD115:NQF118 NZZ115:OAB118 OJV115:OJX118 OTR115:OTT118 PDN115:PDP118 PNJ115:PNL118 PXF115:PXH118 QHB115:QHD118 QQX115:QQZ118 RAT115:RAV118 RKP115:RKR118 RUL115:RUN118 SEH115:SEJ118 SOD115:SOF118 SXZ115:SYB118 THV115:THX118 TRR115:TRT118 UBN115:UBP118 ULJ115:ULL118 UVF115:UVH118 VFB115:VFD118 VOX115:VOZ118 VYT115:VYV118 WIP115:WIR118 WSL115:WSN118 CD77 EC65651:EE65654 PV65651:PX65654 ZR65651:ZT65654 AJN65651:AJP65654 ATJ65651:ATL65654 BDF65651:BDH65654 BNB65651:BND65654 BWX65651:BWZ65654 CGT65651:CGV65654 CQP65651:CQR65654 DAL65651:DAN65654 DKH65651:DKJ65654 DUD65651:DUF65654 EDZ65651:EEB65654 ENV65651:ENX65654 EXR65651:EXT65654 FHN65651:FHP65654 FRJ65651:FRL65654 GBF65651:GBH65654 GLB65651:GLD65654 GUX65651:GUZ65654 HET65651:HEV65654 HOP65651:HOR65654 HYL65651:HYN65654 IIH65651:IIJ65654 ISD65651:ISF65654 JBZ65651:JCB65654 JLV65651:JLX65654 JVR65651:JVT65654 KFN65651:KFP65654 KPJ65651:KPL65654 KZF65651:KZH65654 LJB65651:LJD65654 LSX65651:LSZ65654 MCT65651:MCV65654 MMP65651:MMR65654 MWL65651:MWN65654 NGH65651:NGJ65654 NQD65651:NQF65654 NZZ65651:OAB65654 OJV65651:OJX65654 OTR65651:OTT65654 PDN65651:PDP65654 PNJ65651:PNL65654 PXF65651:PXH65654 QHB65651:QHD65654 QQX65651:QQZ65654 RAT65651:RAV65654 RKP65651:RKR65654 RUL65651:RUN65654 SEH65651:SEJ65654 SOD65651:SOF65654 SXZ65651:SYB65654 THV65651:THX65654 TRR65651:TRT65654 UBN65651:UBP65654 ULJ65651:ULL65654 UVF65651:UVH65654 VFB65651:VFD65654 VOX65651:VOZ65654 VYT65651:VYV65654 WIP65651:WIR65654 WSL65651:WSN65654 EC131187:EE131190 PV131187:PX131190 ZR131187:ZT131190 AJN131187:AJP131190 ATJ131187:ATL131190 BDF131187:BDH131190 BNB131187:BND131190 BWX131187:BWZ131190 CGT131187:CGV131190 CQP131187:CQR131190 DAL131187:DAN131190 DKH131187:DKJ131190 DUD131187:DUF131190 EDZ131187:EEB131190 ENV131187:ENX131190 EXR131187:EXT131190 FHN131187:FHP131190 FRJ131187:FRL131190 GBF131187:GBH131190 GLB131187:GLD131190 GUX131187:GUZ131190 HET131187:HEV131190 HOP131187:HOR131190 HYL131187:HYN131190 IIH131187:IIJ131190 ISD131187:ISF131190 JBZ131187:JCB131190 JLV131187:JLX131190 JVR131187:JVT131190 KFN131187:KFP131190 KPJ131187:KPL131190 KZF131187:KZH131190 LJB131187:LJD131190 LSX131187:LSZ131190 MCT131187:MCV131190 MMP131187:MMR131190 MWL131187:MWN131190 NGH131187:NGJ131190 NQD131187:NQF131190 NZZ131187:OAB131190 OJV131187:OJX131190 OTR131187:OTT131190 PDN131187:PDP131190 PNJ131187:PNL131190 PXF131187:PXH131190 QHB131187:QHD131190 QQX131187:QQZ131190 RAT131187:RAV131190 RKP131187:RKR131190 RUL131187:RUN131190 SEH131187:SEJ131190 SOD131187:SOF131190 SXZ131187:SYB131190 THV131187:THX131190 TRR131187:TRT131190 UBN131187:UBP131190 ULJ131187:ULL131190 UVF131187:UVH131190 VFB131187:VFD131190 VOX131187:VOZ131190 VYT131187:VYV131190 WIP131187:WIR131190 WSL131187:WSN131190 EC196723:EE196726 PV196723:PX196726 ZR196723:ZT196726 AJN196723:AJP196726 ATJ196723:ATL196726 BDF196723:BDH196726 BNB196723:BND196726 BWX196723:BWZ196726 CGT196723:CGV196726 CQP196723:CQR196726 DAL196723:DAN196726 DKH196723:DKJ196726 DUD196723:DUF196726 EDZ196723:EEB196726 ENV196723:ENX196726 EXR196723:EXT196726 FHN196723:FHP196726 FRJ196723:FRL196726 GBF196723:GBH196726 GLB196723:GLD196726 GUX196723:GUZ196726 HET196723:HEV196726 HOP196723:HOR196726 HYL196723:HYN196726 IIH196723:IIJ196726 ISD196723:ISF196726 JBZ196723:JCB196726 JLV196723:JLX196726 JVR196723:JVT196726 KFN196723:KFP196726 KPJ196723:KPL196726 KZF196723:KZH196726 LJB196723:LJD196726 LSX196723:LSZ196726 MCT196723:MCV196726 MMP196723:MMR196726 MWL196723:MWN196726 NGH196723:NGJ196726 NQD196723:NQF196726 NZZ196723:OAB196726 OJV196723:OJX196726 OTR196723:OTT196726 PDN196723:PDP196726 PNJ196723:PNL196726 PXF196723:PXH196726 QHB196723:QHD196726 QQX196723:QQZ196726 RAT196723:RAV196726 RKP196723:RKR196726 RUL196723:RUN196726 SEH196723:SEJ196726 SOD196723:SOF196726 SXZ196723:SYB196726 THV196723:THX196726 TRR196723:TRT196726 UBN196723:UBP196726 ULJ196723:ULL196726 UVF196723:UVH196726 VFB196723:VFD196726 VOX196723:VOZ196726 VYT196723:VYV196726 WIP196723:WIR196726 WSL196723:WSN196726 EC262259:EE262262 PV262259:PX262262 ZR262259:ZT262262 AJN262259:AJP262262 ATJ262259:ATL262262 BDF262259:BDH262262 BNB262259:BND262262 BWX262259:BWZ262262 CGT262259:CGV262262 CQP262259:CQR262262 DAL262259:DAN262262 DKH262259:DKJ262262 DUD262259:DUF262262 EDZ262259:EEB262262 ENV262259:ENX262262 EXR262259:EXT262262 FHN262259:FHP262262 FRJ262259:FRL262262 GBF262259:GBH262262 GLB262259:GLD262262 GUX262259:GUZ262262 HET262259:HEV262262 HOP262259:HOR262262 HYL262259:HYN262262 IIH262259:IIJ262262 ISD262259:ISF262262 JBZ262259:JCB262262 JLV262259:JLX262262 JVR262259:JVT262262 KFN262259:KFP262262 KPJ262259:KPL262262 KZF262259:KZH262262 LJB262259:LJD262262 LSX262259:LSZ262262 MCT262259:MCV262262 MMP262259:MMR262262 MWL262259:MWN262262 NGH262259:NGJ262262 NQD262259:NQF262262 NZZ262259:OAB262262 OJV262259:OJX262262 OTR262259:OTT262262 PDN262259:PDP262262 PNJ262259:PNL262262 PXF262259:PXH262262 QHB262259:QHD262262 QQX262259:QQZ262262 RAT262259:RAV262262 RKP262259:RKR262262 RUL262259:RUN262262 SEH262259:SEJ262262 SOD262259:SOF262262 SXZ262259:SYB262262 THV262259:THX262262 TRR262259:TRT262262 UBN262259:UBP262262 ULJ262259:ULL262262 UVF262259:UVH262262 VFB262259:VFD262262 VOX262259:VOZ262262 VYT262259:VYV262262 WIP262259:WIR262262 WSL262259:WSN262262 EC327795:EE327798 PV327795:PX327798 ZR327795:ZT327798 AJN327795:AJP327798 ATJ327795:ATL327798 BDF327795:BDH327798 BNB327795:BND327798 BWX327795:BWZ327798 CGT327795:CGV327798 CQP327795:CQR327798 DAL327795:DAN327798 DKH327795:DKJ327798 DUD327795:DUF327798 EDZ327795:EEB327798 ENV327795:ENX327798 EXR327795:EXT327798 FHN327795:FHP327798 FRJ327795:FRL327798 GBF327795:GBH327798 GLB327795:GLD327798 GUX327795:GUZ327798 HET327795:HEV327798 HOP327795:HOR327798 HYL327795:HYN327798 IIH327795:IIJ327798 ISD327795:ISF327798 JBZ327795:JCB327798 JLV327795:JLX327798 JVR327795:JVT327798 KFN327795:KFP327798 KPJ327795:KPL327798 KZF327795:KZH327798 LJB327795:LJD327798 LSX327795:LSZ327798 MCT327795:MCV327798 MMP327795:MMR327798 MWL327795:MWN327798 NGH327795:NGJ327798 NQD327795:NQF327798 NZZ327795:OAB327798 OJV327795:OJX327798 OTR327795:OTT327798 PDN327795:PDP327798 PNJ327795:PNL327798 PXF327795:PXH327798 QHB327795:QHD327798 QQX327795:QQZ327798 RAT327795:RAV327798 RKP327795:RKR327798 RUL327795:RUN327798 SEH327795:SEJ327798 SOD327795:SOF327798 SXZ327795:SYB327798 THV327795:THX327798 TRR327795:TRT327798 UBN327795:UBP327798 ULJ327795:ULL327798 UVF327795:UVH327798 VFB327795:VFD327798 VOX327795:VOZ327798 VYT327795:VYV327798 WIP327795:WIR327798 WSL327795:WSN327798 EC393331:EE393334 PV393331:PX393334 ZR393331:ZT393334 AJN393331:AJP393334 ATJ393331:ATL393334 BDF393331:BDH393334 BNB393331:BND393334 BWX393331:BWZ393334 CGT393331:CGV393334 CQP393331:CQR393334 DAL393331:DAN393334 DKH393331:DKJ393334 DUD393331:DUF393334 EDZ393331:EEB393334 ENV393331:ENX393334 EXR393331:EXT393334 FHN393331:FHP393334 FRJ393331:FRL393334 GBF393331:GBH393334 GLB393331:GLD393334 GUX393331:GUZ393334 HET393331:HEV393334 HOP393331:HOR393334 HYL393331:HYN393334 IIH393331:IIJ393334 ISD393331:ISF393334 JBZ393331:JCB393334 JLV393331:JLX393334 JVR393331:JVT393334 KFN393331:KFP393334 KPJ393331:KPL393334 KZF393331:KZH393334 LJB393331:LJD393334 LSX393331:LSZ393334 MCT393331:MCV393334 MMP393331:MMR393334 MWL393331:MWN393334 NGH393331:NGJ393334 NQD393331:NQF393334 NZZ393331:OAB393334 OJV393331:OJX393334 OTR393331:OTT393334 PDN393331:PDP393334 PNJ393331:PNL393334 PXF393331:PXH393334 QHB393331:QHD393334 QQX393331:QQZ393334 RAT393331:RAV393334 RKP393331:RKR393334 RUL393331:RUN393334 SEH393331:SEJ393334 SOD393331:SOF393334 SXZ393331:SYB393334 THV393331:THX393334 TRR393331:TRT393334 UBN393331:UBP393334 ULJ393331:ULL393334 UVF393331:UVH393334 VFB393331:VFD393334 VOX393331:VOZ393334 VYT393331:VYV393334 WIP393331:WIR393334 WSL393331:WSN393334 EC458867:EE458870 PV458867:PX458870 ZR458867:ZT458870 AJN458867:AJP458870 ATJ458867:ATL458870 BDF458867:BDH458870 BNB458867:BND458870 BWX458867:BWZ458870 CGT458867:CGV458870 CQP458867:CQR458870 DAL458867:DAN458870 DKH458867:DKJ458870 DUD458867:DUF458870 EDZ458867:EEB458870 ENV458867:ENX458870 EXR458867:EXT458870 FHN458867:FHP458870 FRJ458867:FRL458870 GBF458867:GBH458870 GLB458867:GLD458870 GUX458867:GUZ458870 HET458867:HEV458870 HOP458867:HOR458870 HYL458867:HYN458870 IIH458867:IIJ458870 ISD458867:ISF458870 JBZ458867:JCB458870 JLV458867:JLX458870 JVR458867:JVT458870 KFN458867:KFP458870 KPJ458867:KPL458870 KZF458867:KZH458870 LJB458867:LJD458870 LSX458867:LSZ458870 MCT458867:MCV458870 MMP458867:MMR458870 MWL458867:MWN458870 NGH458867:NGJ458870 NQD458867:NQF458870 NZZ458867:OAB458870 OJV458867:OJX458870 OTR458867:OTT458870 PDN458867:PDP458870 PNJ458867:PNL458870 PXF458867:PXH458870 QHB458867:QHD458870 QQX458867:QQZ458870 RAT458867:RAV458870 RKP458867:RKR458870 RUL458867:RUN458870 SEH458867:SEJ458870 SOD458867:SOF458870 SXZ458867:SYB458870 THV458867:THX458870 TRR458867:TRT458870 UBN458867:UBP458870 ULJ458867:ULL458870 UVF458867:UVH458870 VFB458867:VFD458870 VOX458867:VOZ458870 VYT458867:VYV458870 WIP458867:WIR458870 WSL458867:WSN458870 EC524403:EE524406 PV524403:PX524406 ZR524403:ZT524406 AJN524403:AJP524406 ATJ524403:ATL524406 BDF524403:BDH524406 BNB524403:BND524406 BWX524403:BWZ524406 CGT524403:CGV524406 CQP524403:CQR524406 DAL524403:DAN524406 DKH524403:DKJ524406 DUD524403:DUF524406 EDZ524403:EEB524406 ENV524403:ENX524406 EXR524403:EXT524406 FHN524403:FHP524406 FRJ524403:FRL524406 GBF524403:GBH524406 GLB524403:GLD524406 GUX524403:GUZ524406 HET524403:HEV524406 HOP524403:HOR524406 HYL524403:HYN524406 IIH524403:IIJ524406 ISD524403:ISF524406 JBZ524403:JCB524406 JLV524403:JLX524406 JVR524403:JVT524406 KFN524403:KFP524406 KPJ524403:KPL524406 KZF524403:KZH524406 LJB524403:LJD524406 LSX524403:LSZ524406 MCT524403:MCV524406 MMP524403:MMR524406 MWL524403:MWN524406 NGH524403:NGJ524406 NQD524403:NQF524406 NZZ524403:OAB524406 OJV524403:OJX524406 OTR524403:OTT524406 PDN524403:PDP524406 PNJ524403:PNL524406 PXF524403:PXH524406 QHB524403:QHD524406 QQX524403:QQZ524406 RAT524403:RAV524406 RKP524403:RKR524406 RUL524403:RUN524406 SEH524403:SEJ524406 SOD524403:SOF524406 SXZ524403:SYB524406 THV524403:THX524406 TRR524403:TRT524406 UBN524403:UBP524406 ULJ524403:ULL524406 UVF524403:UVH524406 VFB524403:VFD524406 VOX524403:VOZ524406 VYT524403:VYV524406 WIP524403:WIR524406 WSL524403:WSN524406 EC589939:EE589942 PV589939:PX589942 ZR589939:ZT589942 AJN589939:AJP589942 ATJ589939:ATL589942 BDF589939:BDH589942 BNB589939:BND589942 BWX589939:BWZ589942 CGT589939:CGV589942 CQP589939:CQR589942 DAL589939:DAN589942 DKH589939:DKJ589942 DUD589939:DUF589942 EDZ589939:EEB589942 ENV589939:ENX589942 EXR589939:EXT589942 FHN589939:FHP589942 FRJ589939:FRL589942 GBF589939:GBH589942 GLB589939:GLD589942 GUX589939:GUZ589942 HET589939:HEV589942 HOP589939:HOR589942 HYL589939:HYN589942 IIH589939:IIJ589942 ISD589939:ISF589942 JBZ589939:JCB589942 JLV589939:JLX589942 JVR589939:JVT589942 KFN589939:KFP589942 KPJ589939:KPL589942 KZF589939:KZH589942 LJB589939:LJD589942 LSX589939:LSZ589942 MCT589939:MCV589942 MMP589939:MMR589942 MWL589939:MWN589942 NGH589939:NGJ589942 NQD589939:NQF589942 NZZ589939:OAB589942 OJV589939:OJX589942 OTR589939:OTT589942 PDN589939:PDP589942 PNJ589939:PNL589942 PXF589939:PXH589942 QHB589939:QHD589942 QQX589939:QQZ589942 RAT589939:RAV589942 RKP589939:RKR589942 RUL589939:RUN589942 SEH589939:SEJ589942 SOD589939:SOF589942 SXZ589939:SYB589942 THV589939:THX589942 TRR589939:TRT589942 UBN589939:UBP589942 ULJ589939:ULL589942 UVF589939:UVH589942 VFB589939:VFD589942 VOX589939:VOZ589942 VYT589939:VYV589942 WIP589939:WIR589942 WSL589939:WSN589942 EC655475:EE655478 PV655475:PX655478 ZR655475:ZT655478 AJN655475:AJP655478 ATJ655475:ATL655478 BDF655475:BDH655478 BNB655475:BND655478 BWX655475:BWZ655478 CGT655475:CGV655478 CQP655475:CQR655478 DAL655475:DAN655478 DKH655475:DKJ655478 DUD655475:DUF655478 EDZ655475:EEB655478 ENV655475:ENX655478 EXR655475:EXT655478 FHN655475:FHP655478 FRJ655475:FRL655478 GBF655475:GBH655478 GLB655475:GLD655478 GUX655475:GUZ655478 HET655475:HEV655478 HOP655475:HOR655478 HYL655475:HYN655478 IIH655475:IIJ655478 ISD655475:ISF655478 JBZ655475:JCB655478 JLV655475:JLX655478 JVR655475:JVT655478 KFN655475:KFP655478 KPJ655475:KPL655478 KZF655475:KZH655478 LJB655475:LJD655478 LSX655475:LSZ655478 MCT655475:MCV655478 MMP655475:MMR655478 MWL655475:MWN655478 NGH655475:NGJ655478 NQD655475:NQF655478 NZZ655475:OAB655478 OJV655475:OJX655478 OTR655475:OTT655478 PDN655475:PDP655478 PNJ655475:PNL655478 PXF655475:PXH655478 QHB655475:QHD655478 QQX655475:QQZ655478 RAT655475:RAV655478 RKP655475:RKR655478 RUL655475:RUN655478 SEH655475:SEJ655478 SOD655475:SOF655478 SXZ655475:SYB655478 THV655475:THX655478 TRR655475:TRT655478 UBN655475:UBP655478 ULJ655475:ULL655478 UVF655475:UVH655478 VFB655475:VFD655478 VOX655475:VOZ655478 VYT655475:VYV655478 WIP655475:WIR655478 WSL655475:WSN655478 EC721011:EE721014 PV721011:PX721014 ZR721011:ZT721014 AJN721011:AJP721014 ATJ721011:ATL721014 BDF721011:BDH721014 BNB721011:BND721014 BWX721011:BWZ721014 CGT721011:CGV721014 CQP721011:CQR721014 DAL721011:DAN721014 DKH721011:DKJ721014 DUD721011:DUF721014 EDZ721011:EEB721014 ENV721011:ENX721014 EXR721011:EXT721014 FHN721011:FHP721014 FRJ721011:FRL721014 GBF721011:GBH721014 GLB721011:GLD721014 GUX721011:GUZ721014 HET721011:HEV721014 HOP721011:HOR721014 HYL721011:HYN721014 IIH721011:IIJ721014 ISD721011:ISF721014 JBZ721011:JCB721014 JLV721011:JLX721014 JVR721011:JVT721014 KFN721011:KFP721014 KPJ721011:KPL721014 KZF721011:KZH721014 LJB721011:LJD721014 LSX721011:LSZ721014 MCT721011:MCV721014 MMP721011:MMR721014 MWL721011:MWN721014 NGH721011:NGJ721014 NQD721011:NQF721014 NZZ721011:OAB721014 OJV721011:OJX721014 OTR721011:OTT721014 PDN721011:PDP721014 PNJ721011:PNL721014 PXF721011:PXH721014 QHB721011:QHD721014 QQX721011:QQZ721014 RAT721011:RAV721014 RKP721011:RKR721014 RUL721011:RUN721014 SEH721011:SEJ721014 SOD721011:SOF721014 SXZ721011:SYB721014 THV721011:THX721014 TRR721011:TRT721014 UBN721011:UBP721014 ULJ721011:ULL721014 UVF721011:UVH721014 VFB721011:VFD721014 VOX721011:VOZ721014 VYT721011:VYV721014 WIP721011:WIR721014 WSL721011:WSN721014 EC786547:EE786550 PV786547:PX786550 ZR786547:ZT786550 AJN786547:AJP786550 ATJ786547:ATL786550 BDF786547:BDH786550 BNB786547:BND786550 BWX786547:BWZ786550 CGT786547:CGV786550 CQP786547:CQR786550 DAL786547:DAN786550 DKH786547:DKJ786550 DUD786547:DUF786550 EDZ786547:EEB786550 ENV786547:ENX786550 EXR786547:EXT786550 FHN786547:FHP786550 FRJ786547:FRL786550 GBF786547:GBH786550 GLB786547:GLD786550 GUX786547:GUZ786550 HET786547:HEV786550 HOP786547:HOR786550 HYL786547:HYN786550 IIH786547:IIJ786550 ISD786547:ISF786550 JBZ786547:JCB786550 JLV786547:JLX786550 JVR786547:JVT786550 KFN786547:KFP786550 KPJ786547:KPL786550 KZF786547:KZH786550 LJB786547:LJD786550 LSX786547:LSZ786550 MCT786547:MCV786550 MMP786547:MMR786550 MWL786547:MWN786550 NGH786547:NGJ786550 NQD786547:NQF786550 NZZ786547:OAB786550 OJV786547:OJX786550 OTR786547:OTT786550 PDN786547:PDP786550 PNJ786547:PNL786550 PXF786547:PXH786550 QHB786547:QHD786550 QQX786547:QQZ786550 RAT786547:RAV786550 RKP786547:RKR786550 RUL786547:RUN786550 SEH786547:SEJ786550 SOD786547:SOF786550 SXZ786547:SYB786550 THV786547:THX786550 TRR786547:TRT786550 UBN786547:UBP786550 ULJ786547:ULL786550 UVF786547:UVH786550 VFB786547:VFD786550 VOX786547:VOZ786550 VYT786547:VYV786550 WIP786547:WIR786550 WSL786547:WSN786550 EC852083:EE852086 PV852083:PX852086 ZR852083:ZT852086 AJN852083:AJP852086 ATJ852083:ATL852086 BDF852083:BDH852086 BNB852083:BND852086 BWX852083:BWZ852086 CGT852083:CGV852086 CQP852083:CQR852086 DAL852083:DAN852086 DKH852083:DKJ852086 DUD852083:DUF852086 EDZ852083:EEB852086 ENV852083:ENX852086 EXR852083:EXT852086 FHN852083:FHP852086 FRJ852083:FRL852086 GBF852083:GBH852086 GLB852083:GLD852086 GUX852083:GUZ852086 HET852083:HEV852086 HOP852083:HOR852086 HYL852083:HYN852086 IIH852083:IIJ852086 ISD852083:ISF852086 JBZ852083:JCB852086 JLV852083:JLX852086 JVR852083:JVT852086 KFN852083:KFP852086 KPJ852083:KPL852086 KZF852083:KZH852086 LJB852083:LJD852086 LSX852083:LSZ852086 MCT852083:MCV852086 MMP852083:MMR852086 MWL852083:MWN852086 NGH852083:NGJ852086 NQD852083:NQF852086 NZZ852083:OAB852086 OJV852083:OJX852086 OTR852083:OTT852086 PDN852083:PDP852086 PNJ852083:PNL852086 PXF852083:PXH852086 QHB852083:QHD852086 QQX852083:QQZ852086 RAT852083:RAV852086 RKP852083:RKR852086 RUL852083:RUN852086 SEH852083:SEJ852086 SOD852083:SOF852086 SXZ852083:SYB852086 THV852083:THX852086 TRR852083:TRT852086 UBN852083:UBP852086 ULJ852083:ULL852086 UVF852083:UVH852086 VFB852083:VFD852086 VOX852083:VOZ852086 VYT852083:VYV852086 WIP852083:WIR852086 WSL852083:WSN852086 EC917619:EE917622 PV917619:PX917622 ZR917619:ZT917622 AJN917619:AJP917622 ATJ917619:ATL917622 BDF917619:BDH917622 BNB917619:BND917622 BWX917619:BWZ917622 CGT917619:CGV917622 CQP917619:CQR917622 DAL917619:DAN917622 DKH917619:DKJ917622 DUD917619:DUF917622 EDZ917619:EEB917622 ENV917619:ENX917622 EXR917619:EXT917622 FHN917619:FHP917622 FRJ917619:FRL917622 GBF917619:GBH917622 GLB917619:GLD917622 GUX917619:GUZ917622 HET917619:HEV917622 HOP917619:HOR917622 HYL917619:HYN917622 IIH917619:IIJ917622 ISD917619:ISF917622 JBZ917619:JCB917622 JLV917619:JLX917622 JVR917619:JVT917622 KFN917619:KFP917622 KPJ917619:KPL917622 KZF917619:KZH917622 LJB917619:LJD917622 LSX917619:LSZ917622 MCT917619:MCV917622 MMP917619:MMR917622 MWL917619:MWN917622 NGH917619:NGJ917622 NQD917619:NQF917622 NZZ917619:OAB917622 OJV917619:OJX917622 OTR917619:OTT917622 PDN917619:PDP917622 PNJ917619:PNL917622 PXF917619:PXH917622 QHB917619:QHD917622 QQX917619:QQZ917622 RAT917619:RAV917622 RKP917619:RKR917622 RUL917619:RUN917622 SEH917619:SEJ917622 SOD917619:SOF917622 SXZ917619:SYB917622 THV917619:THX917622 TRR917619:TRT917622 UBN917619:UBP917622 ULJ917619:ULL917622 UVF917619:UVH917622 VFB917619:VFD917622 VOX917619:VOZ917622 VYT917619:VYV917622 WIP917619:WIR917622 WSL917619:WSN917622 EC983155:EE983158 PV983155:PX983158 ZR983155:ZT983158 AJN983155:AJP983158 ATJ983155:ATL983158 BDF983155:BDH983158 BNB983155:BND983158 BWX983155:BWZ983158 CGT983155:CGV983158 CQP983155:CQR983158 DAL983155:DAN983158 DKH983155:DKJ983158 DUD983155:DUF983158 EDZ983155:EEB983158 ENV983155:ENX983158 EXR983155:EXT983158 FHN983155:FHP983158 FRJ983155:FRL983158 GBF983155:GBH983158 GLB983155:GLD983158 GUX983155:GUZ983158 HET983155:HEV983158 HOP983155:HOR983158 HYL983155:HYN983158 IIH983155:IIJ983158 ISD983155:ISF983158 JBZ983155:JCB983158 JLV983155:JLX983158 JVR983155:JVT983158 KFN983155:KFP983158 KPJ983155:KPL983158 KZF983155:KZH983158 LJB983155:LJD983158 LSX983155:LSZ983158 MCT983155:MCV983158 MMP983155:MMR983158 MWL983155:MWN983158 NGH983155:NGJ983158 NQD983155:NQF983158 NZZ983155:OAB983158 OJV983155:OJX983158 OTR983155:OTT983158 PDN983155:PDP983158 PNJ983155:PNL983158 PXF983155:PXH983158 QHB983155:QHD983158 QQX983155:QQZ983158 RAT983155:RAV983158 RKP983155:RKR983158 RUL983155:RUN983158 SEH983155:SEJ983158 SOD983155:SOF983158 SXZ983155:SYB983158 THV983155:THX983158 TRR983155:TRT983158 UBN983155:UBP983158 ULJ983155:ULL983158 UVF983155:UVH983158 VFB983155:VFD983158 VOX983155:VOZ983158 VYT983155:VYV983158 WIP983155:WIR983158 WSL983155:WSN983158 GQ76:GR76 IN76:IO76 SJ76:SK76 ACF76:ACG76 AMB76:AMC76 AVX76:AVY76 BFT76:BFU76 BPP76:BPQ76 BZL76:BZM76 CJH76:CJI76 CTD76:CTE76 DCZ76:DDA76 DMV76:DMW76 DWR76:DWS76 EGN76:EGO76 EQJ76:EQK76 FAF76:FAG76 FKB76:FKC76 FTX76:FTY76 GDT76:GDU76 GNP76:GNQ76 GXL76:GXM76 HHH76:HHI76 HRD76:HRE76 IAZ76:IBA76 IKV76:IKW76 IUR76:IUS76 JEN76:JEO76 JOJ76:JOK76 JYF76:JYG76 KIB76:KIC76 KRX76:KRY76 LBT76:LBU76 LLP76:LLQ76 LVL76:LVM76 MFH76:MFI76 MPD76:MPE76 MYZ76:MZA76 NIV76:NIW76 NSR76:NSS76 OCN76:OCO76 OMJ76:OMK76 OWF76:OWG76 PGB76:PGC76 PPX76:PPY76 PZT76:PZU76 QJP76:QJQ76 QTL76:QTM76 RDH76:RDI76 RND76:RNE76 RWZ76:RXA76 SGV76:SGW76 SQR76:SQS76 TAN76:TAO76 TKJ76:TKK76 TUF76:TUG76 UEB76:UEC76 UNX76:UNY76 UXT76:UXU76 VHP76:VHQ76 VRL76:VRM76 WBH76:WBI76 WLD76:WLE76 WUZ76:WVA76 GQ65617:GR65617 IN65617:IO65617 SJ65617:SK65617 ACF65617:ACG65617 AMB65617:AMC65617 AVX65617:AVY65617 BFT65617:BFU65617 BPP65617:BPQ65617 BZL65617:BZM65617 CJH65617:CJI65617 CTD65617:CTE65617 DCZ65617:DDA65617 DMV65617:DMW65617 DWR65617:DWS65617 EGN65617:EGO65617 EQJ65617:EQK65617 FAF65617:FAG65617 FKB65617:FKC65617 FTX65617:FTY65617 GDT65617:GDU65617 GNP65617:GNQ65617 GXL65617:GXM65617 HHH65617:HHI65617 HRD65617:HRE65617 IAZ65617:IBA65617 IKV65617:IKW65617 IUR65617:IUS65617 JEN65617:JEO65617 JOJ65617:JOK65617 JYF65617:JYG65617 KIB65617:KIC65617 KRX65617:KRY65617 LBT65617:LBU65617 LLP65617:LLQ65617 LVL65617:LVM65617 MFH65617:MFI65617 MPD65617:MPE65617 MYZ65617:MZA65617 NIV65617:NIW65617 NSR65617:NSS65617 OCN65617:OCO65617 OMJ65617:OMK65617 OWF65617:OWG65617 PGB65617:PGC65617 PPX65617:PPY65617 PZT65617:PZU65617 QJP65617:QJQ65617 QTL65617:QTM65617 RDH65617:RDI65617 RND65617:RNE65617 RWZ65617:RXA65617 SGV65617:SGW65617 SQR65617:SQS65617 TAN65617:TAO65617 TKJ65617:TKK65617 TUF65617:TUG65617 UEB65617:UEC65617 UNX65617:UNY65617 UXT65617:UXU65617 VHP65617:VHQ65617 VRL65617:VRM65617 WBH65617:WBI65617 WLD65617:WLE65617 WUZ65617:WVA65617 GQ131153:GR131153 IN131153:IO131153 SJ131153:SK131153 ACF131153:ACG131153 AMB131153:AMC131153 AVX131153:AVY131153 BFT131153:BFU131153 BPP131153:BPQ131153 BZL131153:BZM131153 CJH131153:CJI131153 CTD131153:CTE131153 DCZ131153:DDA131153 DMV131153:DMW131153 DWR131153:DWS131153 EGN131153:EGO131153 EQJ131153:EQK131153 FAF131153:FAG131153 FKB131153:FKC131153 FTX131153:FTY131153 GDT131153:GDU131153 GNP131153:GNQ131153 GXL131153:GXM131153 HHH131153:HHI131153 HRD131153:HRE131153 IAZ131153:IBA131153 IKV131153:IKW131153 IUR131153:IUS131153 JEN131153:JEO131153 JOJ131153:JOK131153 JYF131153:JYG131153 KIB131153:KIC131153 KRX131153:KRY131153 LBT131153:LBU131153 LLP131153:LLQ131153 LVL131153:LVM131153 MFH131153:MFI131153 MPD131153:MPE131153 MYZ131153:MZA131153 NIV131153:NIW131153 NSR131153:NSS131153 OCN131153:OCO131153 OMJ131153:OMK131153 OWF131153:OWG131153 PGB131153:PGC131153 PPX131153:PPY131153 PZT131153:PZU131153 QJP131153:QJQ131153 QTL131153:QTM131153 RDH131153:RDI131153 RND131153:RNE131153 RWZ131153:RXA131153 SGV131153:SGW131153 SQR131153:SQS131153 TAN131153:TAO131153 TKJ131153:TKK131153 TUF131153:TUG131153 UEB131153:UEC131153 UNX131153:UNY131153 UXT131153:UXU131153 VHP131153:VHQ131153 VRL131153:VRM131153 WBH131153:WBI131153 WLD131153:WLE131153 WUZ131153:WVA131153 GQ196689:GR196689 IN196689:IO196689 SJ196689:SK196689 ACF196689:ACG196689 AMB196689:AMC196689 AVX196689:AVY196689 BFT196689:BFU196689 BPP196689:BPQ196689 BZL196689:BZM196689 CJH196689:CJI196689 CTD196689:CTE196689 DCZ196689:DDA196689 DMV196689:DMW196689 DWR196689:DWS196689 EGN196689:EGO196689 EQJ196689:EQK196689 FAF196689:FAG196689 FKB196689:FKC196689 FTX196689:FTY196689 GDT196689:GDU196689 GNP196689:GNQ196689 GXL196689:GXM196689 HHH196689:HHI196689 HRD196689:HRE196689 IAZ196689:IBA196689 IKV196689:IKW196689 IUR196689:IUS196689 JEN196689:JEO196689 JOJ196689:JOK196689 JYF196689:JYG196689 KIB196689:KIC196689 KRX196689:KRY196689 LBT196689:LBU196689 LLP196689:LLQ196689 LVL196689:LVM196689 MFH196689:MFI196689 MPD196689:MPE196689 MYZ196689:MZA196689 NIV196689:NIW196689 NSR196689:NSS196689 OCN196689:OCO196689 OMJ196689:OMK196689 OWF196689:OWG196689 PGB196689:PGC196689 PPX196689:PPY196689 PZT196689:PZU196689 QJP196689:QJQ196689 QTL196689:QTM196689 RDH196689:RDI196689 RND196689:RNE196689 RWZ196689:RXA196689 SGV196689:SGW196689 SQR196689:SQS196689 TAN196689:TAO196689 TKJ196689:TKK196689 TUF196689:TUG196689 UEB196689:UEC196689 UNX196689:UNY196689 UXT196689:UXU196689 VHP196689:VHQ196689 VRL196689:VRM196689 WBH196689:WBI196689 WLD196689:WLE196689 WUZ196689:WVA196689 GQ262225:GR262225 IN262225:IO262225 SJ262225:SK262225 ACF262225:ACG262225 AMB262225:AMC262225 AVX262225:AVY262225 BFT262225:BFU262225 BPP262225:BPQ262225 BZL262225:BZM262225 CJH262225:CJI262225 CTD262225:CTE262225 DCZ262225:DDA262225 DMV262225:DMW262225 DWR262225:DWS262225 EGN262225:EGO262225 EQJ262225:EQK262225 FAF262225:FAG262225 FKB262225:FKC262225 FTX262225:FTY262225 GDT262225:GDU262225 GNP262225:GNQ262225 GXL262225:GXM262225 HHH262225:HHI262225 HRD262225:HRE262225 IAZ262225:IBA262225 IKV262225:IKW262225 IUR262225:IUS262225 JEN262225:JEO262225 JOJ262225:JOK262225 JYF262225:JYG262225 KIB262225:KIC262225 KRX262225:KRY262225 LBT262225:LBU262225 LLP262225:LLQ262225 LVL262225:LVM262225 MFH262225:MFI262225 MPD262225:MPE262225 MYZ262225:MZA262225 NIV262225:NIW262225 NSR262225:NSS262225 OCN262225:OCO262225 OMJ262225:OMK262225 OWF262225:OWG262225 PGB262225:PGC262225 PPX262225:PPY262225 PZT262225:PZU262225 QJP262225:QJQ262225 QTL262225:QTM262225 RDH262225:RDI262225 RND262225:RNE262225 RWZ262225:RXA262225 SGV262225:SGW262225 SQR262225:SQS262225 TAN262225:TAO262225 TKJ262225:TKK262225 TUF262225:TUG262225 UEB262225:UEC262225 UNX262225:UNY262225 UXT262225:UXU262225 VHP262225:VHQ262225 VRL262225:VRM262225 WBH262225:WBI262225 WLD262225:WLE262225 WUZ262225:WVA262225 GQ327761:GR327761 IN327761:IO327761 SJ327761:SK327761 ACF327761:ACG327761 AMB327761:AMC327761 AVX327761:AVY327761 BFT327761:BFU327761 BPP327761:BPQ327761 BZL327761:BZM327761 CJH327761:CJI327761 CTD327761:CTE327761 DCZ327761:DDA327761 DMV327761:DMW327761 DWR327761:DWS327761 EGN327761:EGO327761 EQJ327761:EQK327761 FAF327761:FAG327761 FKB327761:FKC327761 FTX327761:FTY327761 GDT327761:GDU327761 GNP327761:GNQ327761 GXL327761:GXM327761 HHH327761:HHI327761 HRD327761:HRE327761 IAZ327761:IBA327761 IKV327761:IKW327761 IUR327761:IUS327761 JEN327761:JEO327761 JOJ327761:JOK327761 JYF327761:JYG327761 KIB327761:KIC327761 KRX327761:KRY327761 LBT327761:LBU327761 LLP327761:LLQ327761 LVL327761:LVM327761 MFH327761:MFI327761 MPD327761:MPE327761 MYZ327761:MZA327761 NIV327761:NIW327761 NSR327761:NSS327761 OCN327761:OCO327761 OMJ327761:OMK327761 OWF327761:OWG327761 PGB327761:PGC327761 PPX327761:PPY327761 PZT327761:PZU327761 QJP327761:QJQ327761 QTL327761:QTM327761 RDH327761:RDI327761 RND327761:RNE327761 RWZ327761:RXA327761 SGV327761:SGW327761 SQR327761:SQS327761 TAN327761:TAO327761 TKJ327761:TKK327761 TUF327761:TUG327761 UEB327761:UEC327761 UNX327761:UNY327761 UXT327761:UXU327761 VHP327761:VHQ327761 VRL327761:VRM327761 WBH327761:WBI327761 WLD327761:WLE327761 WUZ327761:WVA327761 GQ393297:GR393297 IN393297:IO393297 SJ393297:SK393297 ACF393297:ACG393297 AMB393297:AMC393297 AVX393297:AVY393297 BFT393297:BFU393297 BPP393297:BPQ393297 BZL393297:BZM393297 CJH393297:CJI393297 CTD393297:CTE393297 DCZ393297:DDA393297 DMV393297:DMW393297 DWR393297:DWS393297 EGN393297:EGO393297 EQJ393297:EQK393297 FAF393297:FAG393297 FKB393297:FKC393297 FTX393297:FTY393297 GDT393297:GDU393297 GNP393297:GNQ393297 GXL393297:GXM393297 HHH393297:HHI393297 HRD393297:HRE393297 IAZ393297:IBA393297 IKV393297:IKW393297 IUR393297:IUS393297 JEN393297:JEO393297 JOJ393297:JOK393297 JYF393297:JYG393297 KIB393297:KIC393297 KRX393297:KRY393297 LBT393297:LBU393297 LLP393297:LLQ393297 LVL393297:LVM393297 MFH393297:MFI393297 MPD393297:MPE393297 MYZ393297:MZA393297 NIV393297:NIW393297 NSR393297:NSS393297 OCN393297:OCO393297 OMJ393297:OMK393297 OWF393297:OWG393297 PGB393297:PGC393297 PPX393297:PPY393297 PZT393297:PZU393297 QJP393297:QJQ393297 QTL393297:QTM393297 RDH393297:RDI393297 RND393297:RNE393297 RWZ393297:RXA393297 SGV393297:SGW393297 SQR393297:SQS393297 TAN393297:TAO393297 TKJ393297:TKK393297 TUF393297:TUG393297 UEB393297:UEC393297 UNX393297:UNY393297 UXT393297:UXU393297 VHP393297:VHQ393297 VRL393297:VRM393297 WBH393297:WBI393297 WLD393297:WLE393297 WUZ393297:WVA393297 GQ458833:GR458833 IN458833:IO458833 SJ458833:SK458833 ACF458833:ACG458833 AMB458833:AMC458833 AVX458833:AVY458833 BFT458833:BFU458833 BPP458833:BPQ458833 BZL458833:BZM458833 CJH458833:CJI458833 CTD458833:CTE458833 DCZ458833:DDA458833 DMV458833:DMW458833 DWR458833:DWS458833 EGN458833:EGO458833 EQJ458833:EQK458833 FAF458833:FAG458833 FKB458833:FKC458833 FTX458833:FTY458833 GDT458833:GDU458833 GNP458833:GNQ458833 GXL458833:GXM458833 HHH458833:HHI458833 HRD458833:HRE458833 IAZ458833:IBA458833 IKV458833:IKW458833 IUR458833:IUS458833 JEN458833:JEO458833 JOJ458833:JOK458833 JYF458833:JYG458833 KIB458833:KIC458833 KRX458833:KRY458833 LBT458833:LBU458833 LLP458833:LLQ458833 LVL458833:LVM458833 MFH458833:MFI458833 MPD458833:MPE458833 MYZ458833:MZA458833 NIV458833:NIW458833 NSR458833:NSS458833 OCN458833:OCO458833 OMJ458833:OMK458833 OWF458833:OWG458833 PGB458833:PGC458833 PPX458833:PPY458833 PZT458833:PZU458833 QJP458833:QJQ458833 QTL458833:QTM458833 RDH458833:RDI458833 RND458833:RNE458833 RWZ458833:RXA458833 SGV458833:SGW458833 SQR458833:SQS458833 TAN458833:TAO458833 TKJ458833:TKK458833 TUF458833:TUG458833 UEB458833:UEC458833 UNX458833:UNY458833 UXT458833:UXU458833 VHP458833:VHQ458833 VRL458833:VRM458833 WBH458833:WBI458833 WLD458833:WLE458833 WUZ458833:WVA458833 GQ524369:GR524369 IN524369:IO524369 SJ524369:SK524369 ACF524369:ACG524369 AMB524369:AMC524369 AVX524369:AVY524369 BFT524369:BFU524369 BPP524369:BPQ524369 BZL524369:BZM524369 CJH524369:CJI524369 CTD524369:CTE524369 DCZ524369:DDA524369 DMV524369:DMW524369 DWR524369:DWS524369 EGN524369:EGO524369 EQJ524369:EQK524369 FAF524369:FAG524369 FKB524369:FKC524369 FTX524369:FTY524369 GDT524369:GDU524369 GNP524369:GNQ524369 GXL524369:GXM524369 HHH524369:HHI524369 HRD524369:HRE524369 IAZ524369:IBA524369 IKV524369:IKW524369 IUR524369:IUS524369 JEN524369:JEO524369 JOJ524369:JOK524369 JYF524369:JYG524369 KIB524369:KIC524369 KRX524369:KRY524369 LBT524369:LBU524369 LLP524369:LLQ524369 LVL524369:LVM524369 MFH524369:MFI524369 MPD524369:MPE524369 MYZ524369:MZA524369 NIV524369:NIW524369 NSR524369:NSS524369 OCN524369:OCO524369 OMJ524369:OMK524369 OWF524369:OWG524369 PGB524369:PGC524369 PPX524369:PPY524369 PZT524369:PZU524369 QJP524369:QJQ524369 QTL524369:QTM524369 RDH524369:RDI524369 RND524369:RNE524369 RWZ524369:RXA524369 SGV524369:SGW524369 SQR524369:SQS524369 TAN524369:TAO524369 TKJ524369:TKK524369 TUF524369:TUG524369 UEB524369:UEC524369 UNX524369:UNY524369 UXT524369:UXU524369 VHP524369:VHQ524369 VRL524369:VRM524369 WBH524369:WBI524369 WLD524369:WLE524369 WUZ524369:WVA524369 GQ589905:GR589905 IN589905:IO589905 SJ589905:SK589905 ACF589905:ACG589905 AMB589905:AMC589905 AVX589905:AVY589905 BFT589905:BFU589905 BPP589905:BPQ589905 BZL589905:BZM589905 CJH589905:CJI589905 CTD589905:CTE589905 DCZ589905:DDA589905 DMV589905:DMW589905 DWR589905:DWS589905 EGN589905:EGO589905 EQJ589905:EQK589905 FAF589905:FAG589905 FKB589905:FKC589905 FTX589905:FTY589905 GDT589905:GDU589905 GNP589905:GNQ589905 GXL589905:GXM589905 HHH589905:HHI589905 HRD589905:HRE589905 IAZ589905:IBA589905 IKV589905:IKW589905 IUR589905:IUS589905 JEN589905:JEO589905 JOJ589905:JOK589905 JYF589905:JYG589905 KIB589905:KIC589905 KRX589905:KRY589905 LBT589905:LBU589905 LLP589905:LLQ589905 LVL589905:LVM589905 MFH589905:MFI589905 MPD589905:MPE589905 MYZ589905:MZA589905 NIV589905:NIW589905 NSR589905:NSS589905 OCN589905:OCO589905 OMJ589905:OMK589905 OWF589905:OWG589905 PGB589905:PGC589905 PPX589905:PPY589905 PZT589905:PZU589905 QJP589905:QJQ589905 QTL589905:QTM589905 RDH589905:RDI589905 RND589905:RNE589905 RWZ589905:RXA589905 SGV589905:SGW589905 SQR589905:SQS589905 TAN589905:TAO589905 TKJ589905:TKK589905 TUF589905:TUG589905 UEB589905:UEC589905 UNX589905:UNY589905 UXT589905:UXU589905 VHP589905:VHQ589905 VRL589905:VRM589905 WBH589905:WBI589905 WLD589905:WLE589905 WUZ589905:WVA589905 GQ655441:GR655441 IN655441:IO655441 SJ655441:SK655441 ACF655441:ACG655441 AMB655441:AMC655441 AVX655441:AVY655441 BFT655441:BFU655441 BPP655441:BPQ655441 BZL655441:BZM655441 CJH655441:CJI655441 CTD655441:CTE655441 DCZ655441:DDA655441 DMV655441:DMW655441 DWR655441:DWS655441 EGN655441:EGO655441 EQJ655441:EQK655441 FAF655441:FAG655441 FKB655441:FKC655441 FTX655441:FTY655441 GDT655441:GDU655441 GNP655441:GNQ655441 GXL655441:GXM655441 HHH655441:HHI655441 HRD655441:HRE655441 IAZ655441:IBA655441 IKV655441:IKW655441 IUR655441:IUS655441 JEN655441:JEO655441 JOJ655441:JOK655441 JYF655441:JYG655441 KIB655441:KIC655441 KRX655441:KRY655441 LBT655441:LBU655441 LLP655441:LLQ655441 LVL655441:LVM655441 MFH655441:MFI655441 MPD655441:MPE655441 MYZ655441:MZA655441 NIV655441:NIW655441 NSR655441:NSS655441 OCN655441:OCO655441 OMJ655441:OMK655441 OWF655441:OWG655441 PGB655441:PGC655441 PPX655441:PPY655441 PZT655441:PZU655441 QJP655441:QJQ655441 QTL655441:QTM655441 RDH655441:RDI655441 RND655441:RNE655441 RWZ655441:RXA655441 SGV655441:SGW655441 SQR655441:SQS655441 TAN655441:TAO655441 TKJ655441:TKK655441 TUF655441:TUG655441 UEB655441:UEC655441 UNX655441:UNY655441 UXT655441:UXU655441 VHP655441:VHQ655441 VRL655441:VRM655441 WBH655441:WBI655441 WLD655441:WLE655441 WUZ655441:WVA655441 GQ720977:GR720977 IN720977:IO720977 SJ720977:SK720977 ACF720977:ACG720977 AMB720977:AMC720977 AVX720977:AVY720977 BFT720977:BFU720977 BPP720977:BPQ720977 BZL720977:BZM720977 CJH720977:CJI720977 CTD720977:CTE720977 DCZ720977:DDA720977 DMV720977:DMW720977 DWR720977:DWS720977 EGN720977:EGO720977 EQJ720977:EQK720977 FAF720977:FAG720977 FKB720977:FKC720977 FTX720977:FTY720977 GDT720977:GDU720977 GNP720977:GNQ720977 GXL720977:GXM720977 HHH720977:HHI720977 HRD720977:HRE720977 IAZ720977:IBA720977 IKV720977:IKW720977 IUR720977:IUS720977 JEN720977:JEO720977 JOJ720977:JOK720977 JYF720977:JYG720977 KIB720977:KIC720977 KRX720977:KRY720977 LBT720977:LBU720977 LLP720977:LLQ720977 LVL720977:LVM720977 MFH720977:MFI720977 MPD720977:MPE720977 MYZ720977:MZA720977 NIV720977:NIW720977 NSR720977:NSS720977 OCN720977:OCO720977 OMJ720977:OMK720977 OWF720977:OWG720977 PGB720977:PGC720977 PPX720977:PPY720977 PZT720977:PZU720977 QJP720977:QJQ720977 QTL720977:QTM720977 RDH720977:RDI720977 RND720977:RNE720977 RWZ720977:RXA720977 SGV720977:SGW720977 SQR720977:SQS720977 TAN720977:TAO720977 TKJ720977:TKK720977 TUF720977:TUG720977 UEB720977:UEC720977 UNX720977:UNY720977 UXT720977:UXU720977 VHP720977:VHQ720977 VRL720977:VRM720977 WBH720977:WBI720977 WLD720977:WLE720977 WUZ720977:WVA720977 GQ786513:GR786513 IN786513:IO786513 SJ786513:SK786513 ACF786513:ACG786513 AMB786513:AMC786513 AVX786513:AVY786513 BFT786513:BFU786513 BPP786513:BPQ786513 BZL786513:BZM786513 CJH786513:CJI786513 CTD786513:CTE786513 DCZ786513:DDA786513 DMV786513:DMW786513 DWR786513:DWS786513 EGN786513:EGO786513 EQJ786513:EQK786513 FAF786513:FAG786513 FKB786513:FKC786513 FTX786513:FTY786513 GDT786513:GDU786513 GNP786513:GNQ786513 GXL786513:GXM786513 HHH786513:HHI786513 HRD786513:HRE786513 IAZ786513:IBA786513 IKV786513:IKW786513 IUR786513:IUS786513 JEN786513:JEO786513 JOJ786513:JOK786513 JYF786513:JYG786513 KIB786513:KIC786513 KRX786513:KRY786513 LBT786513:LBU786513 LLP786513:LLQ786513 LVL786513:LVM786513 MFH786513:MFI786513 MPD786513:MPE786513 MYZ786513:MZA786513 NIV786513:NIW786513 NSR786513:NSS786513 OCN786513:OCO786513 OMJ786513:OMK786513 OWF786513:OWG786513 PGB786513:PGC786513 PPX786513:PPY786513 PZT786513:PZU786513 QJP786513:QJQ786513 QTL786513:QTM786513 RDH786513:RDI786513 RND786513:RNE786513 RWZ786513:RXA786513 SGV786513:SGW786513 SQR786513:SQS786513 TAN786513:TAO786513 TKJ786513:TKK786513 TUF786513:TUG786513 UEB786513:UEC786513 UNX786513:UNY786513 UXT786513:UXU786513 VHP786513:VHQ786513 VRL786513:VRM786513 WBH786513:WBI786513 WLD786513:WLE786513 WUZ786513:WVA786513 GQ852049:GR852049 IN852049:IO852049 SJ852049:SK852049 ACF852049:ACG852049 AMB852049:AMC852049 AVX852049:AVY852049 BFT852049:BFU852049 BPP852049:BPQ852049 BZL852049:BZM852049 CJH852049:CJI852049 CTD852049:CTE852049 DCZ852049:DDA852049 DMV852049:DMW852049 DWR852049:DWS852049 EGN852049:EGO852049 EQJ852049:EQK852049 FAF852049:FAG852049 FKB852049:FKC852049 FTX852049:FTY852049 GDT852049:GDU852049 GNP852049:GNQ852049 GXL852049:GXM852049 HHH852049:HHI852049 HRD852049:HRE852049 IAZ852049:IBA852049 IKV852049:IKW852049 IUR852049:IUS852049 JEN852049:JEO852049 JOJ852049:JOK852049 JYF852049:JYG852049 KIB852049:KIC852049 KRX852049:KRY852049 LBT852049:LBU852049 LLP852049:LLQ852049 LVL852049:LVM852049 MFH852049:MFI852049 MPD852049:MPE852049 MYZ852049:MZA852049 NIV852049:NIW852049 NSR852049:NSS852049 OCN852049:OCO852049 OMJ852049:OMK852049 OWF852049:OWG852049 PGB852049:PGC852049 PPX852049:PPY852049 PZT852049:PZU852049 QJP852049:QJQ852049 QTL852049:QTM852049 RDH852049:RDI852049 RND852049:RNE852049 RWZ852049:RXA852049 SGV852049:SGW852049 SQR852049:SQS852049 TAN852049:TAO852049 TKJ852049:TKK852049 TUF852049:TUG852049 UEB852049:UEC852049 UNX852049:UNY852049 UXT852049:UXU852049 VHP852049:VHQ852049 VRL852049:VRM852049 WBH852049:WBI852049 WLD852049:WLE852049 WUZ852049:WVA852049 GQ917585:GR917585 IN917585:IO917585 SJ917585:SK917585 ACF917585:ACG917585 AMB917585:AMC917585 AVX917585:AVY917585 BFT917585:BFU917585 BPP917585:BPQ917585 BZL917585:BZM917585 CJH917585:CJI917585 CTD917585:CTE917585 DCZ917585:DDA917585 DMV917585:DMW917585 DWR917585:DWS917585 EGN917585:EGO917585 EQJ917585:EQK917585 FAF917585:FAG917585 FKB917585:FKC917585 FTX917585:FTY917585 GDT917585:GDU917585 GNP917585:GNQ917585 GXL917585:GXM917585 HHH917585:HHI917585 HRD917585:HRE917585 IAZ917585:IBA917585 IKV917585:IKW917585 IUR917585:IUS917585 JEN917585:JEO917585 JOJ917585:JOK917585 JYF917585:JYG917585 KIB917585:KIC917585 KRX917585:KRY917585 LBT917585:LBU917585 LLP917585:LLQ917585 LVL917585:LVM917585 MFH917585:MFI917585 MPD917585:MPE917585 MYZ917585:MZA917585 NIV917585:NIW917585 NSR917585:NSS917585 OCN917585:OCO917585 OMJ917585:OMK917585 OWF917585:OWG917585 PGB917585:PGC917585 PPX917585:PPY917585 PZT917585:PZU917585 QJP917585:QJQ917585 QTL917585:QTM917585 RDH917585:RDI917585 RND917585:RNE917585 RWZ917585:RXA917585 SGV917585:SGW917585 SQR917585:SQS917585 TAN917585:TAO917585 TKJ917585:TKK917585 TUF917585:TUG917585 UEB917585:UEC917585 UNX917585:UNY917585 UXT917585:UXU917585 VHP917585:VHQ917585 VRL917585:VRM917585 WBH917585:WBI917585 WLD917585:WLE917585 WUZ917585:WVA917585 GQ983121:GR983121 IN983121:IO983121 SJ983121:SK983121 ACF983121:ACG983121 AMB983121:AMC983121 AVX983121:AVY983121 BFT983121:BFU983121 BPP983121:BPQ983121 BZL983121:BZM983121 CJH983121:CJI983121 CTD983121:CTE983121 DCZ983121:DDA983121 DMV983121:DMW983121 DWR983121:DWS983121 EGN983121:EGO983121 EQJ983121:EQK983121 FAF983121:FAG983121 FKB983121:FKC983121 FTX983121:FTY983121 GDT983121:GDU983121 GNP983121:GNQ983121 GXL983121:GXM983121 HHH983121:HHI983121 HRD983121:HRE983121 IAZ983121:IBA983121 IKV983121:IKW983121 IUR983121:IUS983121 JEN983121:JEO983121 JOJ983121:JOK983121 JYF983121:JYG983121 KIB983121:KIC983121 KRX983121:KRY983121 LBT983121:LBU983121 LLP983121:LLQ983121 LVL983121:LVM983121 MFH983121:MFI983121 MPD983121:MPE983121 MYZ983121:MZA983121 NIV983121:NIW983121 NSR983121:NSS983121 OCN983121:OCO983121 OMJ983121:OMK983121 OWF983121:OWG983121 PGB983121:PGC983121 PPX983121:PPY983121 PZT983121:PZU983121 QJP983121:QJQ983121 QTL983121:QTM983121 RDH983121:RDI983121 RND983121:RNE983121 RWZ983121:RXA983121 SGV983121:SGW983121 SQR983121:SQS983121 TAN983121:TAO983121 TKJ983121:TKK983121 TUF983121:TUG983121 UEB983121:UEC983121 UNX983121:UNY983121 UXT983121:UXU983121 VHP983121:VHQ983121 VRL983121:VRM983121 WBH983121:WBI983121 WLD983121:WLE983121 WUZ983121:WVA983121 BU103:BW106 NN103:NP106 XJ103:XL106 AHF103:AHH106 ARB103:ARD106 BAX103:BAZ106 BKT103:BKV106 BUP103:BUR106 CEL103:CEN106 COH103:COJ106 CYD103:CYF106 DHZ103:DIB106 DRV103:DRX106 EBR103:EBT106 ELN103:ELP106 EVJ103:EVL106 FFF103:FFH106 FPB103:FPD106 FYX103:FYZ106 GIT103:GIV106 GSP103:GSR106 HCL103:HCN106 HMH103:HMJ106 HWD103:HWF106 IFZ103:IGB106 IPV103:IPX106 IZR103:IZT106 JJN103:JJP106 JTJ103:JTL106 KDF103:KDH106 KNB103:KND106 KWX103:KWZ106 LGT103:LGV106 LQP103:LQR106 MAL103:MAN106 MKH103:MKJ106 MUD103:MUF106 NDZ103:NEB106 NNV103:NNX106 NXR103:NXT106 OHN103:OHP106 ORJ103:ORL106 PBF103:PBH106 PLB103:PLD106 PUX103:PUZ106 QET103:QEV106 QOP103:QOR106 QYL103:QYN106 RIH103:RIJ106 RSD103:RSF106 SBZ103:SCB106 SLV103:SLX106 SVR103:SVT106 TFN103:TFP106 TPJ103:TPL106 TZF103:TZH106 UJB103:UJD106 USX103:USZ106 VCT103:VCV106 VMP103:VMR106 VWL103:VWN106 WGH103:WGJ106 WQD103:WQF106 BU65644:BW65647 NN65644:NP65647 XJ65644:XL65647 AHF65644:AHH65647 ARB65644:ARD65647 BAX65644:BAZ65647 BKT65644:BKV65647 BUP65644:BUR65647 CEL65644:CEN65647 COH65644:COJ65647 CYD65644:CYF65647 DHZ65644:DIB65647 DRV65644:DRX65647 EBR65644:EBT65647 ELN65644:ELP65647 EVJ65644:EVL65647 FFF65644:FFH65647 FPB65644:FPD65647 FYX65644:FYZ65647 GIT65644:GIV65647 GSP65644:GSR65647 HCL65644:HCN65647 HMH65644:HMJ65647 HWD65644:HWF65647 IFZ65644:IGB65647 IPV65644:IPX65647 IZR65644:IZT65647 JJN65644:JJP65647 JTJ65644:JTL65647 KDF65644:KDH65647 KNB65644:KND65647 KWX65644:KWZ65647 LGT65644:LGV65647 LQP65644:LQR65647 MAL65644:MAN65647 MKH65644:MKJ65647 MUD65644:MUF65647 NDZ65644:NEB65647 NNV65644:NNX65647 NXR65644:NXT65647 OHN65644:OHP65647 ORJ65644:ORL65647 PBF65644:PBH65647 PLB65644:PLD65647 PUX65644:PUZ65647 QET65644:QEV65647 QOP65644:QOR65647 QYL65644:QYN65647 RIH65644:RIJ65647 RSD65644:RSF65647 SBZ65644:SCB65647 SLV65644:SLX65647 SVR65644:SVT65647 TFN65644:TFP65647 TPJ65644:TPL65647 TZF65644:TZH65647 UJB65644:UJD65647 USX65644:USZ65647 VCT65644:VCV65647 VMP65644:VMR65647 VWL65644:VWN65647 WGH65644:WGJ65647 WQD65644:WQF65647 BU131180:BW131183 NN131180:NP131183 XJ131180:XL131183 AHF131180:AHH131183 ARB131180:ARD131183 BAX131180:BAZ131183 BKT131180:BKV131183 BUP131180:BUR131183 CEL131180:CEN131183 COH131180:COJ131183 CYD131180:CYF131183 DHZ131180:DIB131183 DRV131180:DRX131183 EBR131180:EBT131183 ELN131180:ELP131183 EVJ131180:EVL131183 FFF131180:FFH131183 FPB131180:FPD131183 FYX131180:FYZ131183 GIT131180:GIV131183 GSP131180:GSR131183 HCL131180:HCN131183 HMH131180:HMJ131183 HWD131180:HWF131183 IFZ131180:IGB131183 IPV131180:IPX131183 IZR131180:IZT131183 JJN131180:JJP131183 JTJ131180:JTL131183 KDF131180:KDH131183 KNB131180:KND131183 KWX131180:KWZ131183 LGT131180:LGV131183 LQP131180:LQR131183 MAL131180:MAN131183 MKH131180:MKJ131183 MUD131180:MUF131183 NDZ131180:NEB131183 NNV131180:NNX131183 NXR131180:NXT131183 OHN131180:OHP131183 ORJ131180:ORL131183 PBF131180:PBH131183 PLB131180:PLD131183 PUX131180:PUZ131183 QET131180:QEV131183 QOP131180:QOR131183 QYL131180:QYN131183 RIH131180:RIJ131183 RSD131180:RSF131183 SBZ131180:SCB131183 SLV131180:SLX131183 SVR131180:SVT131183 TFN131180:TFP131183 TPJ131180:TPL131183 TZF131180:TZH131183 UJB131180:UJD131183 USX131180:USZ131183 VCT131180:VCV131183 VMP131180:VMR131183 VWL131180:VWN131183 WGH131180:WGJ131183 WQD131180:WQF131183 BU196716:BW196719 NN196716:NP196719 XJ196716:XL196719 AHF196716:AHH196719 ARB196716:ARD196719 BAX196716:BAZ196719 BKT196716:BKV196719 BUP196716:BUR196719 CEL196716:CEN196719 COH196716:COJ196719 CYD196716:CYF196719 DHZ196716:DIB196719 DRV196716:DRX196719 EBR196716:EBT196719 ELN196716:ELP196719 EVJ196716:EVL196719 FFF196716:FFH196719 FPB196716:FPD196719 FYX196716:FYZ196719 GIT196716:GIV196719 GSP196716:GSR196719 HCL196716:HCN196719 HMH196716:HMJ196719 HWD196716:HWF196719 IFZ196716:IGB196719 IPV196716:IPX196719 IZR196716:IZT196719 JJN196716:JJP196719 JTJ196716:JTL196719 KDF196716:KDH196719 KNB196716:KND196719 KWX196716:KWZ196719 LGT196716:LGV196719 LQP196716:LQR196719 MAL196716:MAN196719 MKH196716:MKJ196719 MUD196716:MUF196719 NDZ196716:NEB196719 NNV196716:NNX196719 NXR196716:NXT196719 OHN196716:OHP196719 ORJ196716:ORL196719 PBF196716:PBH196719 PLB196716:PLD196719 PUX196716:PUZ196719 QET196716:QEV196719 QOP196716:QOR196719 QYL196716:QYN196719 RIH196716:RIJ196719 RSD196716:RSF196719 SBZ196716:SCB196719 SLV196716:SLX196719 SVR196716:SVT196719 TFN196716:TFP196719 TPJ196716:TPL196719 TZF196716:TZH196719 UJB196716:UJD196719 USX196716:USZ196719 VCT196716:VCV196719 VMP196716:VMR196719 VWL196716:VWN196719 WGH196716:WGJ196719 WQD196716:WQF196719 BU262252:BW262255 NN262252:NP262255 XJ262252:XL262255 AHF262252:AHH262255 ARB262252:ARD262255 BAX262252:BAZ262255 BKT262252:BKV262255 BUP262252:BUR262255 CEL262252:CEN262255 COH262252:COJ262255 CYD262252:CYF262255 DHZ262252:DIB262255 DRV262252:DRX262255 EBR262252:EBT262255 ELN262252:ELP262255 EVJ262252:EVL262255 FFF262252:FFH262255 FPB262252:FPD262255 FYX262252:FYZ262255 GIT262252:GIV262255 GSP262252:GSR262255 HCL262252:HCN262255 HMH262252:HMJ262255 HWD262252:HWF262255 IFZ262252:IGB262255 IPV262252:IPX262255 IZR262252:IZT262255 JJN262252:JJP262255 JTJ262252:JTL262255 KDF262252:KDH262255 KNB262252:KND262255 KWX262252:KWZ262255 LGT262252:LGV262255 LQP262252:LQR262255 MAL262252:MAN262255 MKH262252:MKJ262255 MUD262252:MUF262255 NDZ262252:NEB262255 NNV262252:NNX262255 NXR262252:NXT262255 OHN262252:OHP262255 ORJ262252:ORL262255 PBF262252:PBH262255 PLB262252:PLD262255 PUX262252:PUZ262255 QET262252:QEV262255 QOP262252:QOR262255 QYL262252:QYN262255 RIH262252:RIJ262255 RSD262252:RSF262255 SBZ262252:SCB262255 SLV262252:SLX262255 SVR262252:SVT262255 TFN262252:TFP262255 TPJ262252:TPL262255 TZF262252:TZH262255 UJB262252:UJD262255 USX262252:USZ262255 VCT262252:VCV262255 VMP262252:VMR262255 VWL262252:VWN262255 WGH262252:WGJ262255 WQD262252:WQF262255 BU327788:BW327791 NN327788:NP327791 XJ327788:XL327791 AHF327788:AHH327791 ARB327788:ARD327791 BAX327788:BAZ327791 BKT327788:BKV327791 BUP327788:BUR327791 CEL327788:CEN327791 COH327788:COJ327791 CYD327788:CYF327791 DHZ327788:DIB327791 DRV327788:DRX327791 EBR327788:EBT327791 ELN327788:ELP327791 EVJ327788:EVL327791 FFF327788:FFH327791 FPB327788:FPD327791 FYX327788:FYZ327791 GIT327788:GIV327791 GSP327788:GSR327791 HCL327788:HCN327791 HMH327788:HMJ327791 HWD327788:HWF327791 IFZ327788:IGB327791 IPV327788:IPX327791 IZR327788:IZT327791 JJN327788:JJP327791 JTJ327788:JTL327791 KDF327788:KDH327791 KNB327788:KND327791 KWX327788:KWZ327791 LGT327788:LGV327791 LQP327788:LQR327791 MAL327788:MAN327791 MKH327788:MKJ327791 MUD327788:MUF327791 NDZ327788:NEB327791 NNV327788:NNX327791 NXR327788:NXT327791 OHN327788:OHP327791 ORJ327788:ORL327791 PBF327788:PBH327791 PLB327788:PLD327791 PUX327788:PUZ327791 QET327788:QEV327791 QOP327788:QOR327791 QYL327788:QYN327791 RIH327788:RIJ327791 RSD327788:RSF327791 SBZ327788:SCB327791 SLV327788:SLX327791 SVR327788:SVT327791 TFN327788:TFP327791 TPJ327788:TPL327791 TZF327788:TZH327791 UJB327788:UJD327791 USX327788:USZ327791 VCT327788:VCV327791 VMP327788:VMR327791 VWL327788:VWN327791 WGH327788:WGJ327791 WQD327788:WQF327791 BU393324:BW393327 NN393324:NP393327 XJ393324:XL393327 AHF393324:AHH393327 ARB393324:ARD393327 BAX393324:BAZ393327 BKT393324:BKV393327 BUP393324:BUR393327 CEL393324:CEN393327 COH393324:COJ393327 CYD393324:CYF393327 DHZ393324:DIB393327 DRV393324:DRX393327 EBR393324:EBT393327 ELN393324:ELP393327 EVJ393324:EVL393327 FFF393324:FFH393327 FPB393324:FPD393327 FYX393324:FYZ393327 GIT393324:GIV393327 GSP393324:GSR393327 HCL393324:HCN393327 HMH393324:HMJ393327 HWD393324:HWF393327 IFZ393324:IGB393327 IPV393324:IPX393327 IZR393324:IZT393327 JJN393324:JJP393327 JTJ393324:JTL393327 KDF393324:KDH393327 KNB393324:KND393327 KWX393324:KWZ393327 LGT393324:LGV393327 LQP393324:LQR393327 MAL393324:MAN393327 MKH393324:MKJ393327 MUD393324:MUF393327 NDZ393324:NEB393327 NNV393324:NNX393327 NXR393324:NXT393327 OHN393324:OHP393327 ORJ393324:ORL393327 PBF393324:PBH393327 PLB393324:PLD393327 PUX393324:PUZ393327 QET393324:QEV393327 QOP393324:QOR393327 QYL393324:QYN393327 RIH393324:RIJ393327 RSD393324:RSF393327 SBZ393324:SCB393327 SLV393324:SLX393327 SVR393324:SVT393327 TFN393324:TFP393327 TPJ393324:TPL393327 TZF393324:TZH393327 UJB393324:UJD393327 USX393324:USZ393327 VCT393324:VCV393327 VMP393324:VMR393327 VWL393324:VWN393327 WGH393324:WGJ393327 WQD393324:WQF393327 BU458860:BW458863 NN458860:NP458863 XJ458860:XL458863 AHF458860:AHH458863 ARB458860:ARD458863 BAX458860:BAZ458863 BKT458860:BKV458863 BUP458860:BUR458863 CEL458860:CEN458863 COH458860:COJ458863 CYD458860:CYF458863 DHZ458860:DIB458863 DRV458860:DRX458863 EBR458860:EBT458863 ELN458860:ELP458863 EVJ458860:EVL458863 FFF458860:FFH458863 FPB458860:FPD458863 FYX458860:FYZ458863 GIT458860:GIV458863 GSP458860:GSR458863 HCL458860:HCN458863 HMH458860:HMJ458863 HWD458860:HWF458863 IFZ458860:IGB458863 IPV458860:IPX458863 IZR458860:IZT458863 JJN458860:JJP458863 JTJ458860:JTL458863 KDF458860:KDH458863 KNB458860:KND458863 KWX458860:KWZ458863 LGT458860:LGV458863 LQP458860:LQR458863 MAL458860:MAN458863 MKH458860:MKJ458863 MUD458860:MUF458863 NDZ458860:NEB458863 NNV458860:NNX458863 NXR458860:NXT458863 OHN458860:OHP458863 ORJ458860:ORL458863 PBF458860:PBH458863 PLB458860:PLD458863 PUX458860:PUZ458863 QET458860:QEV458863 QOP458860:QOR458863 QYL458860:QYN458863 RIH458860:RIJ458863 RSD458860:RSF458863 SBZ458860:SCB458863 SLV458860:SLX458863 SVR458860:SVT458863 TFN458860:TFP458863 TPJ458860:TPL458863 TZF458860:TZH458863 UJB458860:UJD458863 USX458860:USZ458863 VCT458860:VCV458863 VMP458860:VMR458863 VWL458860:VWN458863 WGH458860:WGJ458863 WQD458860:WQF458863 BU524396:BW524399 NN524396:NP524399 XJ524396:XL524399 AHF524396:AHH524399 ARB524396:ARD524399 BAX524396:BAZ524399 BKT524396:BKV524399 BUP524396:BUR524399 CEL524396:CEN524399 COH524396:COJ524399 CYD524396:CYF524399 DHZ524396:DIB524399 DRV524396:DRX524399 EBR524396:EBT524399 ELN524396:ELP524399 EVJ524396:EVL524399 FFF524396:FFH524399 FPB524396:FPD524399 FYX524396:FYZ524399 GIT524396:GIV524399 GSP524396:GSR524399 HCL524396:HCN524399 HMH524396:HMJ524399 HWD524396:HWF524399 IFZ524396:IGB524399 IPV524396:IPX524399 IZR524396:IZT524399 JJN524396:JJP524399 JTJ524396:JTL524399 KDF524396:KDH524399 KNB524396:KND524399 KWX524396:KWZ524399 LGT524396:LGV524399 LQP524396:LQR524399 MAL524396:MAN524399 MKH524396:MKJ524399 MUD524396:MUF524399 NDZ524396:NEB524399 NNV524396:NNX524399 NXR524396:NXT524399 OHN524396:OHP524399 ORJ524396:ORL524399 PBF524396:PBH524399 PLB524396:PLD524399 PUX524396:PUZ524399 QET524396:QEV524399 QOP524396:QOR524399 QYL524396:QYN524399 RIH524396:RIJ524399 RSD524396:RSF524399 SBZ524396:SCB524399 SLV524396:SLX524399 SVR524396:SVT524399 TFN524396:TFP524399 TPJ524396:TPL524399 TZF524396:TZH524399 UJB524396:UJD524399 USX524396:USZ524399 VCT524396:VCV524399 VMP524396:VMR524399 VWL524396:VWN524399 WGH524396:WGJ524399 WQD524396:WQF524399 BU589932:BW589935 NN589932:NP589935 XJ589932:XL589935 AHF589932:AHH589935 ARB589932:ARD589935 BAX589932:BAZ589935 BKT589932:BKV589935 BUP589932:BUR589935 CEL589932:CEN589935 COH589932:COJ589935 CYD589932:CYF589935 DHZ589932:DIB589935 DRV589932:DRX589935 EBR589932:EBT589935 ELN589932:ELP589935 EVJ589932:EVL589935 FFF589932:FFH589935 FPB589932:FPD589935 FYX589932:FYZ589935 GIT589932:GIV589935 GSP589932:GSR589935 HCL589932:HCN589935 HMH589932:HMJ589935 HWD589932:HWF589935 IFZ589932:IGB589935 IPV589932:IPX589935 IZR589932:IZT589935 JJN589932:JJP589935 JTJ589932:JTL589935 KDF589932:KDH589935 KNB589932:KND589935 KWX589932:KWZ589935 LGT589932:LGV589935 LQP589932:LQR589935 MAL589932:MAN589935 MKH589932:MKJ589935 MUD589932:MUF589935 NDZ589932:NEB589935 NNV589932:NNX589935 NXR589932:NXT589935 OHN589932:OHP589935 ORJ589932:ORL589935 PBF589932:PBH589935 PLB589932:PLD589935 PUX589932:PUZ589935 QET589932:QEV589935 QOP589932:QOR589935 QYL589932:QYN589935 RIH589932:RIJ589935 RSD589932:RSF589935 SBZ589932:SCB589935 SLV589932:SLX589935 SVR589932:SVT589935 TFN589932:TFP589935 TPJ589932:TPL589935 TZF589932:TZH589935 UJB589932:UJD589935 USX589932:USZ589935 VCT589932:VCV589935 VMP589932:VMR589935 VWL589932:VWN589935 WGH589932:WGJ589935 WQD589932:WQF589935 BU655468:BW655471 NN655468:NP655471 XJ655468:XL655471 AHF655468:AHH655471 ARB655468:ARD655471 BAX655468:BAZ655471 BKT655468:BKV655471 BUP655468:BUR655471 CEL655468:CEN655471 COH655468:COJ655471 CYD655468:CYF655471 DHZ655468:DIB655471 DRV655468:DRX655471 EBR655468:EBT655471 ELN655468:ELP655471 EVJ655468:EVL655471 FFF655468:FFH655471 FPB655468:FPD655471 FYX655468:FYZ655471 GIT655468:GIV655471 GSP655468:GSR655471 HCL655468:HCN655471 HMH655468:HMJ655471 HWD655468:HWF655471 IFZ655468:IGB655471 IPV655468:IPX655471 IZR655468:IZT655471 JJN655468:JJP655471 JTJ655468:JTL655471 KDF655468:KDH655471 KNB655468:KND655471 KWX655468:KWZ655471 LGT655468:LGV655471 LQP655468:LQR655471 MAL655468:MAN655471 MKH655468:MKJ655471 MUD655468:MUF655471 NDZ655468:NEB655471 NNV655468:NNX655471 NXR655468:NXT655471 OHN655468:OHP655471 ORJ655468:ORL655471 PBF655468:PBH655471 PLB655468:PLD655471 PUX655468:PUZ655471 QET655468:QEV655471 QOP655468:QOR655471 QYL655468:QYN655471 RIH655468:RIJ655471 RSD655468:RSF655471 SBZ655468:SCB655471 SLV655468:SLX655471 SVR655468:SVT655471 TFN655468:TFP655471 TPJ655468:TPL655471 TZF655468:TZH655471 UJB655468:UJD655471 USX655468:USZ655471 VCT655468:VCV655471 VMP655468:VMR655471 VWL655468:VWN655471 WGH655468:WGJ655471 WQD655468:WQF655471 BU721004:BW721007 NN721004:NP721007 XJ721004:XL721007 AHF721004:AHH721007 ARB721004:ARD721007 BAX721004:BAZ721007 BKT721004:BKV721007 BUP721004:BUR721007 CEL721004:CEN721007 COH721004:COJ721007 CYD721004:CYF721007 DHZ721004:DIB721007 DRV721004:DRX721007 EBR721004:EBT721007 ELN721004:ELP721007 EVJ721004:EVL721007 FFF721004:FFH721007 FPB721004:FPD721007 FYX721004:FYZ721007 GIT721004:GIV721007 GSP721004:GSR721007 HCL721004:HCN721007 HMH721004:HMJ721007 HWD721004:HWF721007 IFZ721004:IGB721007 IPV721004:IPX721007 IZR721004:IZT721007 JJN721004:JJP721007 JTJ721004:JTL721007 KDF721004:KDH721007 KNB721004:KND721007 KWX721004:KWZ721007 LGT721004:LGV721007 LQP721004:LQR721007 MAL721004:MAN721007 MKH721004:MKJ721007 MUD721004:MUF721007 NDZ721004:NEB721007 NNV721004:NNX721007 NXR721004:NXT721007 OHN721004:OHP721007 ORJ721004:ORL721007 PBF721004:PBH721007 PLB721004:PLD721007 PUX721004:PUZ721007 QET721004:QEV721007 QOP721004:QOR721007 QYL721004:QYN721007 RIH721004:RIJ721007 RSD721004:RSF721007 SBZ721004:SCB721007 SLV721004:SLX721007 SVR721004:SVT721007 TFN721004:TFP721007 TPJ721004:TPL721007 TZF721004:TZH721007 UJB721004:UJD721007 USX721004:USZ721007 VCT721004:VCV721007 VMP721004:VMR721007 VWL721004:VWN721007 WGH721004:WGJ721007 WQD721004:WQF721007 BU786540:BW786543 NN786540:NP786543 XJ786540:XL786543 AHF786540:AHH786543 ARB786540:ARD786543 BAX786540:BAZ786543 BKT786540:BKV786543 BUP786540:BUR786543 CEL786540:CEN786543 COH786540:COJ786543 CYD786540:CYF786543 DHZ786540:DIB786543 DRV786540:DRX786543 EBR786540:EBT786543 ELN786540:ELP786543 EVJ786540:EVL786543 FFF786540:FFH786543 FPB786540:FPD786543 FYX786540:FYZ786543 GIT786540:GIV786543 GSP786540:GSR786543 HCL786540:HCN786543 HMH786540:HMJ786543 HWD786540:HWF786543 IFZ786540:IGB786543 IPV786540:IPX786543 IZR786540:IZT786543 JJN786540:JJP786543 JTJ786540:JTL786543 KDF786540:KDH786543 KNB786540:KND786543 KWX786540:KWZ786543 LGT786540:LGV786543 LQP786540:LQR786543 MAL786540:MAN786543 MKH786540:MKJ786543 MUD786540:MUF786543 NDZ786540:NEB786543 NNV786540:NNX786543 NXR786540:NXT786543 OHN786540:OHP786543 ORJ786540:ORL786543 PBF786540:PBH786543 PLB786540:PLD786543 PUX786540:PUZ786543 QET786540:QEV786543 QOP786540:QOR786543 QYL786540:QYN786543 RIH786540:RIJ786543 RSD786540:RSF786543 SBZ786540:SCB786543 SLV786540:SLX786543 SVR786540:SVT786543 TFN786540:TFP786543 TPJ786540:TPL786543 TZF786540:TZH786543 UJB786540:UJD786543 USX786540:USZ786543 VCT786540:VCV786543 VMP786540:VMR786543 VWL786540:VWN786543 WGH786540:WGJ786543 WQD786540:WQF786543 BU852076:BW852079 NN852076:NP852079 XJ852076:XL852079 AHF852076:AHH852079 ARB852076:ARD852079 BAX852076:BAZ852079 BKT852076:BKV852079 BUP852076:BUR852079 CEL852076:CEN852079 COH852076:COJ852079 CYD852076:CYF852079 DHZ852076:DIB852079 DRV852076:DRX852079 EBR852076:EBT852079 ELN852076:ELP852079 EVJ852076:EVL852079 FFF852076:FFH852079 FPB852076:FPD852079 FYX852076:FYZ852079 GIT852076:GIV852079 GSP852076:GSR852079 HCL852076:HCN852079 HMH852076:HMJ852079 HWD852076:HWF852079 IFZ852076:IGB852079 IPV852076:IPX852079 IZR852076:IZT852079 JJN852076:JJP852079 JTJ852076:JTL852079 KDF852076:KDH852079 KNB852076:KND852079 KWX852076:KWZ852079 LGT852076:LGV852079 LQP852076:LQR852079 MAL852076:MAN852079 MKH852076:MKJ852079 MUD852076:MUF852079 NDZ852076:NEB852079 NNV852076:NNX852079 NXR852076:NXT852079 OHN852076:OHP852079 ORJ852076:ORL852079 PBF852076:PBH852079 PLB852076:PLD852079 PUX852076:PUZ852079 QET852076:QEV852079 QOP852076:QOR852079 QYL852076:QYN852079 RIH852076:RIJ852079 RSD852076:RSF852079 SBZ852076:SCB852079 SLV852076:SLX852079 SVR852076:SVT852079 TFN852076:TFP852079 TPJ852076:TPL852079 TZF852076:TZH852079 UJB852076:UJD852079 USX852076:USZ852079 VCT852076:VCV852079 VMP852076:VMR852079 VWL852076:VWN852079 WGH852076:WGJ852079 WQD852076:WQF852079 BU917612:BW917615 NN917612:NP917615 XJ917612:XL917615 AHF917612:AHH917615 ARB917612:ARD917615 BAX917612:BAZ917615 BKT917612:BKV917615 BUP917612:BUR917615 CEL917612:CEN917615 COH917612:COJ917615 CYD917612:CYF917615 DHZ917612:DIB917615 DRV917612:DRX917615 EBR917612:EBT917615 ELN917612:ELP917615 EVJ917612:EVL917615 FFF917612:FFH917615 FPB917612:FPD917615 FYX917612:FYZ917615 GIT917612:GIV917615 GSP917612:GSR917615 HCL917612:HCN917615 HMH917612:HMJ917615 HWD917612:HWF917615 IFZ917612:IGB917615 IPV917612:IPX917615 IZR917612:IZT917615 JJN917612:JJP917615 JTJ917612:JTL917615 KDF917612:KDH917615 KNB917612:KND917615 KWX917612:KWZ917615 LGT917612:LGV917615 LQP917612:LQR917615 MAL917612:MAN917615 MKH917612:MKJ917615 MUD917612:MUF917615 NDZ917612:NEB917615 NNV917612:NNX917615 NXR917612:NXT917615 OHN917612:OHP917615 ORJ917612:ORL917615 PBF917612:PBH917615 PLB917612:PLD917615 PUX917612:PUZ917615 QET917612:QEV917615 QOP917612:QOR917615 QYL917612:QYN917615 RIH917612:RIJ917615 RSD917612:RSF917615 SBZ917612:SCB917615 SLV917612:SLX917615 SVR917612:SVT917615 TFN917612:TFP917615 TPJ917612:TPL917615 TZF917612:TZH917615 UJB917612:UJD917615 USX917612:USZ917615 VCT917612:VCV917615 VMP917612:VMR917615 VWL917612:VWN917615 WGH917612:WGJ917615 WQD917612:WQF917615 BU983148:BW983151 NN983148:NP983151 XJ983148:XL983151 AHF983148:AHH983151 ARB983148:ARD983151 BAX983148:BAZ983151 BKT983148:BKV983151 BUP983148:BUR983151 CEL983148:CEN983151 COH983148:COJ983151 CYD983148:CYF983151 DHZ983148:DIB983151 DRV983148:DRX983151 EBR983148:EBT983151 ELN983148:ELP983151 EVJ983148:EVL983151 FFF983148:FFH983151 FPB983148:FPD983151 FYX983148:FYZ983151 GIT983148:GIV983151 GSP983148:GSR983151 HCL983148:HCN983151 HMH983148:HMJ983151 HWD983148:HWF983151 IFZ983148:IGB983151 IPV983148:IPX983151 IZR983148:IZT983151 JJN983148:JJP983151 JTJ983148:JTL983151 KDF983148:KDH983151 KNB983148:KND983151 KWX983148:KWZ983151 LGT983148:LGV983151 LQP983148:LQR983151 MAL983148:MAN983151 MKH983148:MKJ983151 MUD983148:MUF983151 NDZ983148:NEB983151 NNV983148:NNX983151 NXR983148:NXT983151 OHN983148:OHP983151 ORJ983148:ORL983151 PBF983148:PBH983151 PLB983148:PLD983151 PUX983148:PUZ983151 QET983148:QEV983151 QOP983148:QOR983151 QYL983148:QYN983151 RIH983148:RIJ983151 RSD983148:RSF983151 SBZ983148:SCB983151 SLV983148:SLX983151 SVR983148:SVT983151 TFN983148:TFP983151 TPJ983148:TPL983151 TZF983148:TZH983151 UJB983148:UJD983151 USX983148:USZ983151 VCT983148:VCV983151 VMP983148:VMR983151 VWL983148:VWN983151 WGH983148:WGJ983151 WQD983148:WQF983151 AI26 LR31 VN31 AFJ31 APF31 AZB31 BIX31 BST31 CCP31 CML31 CWH31 DGD31 DPZ31 DZV31 EJR31 ETN31 FDJ31 FNF31 FXB31 GGX31 GQT31 HAP31 HKL31 HUH31 IED31 INZ31 IXV31 JHR31 JRN31 KBJ31 KLF31 KVB31 LEX31 LOT31 LYP31 MIL31 MSH31 NCD31 NLZ31 NVV31 OFR31 OPN31 OZJ31 PJF31 PTB31 QCX31 QMT31 QWP31 RGL31 RQH31 SAD31 SJZ31 STV31 TDR31 TNN31 TXJ31 UHF31 URB31 VAX31 VKT31 VUP31 WEL31 WOH31 Y65572 LR65572 VN65572 AFJ65572 APF65572 AZB65572 BIX65572 BST65572 CCP65572 CML65572 CWH65572 DGD65572 DPZ65572 DZV65572 EJR65572 ETN65572 FDJ65572 FNF65572 FXB65572 GGX65572 GQT65572 HAP65572 HKL65572 HUH65572 IED65572 INZ65572 IXV65572 JHR65572 JRN65572 KBJ65572 KLF65572 KVB65572 LEX65572 LOT65572 LYP65572 MIL65572 MSH65572 NCD65572 NLZ65572 NVV65572 OFR65572 OPN65572 OZJ65572 PJF65572 PTB65572 QCX65572 QMT65572 QWP65572 RGL65572 RQH65572 SAD65572 SJZ65572 STV65572 TDR65572 TNN65572 TXJ65572 UHF65572 URB65572 VAX65572 VKT65572 VUP65572 WEL65572 WOH65572 Y131108 LR131108 VN131108 AFJ131108 APF131108 AZB131108 BIX131108 BST131108 CCP131108 CML131108 CWH131108 DGD131108 DPZ131108 DZV131108 EJR131108 ETN131108 FDJ131108 FNF131108 FXB131108 GGX131108 GQT131108 HAP131108 HKL131108 HUH131108 IED131108 INZ131108 IXV131108 JHR131108 JRN131108 KBJ131108 KLF131108 KVB131108 LEX131108 LOT131108 LYP131108 MIL131108 MSH131108 NCD131108 NLZ131108 NVV131108 OFR131108 OPN131108 OZJ131108 PJF131108 PTB131108 QCX131108 QMT131108 QWP131108 RGL131108 RQH131108 SAD131108 SJZ131108 STV131108 TDR131108 TNN131108 TXJ131108 UHF131108 URB131108 VAX131108 VKT131108 VUP131108 WEL131108 WOH131108 Y196644 LR196644 VN196644 AFJ196644 APF196644 AZB196644 BIX196644 BST196644 CCP196644 CML196644 CWH196644 DGD196644 DPZ196644 DZV196644 EJR196644 ETN196644 FDJ196644 FNF196644 FXB196644 GGX196644 GQT196644 HAP196644 HKL196644 HUH196644 IED196644 INZ196644 IXV196644 JHR196644 JRN196644 KBJ196644 KLF196644 KVB196644 LEX196644 LOT196644 LYP196644 MIL196644 MSH196644 NCD196644 NLZ196644 NVV196644 OFR196644 OPN196644 OZJ196644 PJF196644 PTB196644 QCX196644 QMT196644 QWP196644 RGL196644 RQH196644 SAD196644 SJZ196644 STV196644 TDR196644 TNN196644 TXJ196644 UHF196644 URB196644 VAX196644 VKT196644 VUP196644 WEL196644 WOH196644 Y262180 LR262180 VN262180 AFJ262180 APF262180 AZB262180 BIX262180 BST262180 CCP262180 CML262180 CWH262180 DGD262180 DPZ262180 DZV262180 EJR262180 ETN262180 FDJ262180 FNF262180 FXB262180 GGX262180 GQT262180 HAP262180 HKL262180 HUH262180 IED262180 INZ262180 IXV262180 JHR262180 JRN262180 KBJ262180 KLF262180 KVB262180 LEX262180 LOT262180 LYP262180 MIL262180 MSH262180 NCD262180 NLZ262180 NVV262180 OFR262180 OPN262180 OZJ262180 PJF262180 PTB262180 QCX262180 QMT262180 QWP262180 RGL262180 RQH262180 SAD262180 SJZ262180 STV262180 TDR262180 TNN262180 TXJ262180 UHF262180 URB262180 VAX262180 VKT262180 VUP262180 WEL262180 WOH262180 Y327716 LR327716 VN327716 AFJ327716 APF327716 AZB327716 BIX327716 BST327716 CCP327716 CML327716 CWH327716 DGD327716 DPZ327716 DZV327716 EJR327716 ETN327716 FDJ327716 FNF327716 FXB327716 GGX327716 GQT327716 HAP327716 HKL327716 HUH327716 IED327716 INZ327716 IXV327716 JHR327716 JRN327716 KBJ327716 KLF327716 KVB327716 LEX327716 LOT327716 LYP327716 MIL327716 MSH327716 NCD327716 NLZ327716 NVV327716 OFR327716 OPN327716 OZJ327716 PJF327716 PTB327716 QCX327716 QMT327716 QWP327716 RGL327716 RQH327716 SAD327716 SJZ327716 STV327716 TDR327716 TNN327716 TXJ327716 UHF327716 URB327716 VAX327716 VKT327716 VUP327716 WEL327716 WOH327716 Y393252 LR393252 VN393252 AFJ393252 APF393252 AZB393252 BIX393252 BST393252 CCP393252 CML393252 CWH393252 DGD393252 DPZ393252 DZV393252 EJR393252 ETN393252 FDJ393252 FNF393252 FXB393252 GGX393252 GQT393252 HAP393252 HKL393252 HUH393252 IED393252 INZ393252 IXV393252 JHR393252 JRN393252 KBJ393252 KLF393252 KVB393252 LEX393252 LOT393252 LYP393252 MIL393252 MSH393252 NCD393252 NLZ393252 NVV393252 OFR393252 OPN393252 OZJ393252 PJF393252 PTB393252 QCX393252 QMT393252 QWP393252 RGL393252 RQH393252 SAD393252 SJZ393252 STV393252 TDR393252 TNN393252 TXJ393252 UHF393252 URB393252 VAX393252 VKT393252 VUP393252 WEL393252 WOH393252 Y458788 LR458788 VN458788 AFJ458788 APF458788 AZB458788 BIX458788 BST458788 CCP458788 CML458788 CWH458788 DGD458788 DPZ458788 DZV458788 EJR458788 ETN458788 FDJ458788 FNF458788 FXB458788 GGX458788 GQT458788 HAP458788 HKL458788 HUH458788 IED458788 INZ458788 IXV458788 JHR458788 JRN458788 KBJ458788 KLF458788 KVB458788 LEX458788 LOT458788 LYP458788 MIL458788 MSH458788 NCD458788 NLZ458788 NVV458788 OFR458788 OPN458788 OZJ458788 PJF458788 PTB458788 QCX458788 QMT458788 QWP458788 RGL458788 RQH458788 SAD458788 SJZ458788 STV458788 TDR458788 TNN458788 TXJ458788 UHF458788 URB458788 VAX458788 VKT458788 VUP458788 WEL458788 WOH458788 Y524324 LR524324 VN524324 AFJ524324 APF524324 AZB524324 BIX524324 BST524324 CCP524324 CML524324 CWH524324 DGD524324 DPZ524324 DZV524324 EJR524324 ETN524324 FDJ524324 FNF524324 FXB524324 GGX524324 GQT524324 HAP524324 HKL524324 HUH524324 IED524324 INZ524324 IXV524324 JHR524324 JRN524324 KBJ524324 KLF524324 KVB524324 LEX524324 LOT524324 LYP524324 MIL524324 MSH524324 NCD524324 NLZ524324 NVV524324 OFR524324 OPN524324 OZJ524324 PJF524324 PTB524324 QCX524324 QMT524324 QWP524324 RGL524324 RQH524324 SAD524324 SJZ524324 STV524324 TDR524324 TNN524324 TXJ524324 UHF524324 URB524324 VAX524324 VKT524324 VUP524324 WEL524324 WOH524324 Y589860 LR589860 VN589860 AFJ589860 APF589860 AZB589860 BIX589860 BST589860 CCP589860 CML589860 CWH589860 DGD589860 DPZ589860 DZV589860 EJR589860 ETN589860 FDJ589860 FNF589860 FXB589860 GGX589860 GQT589860 HAP589860 HKL589860 HUH589860 IED589860 INZ589860 IXV589860 JHR589860 JRN589860 KBJ589860 KLF589860 KVB589860 LEX589860 LOT589860 LYP589860 MIL589860 MSH589860 NCD589860 NLZ589860 NVV589860 OFR589860 OPN589860 OZJ589860 PJF589860 PTB589860 QCX589860 QMT589860 QWP589860 RGL589860 RQH589860 SAD589860 SJZ589860 STV589860 TDR589860 TNN589860 TXJ589860 UHF589860 URB589860 VAX589860 VKT589860 VUP589860 WEL589860 WOH589860 Y655396 LR655396 VN655396 AFJ655396 APF655396 AZB655396 BIX655396 BST655396 CCP655396 CML655396 CWH655396 DGD655396 DPZ655396 DZV655396 EJR655396 ETN655396 FDJ655396 FNF655396 FXB655396 GGX655396 GQT655396 HAP655396 HKL655396 HUH655396 IED655396 INZ655396 IXV655396 JHR655396 JRN655396 KBJ655396 KLF655396 KVB655396 LEX655396 LOT655396 LYP655396 MIL655396 MSH655396 NCD655396 NLZ655396 NVV655396 OFR655396 OPN655396 OZJ655396 PJF655396 PTB655396 QCX655396 QMT655396 QWP655396 RGL655396 RQH655396 SAD655396 SJZ655396 STV655396 TDR655396 TNN655396 TXJ655396 UHF655396 URB655396 VAX655396 VKT655396 VUP655396 WEL655396 WOH655396 Y720932 LR720932 VN720932 AFJ720932 APF720932 AZB720932 BIX720932 BST720932 CCP720932 CML720932 CWH720932 DGD720932 DPZ720932 DZV720932 EJR720932 ETN720932 FDJ720932 FNF720932 FXB720932 GGX720932 GQT720932 HAP720932 HKL720932 HUH720932 IED720932 INZ720932 IXV720932 JHR720932 JRN720932 KBJ720932 KLF720932 KVB720932 LEX720932 LOT720932 LYP720932 MIL720932 MSH720932 NCD720932 NLZ720932 NVV720932 OFR720932 OPN720932 OZJ720932 PJF720932 PTB720932 QCX720932 QMT720932 QWP720932 RGL720932 RQH720932 SAD720932 SJZ720932 STV720932 TDR720932 TNN720932 TXJ720932 UHF720932 URB720932 VAX720932 VKT720932 VUP720932 WEL720932 WOH720932 Y786468 LR786468 VN786468 AFJ786468 APF786468 AZB786468 BIX786468 BST786468 CCP786468 CML786468 CWH786468 DGD786468 DPZ786468 DZV786468 EJR786468 ETN786468 FDJ786468 FNF786468 FXB786468 GGX786468 GQT786468 HAP786468 HKL786468 HUH786468 IED786468 INZ786468 IXV786468 JHR786468 JRN786468 KBJ786468 KLF786468 KVB786468 LEX786468 LOT786468 LYP786468 MIL786468 MSH786468 NCD786468 NLZ786468 NVV786468 OFR786468 OPN786468 OZJ786468 PJF786468 PTB786468 QCX786468 QMT786468 QWP786468 RGL786468 RQH786468 SAD786468 SJZ786468 STV786468 TDR786468 TNN786468 TXJ786468 UHF786468 URB786468 VAX786468 VKT786468 VUP786468 WEL786468 WOH786468 Y852004 LR852004 VN852004 AFJ852004 APF852004 AZB852004 BIX852004 BST852004 CCP852004 CML852004 CWH852004 DGD852004 DPZ852004 DZV852004 EJR852004 ETN852004 FDJ852004 FNF852004 FXB852004 GGX852004 GQT852004 HAP852004 HKL852004 HUH852004 IED852004 INZ852004 IXV852004 JHR852004 JRN852004 KBJ852004 KLF852004 KVB852004 LEX852004 LOT852004 LYP852004 MIL852004 MSH852004 NCD852004 NLZ852004 NVV852004 OFR852004 OPN852004 OZJ852004 PJF852004 PTB852004 QCX852004 QMT852004 QWP852004 RGL852004 RQH852004 SAD852004 SJZ852004 STV852004 TDR852004 TNN852004 TXJ852004 UHF852004 URB852004 VAX852004 VKT852004 VUP852004 WEL852004 WOH852004 Y917540 LR917540 VN917540 AFJ917540 APF917540 AZB917540 BIX917540 BST917540 CCP917540 CML917540 CWH917540 DGD917540 DPZ917540 DZV917540 EJR917540 ETN917540 FDJ917540 FNF917540 FXB917540 GGX917540 GQT917540 HAP917540 HKL917540 HUH917540 IED917540 INZ917540 IXV917540 JHR917540 JRN917540 KBJ917540 KLF917540 KVB917540 LEX917540 LOT917540 LYP917540 MIL917540 MSH917540 NCD917540 NLZ917540 NVV917540 OFR917540 OPN917540 OZJ917540 PJF917540 PTB917540 QCX917540 QMT917540 QWP917540 RGL917540 RQH917540 SAD917540 SJZ917540 STV917540 TDR917540 TNN917540 TXJ917540 UHF917540 URB917540 VAX917540 VKT917540 VUP917540 WEL917540 WOH917540 Y983076 LR983076 VN983076 AFJ983076 APF983076 AZB983076 BIX983076 BST983076 CCP983076 CML983076 CWH983076 DGD983076 DPZ983076 DZV983076 EJR983076 ETN983076 FDJ983076 FNF983076 FXB983076 GGX983076 GQT983076 HAP983076 HKL983076 HUH983076 IED983076 INZ983076 IXV983076 JHR983076 JRN983076 KBJ983076 KLF983076 KVB983076 LEX983076 LOT983076 LYP983076 MIL983076 MSH983076 NCD983076 NLZ983076 NVV983076 OFR983076 OPN983076 OZJ983076 PJF983076 PTB983076 QCX983076 QMT983076 QWP983076 RGL983076 RQH983076 SAD983076 SJZ983076 STV983076 TDR983076 TNN983076 TXJ983076 UHF983076 URB983076 VAX983076 VKT983076 VUP983076 WEL983076 WOH983076 LM31 VI31 AFE31 APA31 AYW31 BIS31 BSO31 CCK31 CMG31 CWC31 DFY31 DPU31 DZQ31 EJM31 ETI31 FDE31 FNA31 FWW31 GGS31 GQO31 HAK31 HKG31 HUC31 IDY31 INU31 IXQ31 JHM31 JRI31 KBE31 KLA31 KUW31 LES31 LOO31 LYK31 MIG31 MSC31 NBY31 NLU31 NVQ31 OFM31 OPI31 OZE31 PJA31 PSW31 QCS31 QMO31 QWK31 RGG31 RQC31 RZY31 SJU31 STQ31 TDM31 TNI31 TXE31 UHA31 UQW31 VAS31 VKO31 VUK31 WEG31 WOC31 T65572 LM65572 VI65572 AFE65572 APA65572 AYW65572 BIS65572 BSO65572 CCK65572 CMG65572 CWC65572 DFY65572 DPU65572 DZQ65572 EJM65572 ETI65572 FDE65572 FNA65572 FWW65572 GGS65572 GQO65572 HAK65572 HKG65572 HUC65572 IDY65572 INU65572 IXQ65572 JHM65572 JRI65572 KBE65572 KLA65572 KUW65572 LES65572 LOO65572 LYK65572 MIG65572 MSC65572 NBY65572 NLU65572 NVQ65572 OFM65572 OPI65572 OZE65572 PJA65572 PSW65572 QCS65572 QMO65572 QWK65572 RGG65572 RQC65572 RZY65572 SJU65572 STQ65572 TDM65572 TNI65572 TXE65572 UHA65572 UQW65572 VAS65572 VKO65572 VUK65572 WEG65572 WOC65572 T131108 LM131108 VI131108 AFE131108 APA131108 AYW131108 BIS131108 BSO131108 CCK131108 CMG131108 CWC131108 DFY131108 DPU131108 DZQ131108 EJM131108 ETI131108 FDE131108 FNA131108 FWW131108 GGS131108 GQO131108 HAK131108 HKG131108 HUC131108 IDY131108 INU131108 IXQ131108 JHM131108 JRI131108 KBE131108 KLA131108 KUW131108 LES131108 LOO131108 LYK131108 MIG131108 MSC131108 NBY131108 NLU131108 NVQ131108 OFM131108 OPI131108 OZE131108 PJA131108 PSW131108 QCS131108 QMO131108 QWK131108 RGG131108 RQC131108 RZY131108 SJU131108 STQ131108 TDM131108 TNI131108 TXE131108 UHA131108 UQW131108 VAS131108 VKO131108 VUK131108 WEG131108 WOC131108 T196644 LM196644 VI196644 AFE196644 APA196644 AYW196644 BIS196644 BSO196644 CCK196644 CMG196644 CWC196644 DFY196644 DPU196644 DZQ196644 EJM196644 ETI196644 FDE196644 FNA196644 FWW196644 GGS196644 GQO196644 HAK196644 HKG196644 HUC196644 IDY196644 INU196644 IXQ196644 JHM196644 JRI196644 KBE196644 KLA196644 KUW196644 LES196644 LOO196644 LYK196644 MIG196644 MSC196644 NBY196644 NLU196644 NVQ196644 OFM196644 OPI196644 OZE196644 PJA196644 PSW196644 QCS196644 QMO196644 QWK196644 RGG196644 RQC196644 RZY196644 SJU196644 STQ196644 TDM196644 TNI196644 TXE196644 UHA196644 UQW196644 VAS196644 VKO196644 VUK196644 WEG196644 WOC196644 T262180 LM262180 VI262180 AFE262180 APA262180 AYW262180 BIS262180 BSO262180 CCK262180 CMG262180 CWC262180 DFY262180 DPU262180 DZQ262180 EJM262180 ETI262180 FDE262180 FNA262180 FWW262180 GGS262180 GQO262180 HAK262180 HKG262180 HUC262180 IDY262180 INU262180 IXQ262180 JHM262180 JRI262180 KBE262180 KLA262180 KUW262180 LES262180 LOO262180 LYK262180 MIG262180 MSC262180 NBY262180 NLU262180 NVQ262180 OFM262180 OPI262180 OZE262180 PJA262180 PSW262180 QCS262180 QMO262180 QWK262180 RGG262180 RQC262180 RZY262180 SJU262180 STQ262180 TDM262180 TNI262180 TXE262180 UHA262180 UQW262180 VAS262180 VKO262180 VUK262180 WEG262180 WOC262180 T327716 LM327716 VI327716 AFE327716 APA327716 AYW327716 BIS327716 BSO327716 CCK327716 CMG327716 CWC327716 DFY327716 DPU327716 DZQ327716 EJM327716 ETI327716 FDE327716 FNA327716 FWW327716 GGS327716 GQO327716 HAK327716 HKG327716 HUC327716 IDY327716 INU327716 IXQ327716 JHM327716 JRI327716 KBE327716 KLA327716 KUW327716 LES327716 LOO327716 LYK327716 MIG327716 MSC327716 NBY327716 NLU327716 NVQ327716 OFM327716 OPI327716 OZE327716 PJA327716 PSW327716 QCS327716 QMO327716 QWK327716 RGG327716 RQC327716 RZY327716 SJU327716 STQ327716 TDM327716 TNI327716 TXE327716 UHA327716 UQW327716 VAS327716 VKO327716 VUK327716 WEG327716 WOC327716 T393252 LM393252 VI393252 AFE393252 APA393252 AYW393252 BIS393252 BSO393252 CCK393252 CMG393252 CWC393252 DFY393252 DPU393252 DZQ393252 EJM393252 ETI393252 FDE393252 FNA393252 FWW393252 GGS393252 GQO393252 HAK393252 HKG393252 HUC393252 IDY393252 INU393252 IXQ393252 JHM393252 JRI393252 KBE393252 KLA393252 KUW393252 LES393252 LOO393252 LYK393252 MIG393252 MSC393252 NBY393252 NLU393252 NVQ393252 OFM393252 OPI393252 OZE393252 PJA393252 PSW393252 QCS393252 QMO393252 QWK393252 RGG393252 RQC393252 RZY393252 SJU393252 STQ393252 TDM393252 TNI393252 TXE393252 UHA393252 UQW393252 VAS393252 VKO393252 VUK393252 WEG393252 WOC393252 T458788 LM458788 VI458788 AFE458788 APA458788 AYW458788 BIS458788 BSO458788 CCK458788 CMG458788 CWC458788 DFY458788 DPU458788 DZQ458788 EJM458788 ETI458788 FDE458788 FNA458788 FWW458788 GGS458788 GQO458788 HAK458788 HKG458788 HUC458788 IDY458788 INU458788 IXQ458788 JHM458788 JRI458788 KBE458788 KLA458788 KUW458788 LES458788 LOO458788 LYK458788 MIG458788 MSC458788 NBY458788 NLU458788 NVQ458788 OFM458788 OPI458788 OZE458788 PJA458788 PSW458788 QCS458788 QMO458788 QWK458788 RGG458788 RQC458788 RZY458788 SJU458788 STQ458788 TDM458788 TNI458788 TXE458788 UHA458788 UQW458788 VAS458788 VKO458788 VUK458788 WEG458788 WOC458788 T524324 LM524324 VI524324 AFE524324 APA524324 AYW524324 BIS524324 BSO524324 CCK524324 CMG524324 CWC524324 DFY524324 DPU524324 DZQ524324 EJM524324 ETI524324 FDE524324 FNA524324 FWW524324 GGS524324 GQO524324 HAK524324 HKG524324 HUC524324 IDY524324 INU524324 IXQ524324 JHM524324 JRI524324 KBE524324 KLA524324 KUW524324 LES524324 LOO524324 LYK524324 MIG524324 MSC524324 NBY524324 NLU524324 NVQ524324 OFM524324 OPI524324 OZE524324 PJA524324 PSW524324 QCS524324 QMO524324 QWK524324 RGG524324 RQC524324 RZY524324 SJU524324 STQ524324 TDM524324 TNI524324 TXE524324 UHA524324 UQW524324 VAS524324 VKO524324 VUK524324 WEG524324 WOC524324 T589860 LM589860 VI589860 AFE589860 APA589860 AYW589860 BIS589860 BSO589860 CCK589860 CMG589860 CWC589860 DFY589860 DPU589860 DZQ589860 EJM589860 ETI589860 FDE589860 FNA589860 FWW589860 GGS589860 GQO589860 HAK589860 HKG589860 HUC589860 IDY589860 INU589860 IXQ589860 JHM589860 JRI589860 KBE589860 KLA589860 KUW589860 LES589860 LOO589860 LYK589860 MIG589860 MSC589860 NBY589860 NLU589860 NVQ589860 OFM589860 OPI589860 OZE589860 PJA589860 PSW589860 QCS589860 QMO589860 QWK589860 RGG589860 RQC589860 RZY589860 SJU589860 STQ589860 TDM589860 TNI589860 TXE589860 UHA589860 UQW589860 VAS589860 VKO589860 VUK589860 WEG589860 WOC589860 T655396 LM655396 VI655396 AFE655396 APA655396 AYW655396 BIS655396 BSO655396 CCK655396 CMG655396 CWC655396 DFY655396 DPU655396 DZQ655396 EJM655396 ETI655396 FDE655396 FNA655396 FWW655396 GGS655396 GQO655396 HAK655396 HKG655396 HUC655396 IDY655396 INU655396 IXQ655396 JHM655396 JRI655396 KBE655396 KLA655396 KUW655396 LES655396 LOO655396 LYK655396 MIG655396 MSC655396 NBY655396 NLU655396 NVQ655396 OFM655396 OPI655396 OZE655396 PJA655396 PSW655396 QCS655396 QMO655396 QWK655396 RGG655396 RQC655396 RZY655396 SJU655396 STQ655396 TDM655396 TNI655396 TXE655396 UHA655396 UQW655396 VAS655396 VKO655396 VUK655396 WEG655396 WOC655396 T720932 LM720932 VI720932 AFE720932 APA720932 AYW720932 BIS720932 BSO720932 CCK720932 CMG720932 CWC720932 DFY720932 DPU720932 DZQ720932 EJM720932 ETI720932 FDE720932 FNA720932 FWW720932 GGS720932 GQO720932 HAK720932 HKG720932 HUC720932 IDY720932 INU720932 IXQ720932 JHM720932 JRI720932 KBE720932 KLA720932 KUW720932 LES720932 LOO720932 LYK720932 MIG720932 MSC720932 NBY720932 NLU720932 NVQ720932 OFM720932 OPI720932 OZE720932 PJA720932 PSW720932 QCS720932 QMO720932 QWK720932 RGG720932 RQC720932 RZY720932 SJU720932 STQ720932 TDM720932 TNI720932 TXE720932 UHA720932 UQW720932 VAS720932 VKO720932 VUK720932 WEG720932 WOC720932 T786468 LM786468 VI786468 AFE786468 APA786468 AYW786468 BIS786468 BSO786468 CCK786468 CMG786468 CWC786468 DFY786468 DPU786468 DZQ786468 EJM786468 ETI786468 FDE786468 FNA786468 FWW786468 GGS786468 GQO786468 HAK786468 HKG786468 HUC786468 IDY786468 INU786468 IXQ786468 JHM786468 JRI786468 KBE786468 KLA786468 KUW786468 LES786468 LOO786468 LYK786468 MIG786468 MSC786468 NBY786468 NLU786468 NVQ786468 OFM786468 OPI786468 OZE786468 PJA786468 PSW786468 QCS786468 QMO786468 QWK786468 RGG786468 RQC786468 RZY786468 SJU786468 STQ786468 TDM786468 TNI786468 TXE786468 UHA786468 UQW786468 VAS786468 VKO786468 VUK786468 WEG786468 WOC786468 T852004 LM852004 VI852004 AFE852004 APA852004 AYW852004 BIS852004 BSO852004 CCK852004 CMG852004 CWC852004 DFY852004 DPU852004 DZQ852004 EJM852004 ETI852004 FDE852004 FNA852004 FWW852004 GGS852004 GQO852004 HAK852004 HKG852004 HUC852004 IDY852004 INU852004 IXQ852004 JHM852004 JRI852004 KBE852004 KLA852004 KUW852004 LES852004 LOO852004 LYK852004 MIG852004 MSC852004 NBY852004 NLU852004 NVQ852004 OFM852004 OPI852004 OZE852004 PJA852004 PSW852004 QCS852004 QMO852004 QWK852004 RGG852004 RQC852004 RZY852004 SJU852004 STQ852004 TDM852004 TNI852004 TXE852004 UHA852004 UQW852004 VAS852004 VKO852004 VUK852004 WEG852004 WOC852004 T917540 LM917540 VI917540 AFE917540 APA917540 AYW917540 BIS917540 BSO917540 CCK917540 CMG917540 CWC917540 DFY917540 DPU917540 DZQ917540 EJM917540 ETI917540 FDE917540 FNA917540 FWW917540 GGS917540 GQO917540 HAK917540 HKG917540 HUC917540 IDY917540 INU917540 IXQ917540 JHM917540 JRI917540 KBE917540 KLA917540 KUW917540 LES917540 LOO917540 LYK917540 MIG917540 MSC917540 NBY917540 NLU917540 NVQ917540 OFM917540 OPI917540 OZE917540 PJA917540 PSW917540 QCS917540 QMO917540 QWK917540 RGG917540 RQC917540 RZY917540 SJU917540 STQ917540 TDM917540 TNI917540 TXE917540 UHA917540 UQW917540 VAS917540 VKO917540 VUK917540 WEG917540 WOC917540 T983076 LM983076 VI983076 AFE983076 APA983076 AYW983076 BIS983076 BSO983076 CCK983076 CMG983076 CWC983076 DFY983076 DPU983076 DZQ983076 EJM983076 ETI983076 FDE983076 FNA983076 FWW983076 GGS983076 GQO983076 HAK983076 HKG983076 HUC983076 IDY983076 INU983076 IXQ983076 JHM983076 JRI983076 KBE983076 KLA983076 KUW983076 LES983076 LOO983076 LYK983076 MIG983076 MSC983076 NBY983076 NLU983076 NVQ983076 OFM983076 OPI983076 OZE983076 PJA983076 PSW983076 QCS983076 QMO983076 QWK983076 RGG983076 RQC983076 RZY983076 SJU983076 STQ983076 TDM983076 TNI983076 TXE983076 UHA983076 UQW983076 VAS983076 VKO983076 VUK983076 WEG983076 WOC983076 K32:BA32 LI32:MT32 VE32:WP32 AFA32:AGL32 AOW32:AQH32 AYS32:BAD32 BIO32:BJZ32 BSK32:BTV32 CCG32:CDR32 CMC32:CNN32 CVY32:CXJ32 DFU32:DHF32 DPQ32:DRB32 DZM32:EAX32 EJI32:EKT32 ETE32:EUP32 FDA32:FEL32 FMW32:FOH32 FWS32:FYD32 GGO32:GHZ32 GQK32:GRV32 HAG32:HBR32 HKC32:HLN32 HTY32:HVJ32 IDU32:IFF32 INQ32:IPB32 IXM32:IYX32 JHI32:JIT32 JRE32:JSP32 KBA32:KCL32 KKW32:KMH32 KUS32:KWD32 LEO32:LFZ32 LOK32:LPV32 LYG32:LZR32 MIC32:MJN32 MRY32:MTJ32 NBU32:NDF32 NLQ32:NNB32 NVM32:NWX32 OFI32:OGT32 OPE32:OQP32 OZA32:PAL32 PIW32:PKH32 PSS32:PUD32 QCO32:QDZ32 QMK32:QNV32 QWG32:QXR32 RGC32:RHN32 RPY32:RRJ32 RZU32:SBF32 SJQ32:SLB32 STM32:SUX32 TDI32:TET32 TNE32:TOP32 TXA32:TYL32 UGW32:UIH32 UQS32:USD32 VAO32:VBZ32 VKK32:VLV32 VUG32:VVR32 WEC32:WFN32 WNY32:WPJ32 P65573:BA65573 LI65573:MT65573 VE65573:WP65573 AFA65573:AGL65573 AOW65573:AQH65573 AYS65573:BAD65573 BIO65573:BJZ65573 BSK65573:BTV65573 CCG65573:CDR65573 CMC65573:CNN65573 CVY65573:CXJ65573 DFU65573:DHF65573 DPQ65573:DRB65573 DZM65573:EAX65573 EJI65573:EKT65573 ETE65573:EUP65573 FDA65573:FEL65573 FMW65573:FOH65573 FWS65573:FYD65573 GGO65573:GHZ65573 GQK65573:GRV65573 HAG65573:HBR65573 HKC65573:HLN65573 HTY65573:HVJ65573 IDU65573:IFF65573 INQ65573:IPB65573 IXM65573:IYX65573 JHI65573:JIT65573 JRE65573:JSP65573 KBA65573:KCL65573 KKW65573:KMH65573 KUS65573:KWD65573 LEO65573:LFZ65573 LOK65573:LPV65573 LYG65573:LZR65573 MIC65573:MJN65573 MRY65573:MTJ65573 NBU65573:NDF65573 NLQ65573:NNB65573 NVM65573:NWX65573 OFI65573:OGT65573 OPE65573:OQP65573 OZA65573:PAL65573 PIW65573:PKH65573 PSS65573:PUD65573 QCO65573:QDZ65573 QMK65573:QNV65573 QWG65573:QXR65573 RGC65573:RHN65573 RPY65573:RRJ65573 RZU65573:SBF65573 SJQ65573:SLB65573 STM65573:SUX65573 TDI65573:TET65573 TNE65573:TOP65573 TXA65573:TYL65573 UGW65573:UIH65573 UQS65573:USD65573 VAO65573:VBZ65573 VKK65573:VLV65573 VUG65573:VVR65573 WEC65573:WFN65573 WNY65573:WPJ65573 P131109:BA131109 LI131109:MT131109 VE131109:WP131109 AFA131109:AGL131109 AOW131109:AQH131109 AYS131109:BAD131109 BIO131109:BJZ131109 BSK131109:BTV131109 CCG131109:CDR131109 CMC131109:CNN131109 CVY131109:CXJ131109 DFU131109:DHF131109 DPQ131109:DRB131109 DZM131109:EAX131109 EJI131109:EKT131109 ETE131109:EUP131109 FDA131109:FEL131109 FMW131109:FOH131109 FWS131109:FYD131109 GGO131109:GHZ131109 GQK131109:GRV131109 HAG131109:HBR131109 HKC131109:HLN131109 HTY131109:HVJ131109 IDU131109:IFF131109 INQ131109:IPB131109 IXM131109:IYX131109 JHI131109:JIT131109 JRE131109:JSP131109 KBA131109:KCL131109 KKW131109:KMH131109 KUS131109:KWD131109 LEO131109:LFZ131109 LOK131109:LPV131109 LYG131109:LZR131109 MIC131109:MJN131109 MRY131109:MTJ131109 NBU131109:NDF131109 NLQ131109:NNB131109 NVM131109:NWX131109 OFI131109:OGT131109 OPE131109:OQP131109 OZA131109:PAL131109 PIW131109:PKH131109 PSS131109:PUD131109 QCO131109:QDZ131109 QMK131109:QNV131109 QWG131109:QXR131109 RGC131109:RHN131109 RPY131109:RRJ131109 RZU131109:SBF131109 SJQ131109:SLB131109 STM131109:SUX131109 TDI131109:TET131109 TNE131109:TOP131109 TXA131109:TYL131109 UGW131109:UIH131109 UQS131109:USD131109 VAO131109:VBZ131109 VKK131109:VLV131109 VUG131109:VVR131109 WEC131109:WFN131109 WNY131109:WPJ131109 P196645:BA196645 LI196645:MT196645 VE196645:WP196645 AFA196645:AGL196645 AOW196645:AQH196645 AYS196645:BAD196645 BIO196645:BJZ196645 BSK196645:BTV196645 CCG196645:CDR196645 CMC196645:CNN196645 CVY196645:CXJ196645 DFU196645:DHF196645 DPQ196645:DRB196645 DZM196645:EAX196645 EJI196645:EKT196645 ETE196645:EUP196645 FDA196645:FEL196645 FMW196645:FOH196645 FWS196645:FYD196645 GGO196645:GHZ196645 GQK196645:GRV196645 HAG196645:HBR196645 HKC196645:HLN196645 HTY196645:HVJ196645 IDU196645:IFF196645 INQ196645:IPB196645 IXM196645:IYX196645 JHI196645:JIT196645 JRE196645:JSP196645 KBA196645:KCL196645 KKW196645:KMH196645 KUS196645:KWD196645 LEO196645:LFZ196645 LOK196645:LPV196645 LYG196645:LZR196645 MIC196645:MJN196645 MRY196645:MTJ196645 NBU196645:NDF196645 NLQ196645:NNB196645 NVM196645:NWX196645 OFI196645:OGT196645 OPE196645:OQP196645 OZA196645:PAL196645 PIW196645:PKH196645 PSS196645:PUD196645 QCO196645:QDZ196645 QMK196645:QNV196645 QWG196645:QXR196645 RGC196645:RHN196645 RPY196645:RRJ196645 RZU196645:SBF196645 SJQ196645:SLB196645 STM196645:SUX196645 TDI196645:TET196645 TNE196645:TOP196645 TXA196645:TYL196645 UGW196645:UIH196645 UQS196645:USD196645 VAO196645:VBZ196645 VKK196645:VLV196645 VUG196645:VVR196645 WEC196645:WFN196645 WNY196645:WPJ196645 P262181:BA262181 LI262181:MT262181 VE262181:WP262181 AFA262181:AGL262181 AOW262181:AQH262181 AYS262181:BAD262181 BIO262181:BJZ262181 BSK262181:BTV262181 CCG262181:CDR262181 CMC262181:CNN262181 CVY262181:CXJ262181 DFU262181:DHF262181 DPQ262181:DRB262181 DZM262181:EAX262181 EJI262181:EKT262181 ETE262181:EUP262181 FDA262181:FEL262181 FMW262181:FOH262181 FWS262181:FYD262181 GGO262181:GHZ262181 GQK262181:GRV262181 HAG262181:HBR262181 HKC262181:HLN262181 HTY262181:HVJ262181 IDU262181:IFF262181 INQ262181:IPB262181 IXM262181:IYX262181 JHI262181:JIT262181 JRE262181:JSP262181 KBA262181:KCL262181 KKW262181:KMH262181 KUS262181:KWD262181 LEO262181:LFZ262181 LOK262181:LPV262181 LYG262181:LZR262181 MIC262181:MJN262181 MRY262181:MTJ262181 NBU262181:NDF262181 NLQ262181:NNB262181 NVM262181:NWX262181 OFI262181:OGT262181 OPE262181:OQP262181 OZA262181:PAL262181 PIW262181:PKH262181 PSS262181:PUD262181 QCO262181:QDZ262181 QMK262181:QNV262181 QWG262181:QXR262181 RGC262181:RHN262181 RPY262181:RRJ262181 RZU262181:SBF262181 SJQ262181:SLB262181 STM262181:SUX262181 TDI262181:TET262181 TNE262181:TOP262181 TXA262181:TYL262181 UGW262181:UIH262181 UQS262181:USD262181 VAO262181:VBZ262181 VKK262181:VLV262181 VUG262181:VVR262181 WEC262181:WFN262181 WNY262181:WPJ262181 P327717:BA327717 LI327717:MT327717 VE327717:WP327717 AFA327717:AGL327717 AOW327717:AQH327717 AYS327717:BAD327717 BIO327717:BJZ327717 BSK327717:BTV327717 CCG327717:CDR327717 CMC327717:CNN327717 CVY327717:CXJ327717 DFU327717:DHF327717 DPQ327717:DRB327717 DZM327717:EAX327717 EJI327717:EKT327717 ETE327717:EUP327717 FDA327717:FEL327717 FMW327717:FOH327717 FWS327717:FYD327717 GGO327717:GHZ327717 GQK327717:GRV327717 HAG327717:HBR327717 HKC327717:HLN327717 HTY327717:HVJ327717 IDU327717:IFF327717 INQ327717:IPB327717 IXM327717:IYX327717 JHI327717:JIT327717 JRE327717:JSP327717 KBA327717:KCL327717 KKW327717:KMH327717 KUS327717:KWD327717 LEO327717:LFZ327717 LOK327717:LPV327717 LYG327717:LZR327717 MIC327717:MJN327717 MRY327717:MTJ327717 NBU327717:NDF327717 NLQ327717:NNB327717 NVM327717:NWX327717 OFI327717:OGT327717 OPE327717:OQP327717 OZA327717:PAL327717 PIW327717:PKH327717 PSS327717:PUD327717 QCO327717:QDZ327717 QMK327717:QNV327717 QWG327717:QXR327717 RGC327717:RHN327717 RPY327717:RRJ327717 RZU327717:SBF327717 SJQ327717:SLB327717 STM327717:SUX327717 TDI327717:TET327717 TNE327717:TOP327717 TXA327717:TYL327717 UGW327717:UIH327717 UQS327717:USD327717 VAO327717:VBZ327717 VKK327717:VLV327717 VUG327717:VVR327717 WEC327717:WFN327717 WNY327717:WPJ327717 P393253:BA393253 LI393253:MT393253 VE393253:WP393253 AFA393253:AGL393253 AOW393253:AQH393253 AYS393253:BAD393253 BIO393253:BJZ393253 BSK393253:BTV393253 CCG393253:CDR393253 CMC393253:CNN393253 CVY393253:CXJ393253 DFU393253:DHF393253 DPQ393253:DRB393253 DZM393253:EAX393253 EJI393253:EKT393253 ETE393253:EUP393253 FDA393253:FEL393253 FMW393253:FOH393253 FWS393253:FYD393253 GGO393253:GHZ393253 GQK393253:GRV393253 HAG393253:HBR393253 HKC393253:HLN393253 HTY393253:HVJ393253 IDU393253:IFF393253 INQ393253:IPB393253 IXM393253:IYX393253 JHI393253:JIT393253 JRE393253:JSP393253 KBA393253:KCL393253 KKW393253:KMH393253 KUS393253:KWD393253 LEO393253:LFZ393253 LOK393253:LPV393253 LYG393253:LZR393253 MIC393253:MJN393253 MRY393253:MTJ393253 NBU393253:NDF393253 NLQ393253:NNB393253 NVM393253:NWX393253 OFI393253:OGT393253 OPE393253:OQP393253 OZA393253:PAL393253 PIW393253:PKH393253 PSS393253:PUD393253 QCO393253:QDZ393253 QMK393253:QNV393253 QWG393253:QXR393253 RGC393253:RHN393253 RPY393253:RRJ393253 RZU393253:SBF393253 SJQ393253:SLB393253 STM393253:SUX393253 TDI393253:TET393253 TNE393253:TOP393253 TXA393253:TYL393253 UGW393253:UIH393253 UQS393253:USD393253 VAO393253:VBZ393253 VKK393253:VLV393253 VUG393253:VVR393253 WEC393253:WFN393253 WNY393253:WPJ393253 P458789:BA458789 LI458789:MT458789 VE458789:WP458789 AFA458789:AGL458789 AOW458789:AQH458789 AYS458789:BAD458789 BIO458789:BJZ458789 BSK458789:BTV458789 CCG458789:CDR458789 CMC458789:CNN458789 CVY458789:CXJ458789 DFU458789:DHF458789 DPQ458789:DRB458789 DZM458789:EAX458789 EJI458789:EKT458789 ETE458789:EUP458789 FDA458789:FEL458789 FMW458789:FOH458789 FWS458789:FYD458789 GGO458789:GHZ458789 GQK458789:GRV458789 HAG458789:HBR458789 HKC458789:HLN458789 HTY458789:HVJ458789 IDU458789:IFF458789 INQ458789:IPB458789 IXM458789:IYX458789 JHI458789:JIT458789 JRE458789:JSP458789 KBA458789:KCL458789 KKW458789:KMH458789 KUS458789:KWD458789 LEO458789:LFZ458789 LOK458789:LPV458789 LYG458789:LZR458789 MIC458789:MJN458789 MRY458789:MTJ458789 NBU458789:NDF458789 NLQ458789:NNB458789 NVM458789:NWX458789 OFI458789:OGT458789 OPE458789:OQP458789 OZA458789:PAL458789 PIW458789:PKH458789 PSS458789:PUD458789 QCO458789:QDZ458789 QMK458789:QNV458789 QWG458789:QXR458789 RGC458789:RHN458789 RPY458789:RRJ458789 RZU458789:SBF458789 SJQ458789:SLB458789 STM458789:SUX458789 TDI458789:TET458789 TNE458789:TOP458789 TXA458789:TYL458789 UGW458789:UIH458789 UQS458789:USD458789 VAO458789:VBZ458789 VKK458789:VLV458789 VUG458789:VVR458789 WEC458789:WFN458789 WNY458789:WPJ458789 P524325:BA524325 LI524325:MT524325 VE524325:WP524325 AFA524325:AGL524325 AOW524325:AQH524325 AYS524325:BAD524325 BIO524325:BJZ524325 BSK524325:BTV524325 CCG524325:CDR524325 CMC524325:CNN524325 CVY524325:CXJ524325 DFU524325:DHF524325 DPQ524325:DRB524325 DZM524325:EAX524325 EJI524325:EKT524325 ETE524325:EUP524325 FDA524325:FEL524325 FMW524325:FOH524325 FWS524325:FYD524325 GGO524325:GHZ524325 GQK524325:GRV524325 HAG524325:HBR524325 HKC524325:HLN524325 HTY524325:HVJ524325 IDU524325:IFF524325 INQ524325:IPB524325 IXM524325:IYX524325 JHI524325:JIT524325 JRE524325:JSP524325 KBA524325:KCL524325 KKW524325:KMH524325 KUS524325:KWD524325 LEO524325:LFZ524325 LOK524325:LPV524325 LYG524325:LZR524325 MIC524325:MJN524325 MRY524325:MTJ524325 NBU524325:NDF524325 NLQ524325:NNB524325 NVM524325:NWX524325 OFI524325:OGT524325 OPE524325:OQP524325 OZA524325:PAL524325 PIW524325:PKH524325 PSS524325:PUD524325 QCO524325:QDZ524325 QMK524325:QNV524325 QWG524325:QXR524325 RGC524325:RHN524325 RPY524325:RRJ524325 RZU524325:SBF524325 SJQ524325:SLB524325 STM524325:SUX524325 TDI524325:TET524325 TNE524325:TOP524325 TXA524325:TYL524325 UGW524325:UIH524325 UQS524325:USD524325 VAO524325:VBZ524325 VKK524325:VLV524325 VUG524325:VVR524325 WEC524325:WFN524325 WNY524325:WPJ524325 P589861:BA589861 LI589861:MT589861 VE589861:WP589861 AFA589861:AGL589861 AOW589861:AQH589861 AYS589861:BAD589861 BIO589861:BJZ589861 BSK589861:BTV589861 CCG589861:CDR589861 CMC589861:CNN589861 CVY589861:CXJ589861 DFU589861:DHF589861 DPQ589861:DRB589861 DZM589861:EAX589861 EJI589861:EKT589861 ETE589861:EUP589861 FDA589861:FEL589861 FMW589861:FOH589861 FWS589861:FYD589861 GGO589861:GHZ589861 GQK589861:GRV589861 HAG589861:HBR589861 HKC589861:HLN589861 HTY589861:HVJ589861 IDU589861:IFF589861 INQ589861:IPB589861 IXM589861:IYX589861 JHI589861:JIT589861 JRE589861:JSP589861 KBA589861:KCL589861 KKW589861:KMH589861 KUS589861:KWD589861 LEO589861:LFZ589861 LOK589861:LPV589861 LYG589861:LZR589861 MIC589861:MJN589861 MRY589861:MTJ589861 NBU589861:NDF589861 NLQ589861:NNB589861 NVM589861:NWX589861 OFI589861:OGT589861 OPE589861:OQP589861 OZA589861:PAL589861 PIW589861:PKH589861 PSS589861:PUD589861 QCO589861:QDZ589861 QMK589861:QNV589861 QWG589861:QXR589861 RGC589861:RHN589861 RPY589861:RRJ589861 RZU589861:SBF589861 SJQ589861:SLB589861 STM589861:SUX589861 TDI589861:TET589861 TNE589861:TOP589861 TXA589861:TYL589861 UGW589861:UIH589861 UQS589861:USD589861 VAO589861:VBZ589861 VKK589861:VLV589861 VUG589861:VVR589861 WEC589861:WFN589861 WNY589861:WPJ589861 P655397:BA655397 LI655397:MT655397 VE655397:WP655397 AFA655397:AGL655397 AOW655397:AQH655397 AYS655397:BAD655397 BIO655397:BJZ655397 BSK655397:BTV655397 CCG655397:CDR655397 CMC655397:CNN655397 CVY655397:CXJ655397 DFU655397:DHF655397 DPQ655397:DRB655397 DZM655397:EAX655397 EJI655397:EKT655397 ETE655397:EUP655397 FDA655397:FEL655397 FMW655397:FOH655397 FWS655397:FYD655397 GGO655397:GHZ655397 GQK655397:GRV655397 HAG655397:HBR655397 HKC655397:HLN655397 HTY655397:HVJ655397 IDU655397:IFF655397 INQ655397:IPB655397 IXM655397:IYX655397 JHI655397:JIT655397 JRE655397:JSP655397 KBA655397:KCL655397 KKW655397:KMH655397 KUS655397:KWD655397 LEO655397:LFZ655397 LOK655397:LPV655397 LYG655397:LZR655397 MIC655397:MJN655397 MRY655397:MTJ655397 NBU655397:NDF655397 NLQ655397:NNB655397 NVM655397:NWX655397 OFI655397:OGT655397 OPE655397:OQP655397 OZA655397:PAL655397 PIW655397:PKH655397 PSS655397:PUD655397 QCO655397:QDZ655397 QMK655397:QNV655397 QWG655397:QXR655397 RGC655397:RHN655397 RPY655397:RRJ655397 RZU655397:SBF655397 SJQ655397:SLB655397 STM655397:SUX655397 TDI655397:TET655397 TNE655397:TOP655397 TXA655397:TYL655397 UGW655397:UIH655397 UQS655397:USD655397 VAO655397:VBZ655397 VKK655397:VLV655397 VUG655397:VVR655397 WEC655397:WFN655397 WNY655397:WPJ655397 P720933:BA720933 LI720933:MT720933 VE720933:WP720933 AFA720933:AGL720933 AOW720933:AQH720933 AYS720933:BAD720933 BIO720933:BJZ720933 BSK720933:BTV720933 CCG720933:CDR720933 CMC720933:CNN720933 CVY720933:CXJ720933 DFU720933:DHF720933 DPQ720933:DRB720933 DZM720933:EAX720933 EJI720933:EKT720933 ETE720933:EUP720933 FDA720933:FEL720933 FMW720933:FOH720933 FWS720933:FYD720933 GGO720933:GHZ720933 GQK720933:GRV720933 HAG720933:HBR720933 HKC720933:HLN720933 HTY720933:HVJ720933 IDU720933:IFF720933 INQ720933:IPB720933 IXM720933:IYX720933 JHI720933:JIT720933 JRE720933:JSP720933 KBA720933:KCL720933 KKW720933:KMH720933 KUS720933:KWD720933 LEO720933:LFZ720933 LOK720933:LPV720933 LYG720933:LZR720933 MIC720933:MJN720933 MRY720933:MTJ720933 NBU720933:NDF720933 NLQ720933:NNB720933 NVM720933:NWX720933 OFI720933:OGT720933 OPE720933:OQP720933 OZA720933:PAL720933 PIW720933:PKH720933 PSS720933:PUD720933 QCO720933:QDZ720933 QMK720933:QNV720933 QWG720933:QXR720933 RGC720933:RHN720933 RPY720933:RRJ720933 RZU720933:SBF720933 SJQ720933:SLB720933 STM720933:SUX720933 TDI720933:TET720933 TNE720933:TOP720933 TXA720933:TYL720933 UGW720933:UIH720933 UQS720933:USD720933 VAO720933:VBZ720933 VKK720933:VLV720933 VUG720933:VVR720933 WEC720933:WFN720933 WNY720933:WPJ720933 P786469:BA786469 LI786469:MT786469 VE786469:WP786469 AFA786469:AGL786469 AOW786469:AQH786469 AYS786469:BAD786469 BIO786469:BJZ786469 BSK786469:BTV786469 CCG786469:CDR786469 CMC786469:CNN786469 CVY786469:CXJ786469 DFU786469:DHF786469 DPQ786469:DRB786469 DZM786469:EAX786469 EJI786469:EKT786469 ETE786469:EUP786469 FDA786469:FEL786469 FMW786469:FOH786469 FWS786469:FYD786469 GGO786469:GHZ786469 GQK786469:GRV786469 HAG786469:HBR786469 HKC786469:HLN786469 HTY786469:HVJ786469 IDU786469:IFF786469 INQ786469:IPB786469 IXM786469:IYX786469 JHI786469:JIT786469 JRE786469:JSP786469 KBA786469:KCL786469 KKW786469:KMH786469 KUS786469:KWD786469 LEO786469:LFZ786469 LOK786469:LPV786469 LYG786469:LZR786469 MIC786469:MJN786469 MRY786469:MTJ786469 NBU786469:NDF786469 NLQ786469:NNB786469 NVM786469:NWX786469 OFI786469:OGT786469 OPE786469:OQP786469 OZA786469:PAL786469 PIW786469:PKH786469 PSS786469:PUD786469 QCO786469:QDZ786469 QMK786469:QNV786469 QWG786469:QXR786469 RGC786469:RHN786469 RPY786469:RRJ786469 RZU786469:SBF786469 SJQ786469:SLB786469 STM786469:SUX786469 TDI786469:TET786469 TNE786469:TOP786469 TXA786469:TYL786469 UGW786469:UIH786469 UQS786469:USD786469 VAO786469:VBZ786469 VKK786469:VLV786469 VUG786469:VVR786469 WEC786469:WFN786469 WNY786469:WPJ786469 P852005:BA852005 LI852005:MT852005 VE852005:WP852005 AFA852005:AGL852005 AOW852005:AQH852005 AYS852005:BAD852005 BIO852005:BJZ852005 BSK852005:BTV852005 CCG852005:CDR852005 CMC852005:CNN852005 CVY852005:CXJ852005 DFU852005:DHF852005 DPQ852005:DRB852005 DZM852005:EAX852005 EJI852005:EKT852005 ETE852005:EUP852005 FDA852005:FEL852005 FMW852005:FOH852005 FWS852005:FYD852005 GGO852005:GHZ852005 GQK852005:GRV852005 HAG852005:HBR852005 HKC852005:HLN852005 HTY852005:HVJ852005 IDU852005:IFF852005 INQ852005:IPB852005 IXM852005:IYX852005 JHI852005:JIT852005 JRE852005:JSP852005 KBA852005:KCL852005 KKW852005:KMH852005 KUS852005:KWD852005 LEO852005:LFZ852005 LOK852005:LPV852005 LYG852005:LZR852005 MIC852005:MJN852005 MRY852005:MTJ852005 NBU852005:NDF852005 NLQ852005:NNB852005 NVM852005:NWX852005 OFI852005:OGT852005 OPE852005:OQP852005 OZA852005:PAL852005 PIW852005:PKH852005 PSS852005:PUD852005 QCO852005:QDZ852005 QMK852005:QNV852005 QWG852005:QXR852005 RGC852005:RHN852005 RPY852005:RRJ852005 RZU852005:SBF852005 SJQ852005:SLB852005 STM852005:SUX852005 TDI852005:TET852005 TNE852005:TOP852005 TXA852005:TYL852005 UGW852005:UIH852005 UQS852005:USD852005 VAO852005:VBZ852005 VKK852005:VLV852005 VUG852005:VVR852005 WEC852005:WFN852005 WNY852005:WPJ852005 P917541:BA917541 LI917541:MT917541 VE917541:WP917541 AFA917541:AGL917541 AOW917541:AQH917541 AYS917541:BAD917541 BIO917541:BJZ917541 BSK917541:BTV917541 CCG917541:CDR917541 CMC917541:CNN917541 CVY917541:CXJ917541 DFU917541:DHF917541 DPQ917541:DRB917541 DZM917541:EAX917541 EJI917541:EKT917541 ETE917541:EUP917541 FDA917541:FEL917541 FMW917541:FOH917541 FWS917541:FYD917541 GGO917541:GHZ917541 GQK917541:GRV917541 HAG917541:HBR917541 HKC917541:HLN917541 HTY917541:HVJ917541 IDU917541:IFF917541 INQ917541:IPB917541 IXM917541:IYX917541 JHI917541:JIT917541 JRE917541:JSP917541 KBA917541:KCL917541 KKW917541:KMH917541 KUS917541:KWD917541 LEO917541:LFZ917541 LOK917541:LPV917541 LYG917541:LZR917541 MIC917541:MJN917541 MRY917541:MTJ917541 NBU917541:NDF917541 NLQ917541:NNB917541 NVM917541:NWX917541 OFI917541:OGT917541 OPE917541:OQP917541 OZA917541:PAL917541 PIW917541:PKH917541 PSS917541:PUD917541 QCO917541:QDZ917541 QMK917541:QNV917541 QWG917541:QXR917541 RGC917541:RHN917541 RPY917541:RRJ917541 RZU917541:SBF917541 SJQ917541:SLB917541 STM917541:SUX917541 TDI917541:TET917541 TNE917541:TOP917541 TXA917541:TYL917541 UGW917541:UIH917541 UQS917541:USD917541 VAO917541:VBZ917541 VKK917541:VLV917541 VUG917541:VVR917541 WEC917541:WFN917541 WNY917541:WPJ917541 P983077:BA983077 LI983077:MT983077 VE983077:WP983077 AFA983077:AGL983077 AOW983077:AQH983077 AYS983077:BAD983077 BIO983077:BJZ983077 BSK983077:BTV983077 CCG983077:CDR983077 CMC983077:CNN983077 CVY983077:CXJ983077 DFU983077:DHF983077 DPQ983077:DRB983077 DZM983077:EAX983077 EJI983077:EKT983077 ETE983077:EUP983077 FDA983077:FEL983077 FMW983077:FOH983077 FWS983077:FYD983077 GGO983077:GHZ983077 GQK983077:GRV983077 HAG983077:HBR983077 HKC983077:HLN983077 HTY983077:HVJ983077 IDU983077:IFF983077 INQ983077:IPB983077 IXM983077:IYX983077 JHI983077:JIT983077 JRE983077:JSP983077 KBA983077:KCL983077 KKW983077:KMH983077 KUS983077:KWD983077 LEO983077:LFZ983077 LOK983077:LPV983077 LYG983077:LZR983077 MIC983077:MJN983077 MRY983077:MTJ983077 NBU983077:NDF983077 NLQ983077:NNB983077 NVM983077:NWX983077 OFI983077:OGT983077 OPE983077:OQP983077 OZA983077:PAL983077 PIW983077:PKH983077 PSS983077:PUD983077 QCO983077:QDZ983077 QMK983077:QNV983077 QWG983077:QXR983077 RGC983077:RHN983077 RPY983077:RRJ983077 RZU983077:SBF983077 SJQ983077:SLB983077 STM983077:SUX983077 TDI983077:TET983077 TNE983077:TOP983077 TXA983077:TYL983077 UGW983077:UIH983077 UQS983077:USD983077 VAO983077:VBZ983077 VKK983077:VLV983077 VUG983077:VVR983077 WEC983077:WFN983077 WNY983077:WPJ983077 AI31 LH31:LH32 VD31:VD32 AEZ31:AEZ32 AOV31:AOV32 AYR31:AYR32 BIN31:BIN32 BSJ31:BSJ32 CCF31:CCF32 CMB31:CMB32 CVX31:CVX32 DFT31:DFT32 DPP31:DPP32 DZL31:DZL32 EJH31:EJH32 ETD31:ETD32 FCZ31:FCZ32 FMV31:FMV32 FWR31:FWR32 GGN31:GGN32 GQJ31:GQJ32 HAF31:HAF32 HKB31:HKB32 HTX31:HTX32 IDT31:IDT32 INP31:INP32 IXL31:IXL32 JHH31:JHH32 JRD31:JRD32 KAZ31:KAZ32 KKV31:KKV32 KUR31:KUR32 LEN31:LEN32 LOJ31:LOJ32 LYF31:LYF32 MIB31:MIB32 MRX31:MRX32 NBT31:NBT32 NLP31:NLP32 NVL31:NVL32 OFH31:OFH32 OPD31:OPD32 OYZ31:OYZ32 PIV31:PIV32 PSR31:PSR32 QCN31:QCN32 QMJ31:QMJ32 QWF31:QWF32 RGB31:RGB32 RPX31:RPX32 RZT31:RZT32 SJP31:SJP32 STL31:STL32 TDH31:TDH32 TND31:TND32 TWZ31:TWZ32 UGV31:UGV32 UQR31:UQR32 VAN31:VAN32 VKJ31:VKJ32 VUF31:VUF32 WEB31:WEB32 WNX31:WNX32 O65572:O65573 LH65572:LH65573 VD65572:VD65573 AEZ65572:AEZ65573 AOV65572:AOV65573 AYR65572:AYR65573 BIN65572:BIN65573 BSJ65572:BSJ65573 CCF65572:CCF65573 CMB65572:CMB65573 CVX65572:CVX65573 DFT65572:DFT65573 DPP65572:DPP65573 DZL65572:DZL65573 EJH65572:EJH65573 ETD65572:ETD65573 FCZ65572:FCZ65573 FMV65572:FMV65573 FWR65572:FWR65573 GGN65572:GGN65573 GQJ65572:GQJ65573 HAF65572:HAF65573 HKB65572:HKB65573 HTX65572:HTX65573 IDT65572:IDT65573 INP65572:INP65573 IXL65572:IXL65573 JHH65572:JHH65573 JRD65572:JRD65573 KAZ65572:KAZ65573 KKV65572:KKV65573 KUR65572:KUR65573 LEN65572:LEN65573 LOJ65572:LOJ65573 LYF65572:LYF65573 MIB65572:MIB65573 MRX65572:MRX65573 NBT65572:NBT65573 NLP65572:NLP65573 NVL65572:NVL65573 OFH65572:OFH65573 OPD65572:OPD65573 OYZ65572:OYZ65573 PIV65572:PIV65573 PSR65572:PSR65573 QCN65572:QCN65573 QMJ65572:QMJ65573 QWF65572:QWF65573 RGB65572:RGB65573 RPX65572:RPX65573 RZT65572:RZT65573 SJP65572:SJP65573 STL65572:STL65573 TDH65572:TDH65573 TND65572:TND65573 TWZ65572:TWZ65573 UGV65572:UGV65573 UQR65572:UQR65573 VAN65572:VAN65573 VKJ65572:VKJ65573 VUF65572:VUF65573 WEB65572:WEB65573 WNX65572:WNX65573 O131108:O131109 LH131108:LH131109 VD131108:VD131109 AEZ131108:AEZ131109 AOV131108:AOV131109 AYR131108:AYR131109 BIN131108:BIN131109 BSJ131108:BSJ131109 CCF131108:CCF131109 CMB131108:CMB131109 CVX131108:CVX131109 DFT131108:DFT131109 DPP131108:DPP131109 DZL131108:DZL131109 EJH131108:EJH131109 ETD131108:ETD131109 FCZ131108:FCZ131109 FMV131108:FMV131109 FWR131108:FWR131109 GGN131108:GGN131109 GQJ131108:GQJ131109 HAF131108:HAF131109 HKB131108:HKB131109 HTX131108:HTX131109 IDT131108:IDT131109 INP131108:INP131109 IXL131108:IXL131109 JHH131108:JHH131109 JRD131108:JRD131109 KAZ131108:KAZ131109 KKV131108:KKV131109 KUR131108:KUR131109 LEN131108:LEN131109 LOJ131108:LOJ131109 LYF131108:LYF131109 MIB131108:MIB131109 MRX131108:MRX131109 NBT131108:NBT131109 NLP131108:NLP131109 NVL131108:NVL131109 OFH131108:OFH131109 OPD131108:OPD131109 OYZ131108:OYZ131109 PIV131108:PIV131109 PSR131108:PSR131109 QCN131108:QCN131109 QMJ131108:QMJ131109 QWF131108:QWF131109 RGB131108:RGB131109 RPX131108:RPX131109 RZT131108:RZT131109 SJP131108:SJP131109 STL131108:STL131109 TDH131108:TDH131109 TND131108:TND131109 TWZ131108:TWZ131109 UGV131108:UGV131109 UQR131108:UQR131109 VAN131108:VAN131109 VKJ131108:VKJ131109 VUF131108:VUF131109 WEB131108:WEB131109 WNX131108:WNX131109 O196644:O196645 LH196644:LH196645 VD196644:VD196645 AEZ196644:AEZ196645 AOV196644:AOV196645 AYR196644:AYR196645 BIN196644:BIN196645 BSJ196644:BSJ196645 CCF196644:CCF196645 CMB196644:CMB196645 CVX196644:CVX196645 DFT196644:DFT196645 DPP196644:DPP196645 DZL196644:DZL196645 EJH196644:EJH196645 ETD196644:ETD196645 FCZ196644:FCZ196645 FMV196644:FMV196645 FWR196644:FWR196645 GGN196644:GGN196645 GQJ196644:GQJ196645 HAF196644:HAF196645 HKB196644:HKB196645 HTX196644:HTX196645 IDT196644:IDT196645 INP196644:INP196645 IXL196644:IXL196645 JHH196644:JHH196645 JRD196644:JRD196645 KAZ196644:KAZ196645 KKV196644:KKV196645 KUR196644:KUR196645 LEN196644:LEN196645 LOJ196644:LOJ196645 LYF196644:LYF196645 MIB196644:MIB196645 MRX196644:MRX196645 NBT196644:NBT196645 NLP196644:NLP196645 NVL196644:NVL196645 OFH196644:OFH196645 OPD196644:OPD196645 OYZ196644:OYZ196645 PIV196644:PIV196645 PSR196644:PSR196645 QCN196644:QCN196645 QMJ196644:QMJ196645 QWF196644:QWF196645 RGB196644:RGB196645 RPX196644:RPX196645 RZT196644:RZT196645 SJP196644:SJP196645 STL196644:STL196645 TDH196644:TDH196645 TND196644:TND196645 TWZ196644:TWZ196645 UGV196644:UGV196645 UQR196644:UQR196645 VAN196644:VAN196645 VKJ196644:VKJ196645 VUF196644:VUF196645 WEB196644:WEB196645 WNX196644:WNX196645 O262180:O262181 LH262180:LH262181 VD262180:VD262181 AEZ262180:AEZ262181 AOV262180:AOV262181 AYR262180:AYR262181 BIN262180:BIN262181 BSJ262180:BSJ262181 CCF262180:CCF262181 CMB262180:CMB262181 CVX262180:CVX262181 DFT262180:DFT262181 DPP262180:DPP262181 DZL262180:DZL262181 EJH262180:EJH262181 ETD262180:ETD262181 FCZ262180:FCZ262181 FMV262180:FMV262181 FWR262180:FWR262181 GGN262180:GGN262181 GQJ262180:GQJ262181 HAF262180:HAF262181 HKB262180:HKB262181 HTX262180:HTX262181 IDT262180:IDT262181 INP262180:INP262181 IXL262180:IXL262181 JHH262180:JHH262181 JRD262180:JRD262181 KAZ262180:KAZ262181 KKV262180:KKV262181 KUR262180:KUR262181 LEN262180:LEN262181 LOJ262180:LOJ262181 LYF262180:LYF262181 MIB262180:MIB262181 MRX262180:MRX262181 NBT262180:NBT262181 NLP262180:NLP262181 NVL262180:NVL262181 OFH262180:OFH262181 OPD262180:OPD262181 OYZ262180:OYZ262181 PIV262180:PIV262181 PSR262180:PSR262181 QCN262180:QCN262181 QMJ262180:QMJ262181 QWF262180:QWF262181 RGB262180:RGB262181 RPX262180:RPX262181 RZT262180:RZT262181 SJP262180:SJP262181 STL262180:STL262181 TDH262180:TDH262181 TND262180:TND262181 TWZ262180:TWZ262181 UGV262180:UGV262181 UQR262180:UQR262181 VAN262180:VAN262181 VKJ262180:VKJ262181 VUF262180:VUF262181 WEB262180:WEB262181 WNX262180:WNX262181 O327716:O327717 LH327716:LH327717 VD327716:VD327717 AEZ327716:AEZ327717 AOV327716:AOV327717 AYR327716:AYR327717 BIN327716:BIN327717 BSJ327716:BSJ327717 CCF327716:CCF327717 CMB327716:CMB327717 CVX327716:CVX327717 DFT327716:DFT327717 DPP327716:DPP327717 DZL327716:DZL327717 EJH327716:EJH327717 ETD327716:ETD327717 FCZ327716:FCZ327717 FMV327716:FMV327717 FWR327716:FWR327717 GGN327716:GGN327717 GQJ327716:GQJ327717 HAF327716:HAF327717 HKB327716:HKB327717 HTX327716:HTX327717 IDT327716:IDT327717 INP327716:INP327717 IXL327716:IXL327717 JHH327716:JHH327717 JRD327716:JRD327717 KAZ327716:KAZ327717 KKV327716:KKV327717 KUR327716:KUR327717 LEN327716:LEN327717 LOJ327716:LOJ327717 LYF327716:LYF327717 MIB327716:MIB327717 MRX327716:MRX327717 NBT327716:NBT327717 NLP327716:NLP327717 NVL327716:NVL327717 OFH327716:OFH327717 OPD327716:OPD327717 OYZ327716:OYZ327717 PIV327716:PIV327717 PSR327716:PSR327717 QCN327716:QCN327717 QMJ327716:QMJ327717 QWF327716:QWF327717 RGB327716:RGB327717 RPX327716:RPX327717 RZT327716:RZT327717 SJP327716:SJP327717 STL327716:STL327717 TDH327716:TDH327717 TND327716:TND327717 TWZ327716:TWZ327717 UGV327716:UGV327717 UQR327716:UQR327717 VAN327716:VAN327717 VKJ327716:VKJ327717 VUF327716:VUF327717 WEB327716:WEB327717 WNX327716:WNX327717 O393252:O393253 LH393252:LH393253 VD393252:VD393253 AEZ393252:AEZ393253 AOV393252:AOV393253 AYR393252:AYR393253 BIN393252:BIN393253 BSJ393252:BSJ393253 CCF393252:CCF393253 CMB393252:CMB393253 CVX393252:CVX393253 DFT393252:DFT393253 DPP393252:DPP393253 DZL393252:DZL393253 EJH393252:EJH393253 ETD393252:ETD393253 FCZ393252:FCZ393253 FMV393252:FMV393253 FWR393252:FWR393253 GGN393252:GGN393253 GQJ393252:GQJ393253 HAF393252:HAF393253 HKB393252:HKB393253 HTX393252:HTX393253 IDT393252:IDT393253 INP393252:INP393253 IXL393252:IXL393253 JHH393252:JHH393253 JRD393252:JRD393253 KAZ393252:KAZ393253 KKV393252:KKV393253 KUR393252:KUR393253 LEN393252:LEN393253 LOJ393252:LOJ393253 LYF393252:LYF393253 MIB393252:MIB393253 MRX393252:MRX393253 NBT393252:NBT393253 NLP393252:NLP393253 NVL393252:NVL393253 OFH393252:OFH393253 OPD393252:OPD393253 OYZ393252:OYZ393253 PIV393252:PIV393253 PSR393252:PSR393253 QCN393252:QCN393253 QMJ393252:QMJ393253 QWF393252:QWF393253 RGB393252:RGB393253 RPX393252:RPX393253 RZT393252:RZT393253 SJP393252:SJP393253 STL393252:STL393253 TDH393252:TDH393253 TND393252:TND393253 TWZ393252:TWZ393253 UGV393252:UGV393253 UQR393252:UQR393253 VAN393252:VAN393253 VKJ393252:VKJ393253 VUF393252:VUF393253 WEB393252:WEB393253 WNX393252:WNX393253 O458788:O458789 LH458788:LH458789 VD458788:VD458789 AEZ458788:AEZ458789 AOV458788:AOV458789 AYR458788:AYR458789 BIN458788:BIN458789 BSJ458788:BSJ458789 CCF458788:CCF458789 CMB458788:CMB458789 CVX458788:CVX458789 DFT458788:DFT458789 DPP458788:DPP458789 DZL458788:DZL458789 EJH458788:EJH458789 ETD458788:ETD458789 FCZ458788:FCZ458789 FMV458788:FMV458789 FWR458788:FWR458789 GGN458788:GGN458789 GQJ458788:GQJ458789 HAF458788:HAF458789 HKB458788:HKB458789 HTX458788:HTX458789 IDT458788:IDT458789 INP458788:INP458789 IXL458788:IXL458789 JHH458788:JHH458789 JRD458788:JRD458789 KAZ458788:KAZ458789 KKV458788:KKV458789 KUR458788:KUR458789 LEN458788:LEN458789 LOJ458788:LOJ458789 LYF458788:LYF458789 MIB458788:MIB458789 MRX458788:MRX458789 NBT458788:NBT458789 NLP458788:NLP458789 NVL458788:NVL458789 OFH458788:OFH458789 OPD458788:OPD458789 OYZ458788:OYZ458789 PIV458788:PIV458789 PSR458788:PSR458789 QCN458788:QCN458789 QMJ458788:QMJ458789 QWF458788:QWF458789 RGB458788:RGB458789 RPX458788:RPX458789 RZT458788:RZT458789 SJP458788:SJP458789 STL458788:STL458789 TDH458788:TDH458789 TND458788:TND458789 TWZ458788:TWZ458789 UGV458788:UGV458789 UQR458788:UQR458789 VAN458788:VAN458789 VKJ458788:VKJ458789 VUF458788:VUF458789 WEB458788:WEB458789 WNX458788:WNX458789 O524324:O524325 LH524324:LH524325 VD524324:VD524325 AEZ524324:AEZ524325 AOV524324:AOV524325 AYR524324:AYR524325 BIN524324:BIN524325 BSJ524324:BSJ524325 CCF524324:CCF524325 CMB524324:CMB524325 CVX524324:CVX524325 DFT524324:DFT524325 DPP524324:DPP524325 DZL524324:DZL524325 EJH524324:EJH524325 ETD524324:ETD524325 FCZ524324:FCZ524325 FMV524324:FMV524325 FWR524324:FWR524325 GGN524324:GGN524325 GQJ524324:GQJ524325 HAF524324:HAF524325 HKB524324:HKB524325 HTX524324:HTX524325 IDT524324:IDT524325 INP524324:INP524325 IXL524324:IXL524325 JHH524324:JHH524325 JRD524324:JRD524325 KAZ524324:KAZ524325 KKV524324:KKV524325 KUR524324:KUR524325 LEN524324:LEN524325 LOJ524324:LOJ524325 LYF524324:LYF524325 MIB524324:MIB524325 MRX524324:MRX524325 NBT524324:NBT524325 NLP524324:NLP524325 NVL524324:NVL524325 OFH524324:OFH524325 OPD524324:OPD524325 OYZ524324:OYZ524325 PIV524324:PIV524325 PSR524324:PSR524325 QCN524324:QCN524325 QMJ524324:QMJ524325 QWF524324:QWF524325 RGB524324:RGB524325 RPX524324:RPX524325 RZT524324:RZT524325 SJP524324:SJP524325 STL524324:STL524325 TDH524324:TDH524325 TND524324:TND524325 TWZ524324:TWZ524325 UGV524324:UGV524325 UQR524324:UQR524325 VAN524324:VAN524325 VKJ524324:VKJ524325 VUF524324:VUF524325 WEB524324:WEB524325 WNX524324:WNX524325 O589860:O589861 LH589860:LH589861 VD589860:VD589861 AEZ589860:AEZ589861 AOV589860:AOV589861 AYR589860:AYR589861 BIN589860:BIN589861 BSJ589860:BSJ589861 CCF589860:CCF589861 CMB589860:CMB589861 CVX589860:CVX589861 DFT589860:DFT589861 DPP589860:DPP589861 DZL589860:DZL589861 EJH589860:EJH589861 ETD589860:ETD589861 FCZ589860:FCZ589861 FMV589860:FMV589861 FWR589860:FWR589861 GGN589860:GGN589861 GQJ589860:GQJ589861 HAF589860:HAF589861 HKB589860:HKB589861 HTX589860:HTX589861 IDT589860:IDT589861 INP589860:INP589861 IXL589860:IXL589861 JHH589860:JHH589861 JRD589860:JRD589861 KAZ589860:KAZ589861 KKV589860:KKV589861 KUR589860:KUR589861 LEN589860:LEN589861 LOJ589860:LOJ589861 LYF589860:LYF589861 MIB589860:MIB589861 MRX589860:MRX589861 NBT589860:NBT589861 NLP589860:NLP589861 NVL589860:NVL589861 OFH589860:OFH589861 OPD589860:OPD589861 OYZ589860:OYZ589861 PIV589860:PIV589861 PSR589860:PSR589861 QCN589860:QCN589861 QMJ589860:QMJ589861 QWF589860:QWF589861 RGB589860:RGB589861 RPX589860:RPX589861 RZT589860:RZT589861 SJP589860:SJP589861 STL589860:STL589861 TDH589860:TDH589861 TND589860:TND589861 TWZ589860:TWZ589861 UGV589860:UGV589861 UQR589860:UQR589861 VAN589860:VAN589861 VKJ589860:VKJ589861 VUF589860:VUF589861 WEB589860:WEB589861 WNX589860:WNX589861 O655396:O655397 LH655396:LH655397 VD655396:VD655397 AEZ655396:AEZ655397 AOV655396:AOV655397 AYR655396:AYR655397 BIN655396:BIN655397 BSJ655396:BSJ655397 CCF655396:CCF655397 CMB655396:CMB655397 CVX655396:CVX655397 DFT655396:DFT655397 DPP655396:DPP655397 DZL655396:DZL655397 EJH655396:EJH655397 ETD655396:ETD655397 FCZ655396:FCZ655397 FMV655396:FMV655397 FWR655396:FWR655397 GGN655396:GGN655397 GQJ655396:GQJ655397 HAF655396:HAF655397 HKB655396:HKB655397 HTX655396:HTX655397 IDT655396:IDT655397 INP655396:INP655397 IXL655396:IXL655397 JHH655396:JHH655397 JRD655396:JRD655397 KAZ655396:KAZ655397 KKV655396:KKV655397 KUR655396:KUR655397 LEN655396:LEN655397 LOJ655396:LOJ655397 LYF655396:LYF655397 MIB655396:MIB655397 MRX655396:MRX655397 NBT655396:NBT655397 NLP655396:NLP655397 NVL655396:NVL655397 OFH655396:OFH655397 OPD655396:OPD655397 OYZ655396:OYZ655397 PIV655396:PIV655397 PSR655396:PSR655397 QCN655396:QCN655397 QMJ655396:QMJ655397 QWF655396:QWF655397 RGB655396:RGB655397 RPX655396:RPX655397 RZT655396:RZT655397 SJP655396:SJP655397 STL655396:STL655397 TDH655396:TDH655397 TND655396:TND655397 TWZ655396:TWZ655397 UGV655396:UGV655397 UQR655396:UQR655397 VAN655396:VAN655397 VKJ655396:VKJ655397 VUF655396:VUF655397 WEB655396:WEB655397 WNX655396:WNX655397 O720932:O720933 LH720932:LH720933 VD720932:VD720933 AEZ720932:AEZ720933 AOV720932:AOV720933 AYR720932:AYR720933 BIN720932:BIN720933 BSJ720932:BSJ720933 CCF720932:CCF720933 CMB720932:CMB720933 CVX720932:CVX720933 DFT720932:DFT720933 DPP720932:DPP720933 DZL720932:DZL720933 EJH720932:EJH720933 ETD720932:ETD720933 FCZ720932:FCZ720933 FMV720932:FMV720933 FWR720932:FWR720933 GGN720932:GGN720933 GQJ720932:GQJ720933 HAF720932:HAF720933 HKB720932:HKB720933 HTX720932:HTX720933 IDT720932:IDT720933 INP720932:INP720933 IXL720932:IXL720933 JHH720932:JHH720933 JRD720932:JRD720933 KAZ720932:KAZ720933 KKV720932:KKV720933 KUR720932:KUR720933 LEN720932:LEN720933 LOJ720932:LOJ720933 LYF720932:LYF720933 MIB720932:MIB720933 MRX720932:MRX720933 NBT720932:NBT720933 NLP720932:NLP720933 NVL720932:NVL720933 OFH720932:OFH720933 OPD720932:OPD720933 OYZ720932:OYZ720933 PIV720932:PIV720933 PSR720932:PSR720933 QCN720932:QCN720933 QMJ720932:QMJ720933 QWF720932:QWF720933 RGB720932:RGB720933 RPX720932:RPX720933 RZT720932:RZT720933 SJP720932:SJP720933 STL720932:STL720933 TDH720932:TDH720933 TND720932:TND720933 TWZ720932:TWZ720933 UGV720932:UGV720933 UQR720932:UQR720933 VAN720932:VAN720933 VKJ720932:VKJ720933 VUF720932:VUF720933 WEB720932:WEB720933 WNX720932:WNX720933 O786468:O786469 LH786468:LH786469 VD786468:VD786469 AEZ786468:AEZ786469 AOV786468:AOV786469 AYR786468:AYR786469 BIN786468:BIN786469 BSJ786468:BSJ786469 CCF786468:CCF786469 CMB786468:CMB786469 CVX786468:CVX786469 DFT786468:DFT786469 DPP786468:DPP786469 DZL786468:DZL786469 EJH786468:EJH786469 ETD786468:ETD786469 FCZ786468:FCZ786469 FMV786468:FMV786469 FWR786468:FWR786469 GGN786468:GGN786469 GQJ786468:GQJ786469 HAF786468:HAF786469 HKB786468:HKB786469 HTX786468:HTX786469 IDT786468:IDT786469 INP786468:INP786469 IXL786468:IXL786469 JHH786468:JHH786469 JRD786468:JRD786469 KAZ786468:KAZ786469 KKV786468:KKV786469 KUR786468:KUR786469 LEN786468:LEN786469 LOJ786468:LOJ786469 LYF786468:LYF786469 MIB786468:MIB786469 MRX786468:MRX786469 NBT786468:NBT786469 NLP786468:NLP786469 NVL786468:NVL786469 OFH786468:OFH786469 OPD786468:OPD786469 OYZ786468:OYZ786469 PIV786468:PIV786469 PSR786468:PSR786469 QCN786468:QCN786469 QMJ786468:QMJ786469 QWF786468:QWF786469 RGB786468:RGB786469 RPX786468:RPX786469 RZT786468:RZT786469 SJP786468:SJP786469 STL786468:STL786469 TDH786468:TDH786469 TND786468:TND786469 TWZ786468:TWZ786469 UGV786468:UGV786469 UQR786468:UQR786469 VAN786468:VAN786469 VKJ786468:VKJ786469 VUF786468:VUF786469 WEB786468:WEB786469 WNX786468:WNX786469 O852004:O852005 LH852004:LH852005 VD852004:VD852005 AEZ852004:AEZ852005 AOV852004:AOV852005 AYR852004:AYR852005 BIN852004:BIN852005 BSJ852004:BSJ852005 CCF852004:CCF852005 CMB852004:CMB852005 CVX852004:CVX852005 DFT852004:DFT852005 DPP852004:DPP852005 DZL852004:DZL852005 EJH852004:EJH852005 ETD852004:ETD852005 FCZ852004:FCZ852005 FMV852004:FMV852005 FWR852004:FWR852005 GGN852004:GGN852005 GQJ852004:GQJ852005 HAF852004:HAF852005 HKB852004:HKB852005 HTX852004:HTX852005 IDT852004:IDT852005 INP852004:INP852005 IXL852004:IXL852005 JHH852004:JHH852005 JRD852004:JRD852005 KAZ852004:KAZ852005 KKV852004:KKV852005 KUR852004:KUR852005 LEN852004:LEN852005 LOJ852004:LOJ852005 LYF852004:LYF852005 MIB852004:MIB852005 MRX852004:MRX852005 NBT852004:NBT852005 NLP852004:NLP852005 NVL852004:NVL852005 OFH852004:OFH852005 OPD852004:OPD852005 OYZ852004:OYZ852005 PIV852004:PIV852005 PSR852004:PSR852005 QCN852004:QCN852005 QMJ852004:QMJ852005 QWF852004:QWF852005 RGB852004:RGB852005 RPX852004:RPX852005 RZT852004:RZT852005 SJP852004:SJP852005 STL852004:STL852005 TDH852004:TDH852005 TND852004:TND852005 TWZ852004:TWZ852005 UGV852004:UGV852005 UQR852004:UQR852005 VAN852004:VAN852005 VKJ852004:VKJ852005 VUF852004:VUF852005 WEB852004:WEB852005 WNX852004:WNX852005 O917540:O917541 LH917540:LH917541 VD917540:VD917541 AEZ917540:AEZ917541 AOV917540:AOV917541 AYR917540:AYR917541 BIN917540:BIN917541 BSJ917540:BSJ917541 CCF917540:CCF917541 CMB917540:CMB917541 CVX917540:CVX917541 DFT917540:DFT917541 DPP917540:DPP917541 DZL917540:DZL917541 EJH917540:EJH917541 ETD917540:ETD917541 FCZ917540:FCZ917541 FMV917540:FMV917541 FWR917540:FWR917541 GGN917540:GGN917541 GQJ917540:GQJ917541 HAF917540:HAF917541 HKB917540:HKB917541 HTX917540:HTX917541 IDT917540:IDT917541 INP917540:INP917541 IXL917540:IXL917541 JHH917540:JHH917541 JRD917540:JRD917541 KAZ917540:KAZ917541 KKV917540:KKV917541 KUR917540:KUR917541 LEN917540:LEN917541 LOJ917540:LOJ917541 LYF917540:LYF917541 MIB917540:MIB917541 MRX917540:MRX917541 NBT917540:NBT917541 NLP917540:NLP917541 NVL917540:NVL917541 OFH917540:OFH917541 OPD917540:OPD917541 OYZ917540:OYZ917541 PIV917540:PIV917541 PSR917540:PSR917541 QCN917540:QCN917541 QMJ917540:QMJ917541 QWF917540:QWF917541 RGB917540:RGB917541 RPX917540:RPX917541 RZT917540:RZT917541 SJP917540:SJP917541 STL917540:STL917541 TDH917540:TDH917541 TND917540:TND917541 TWZ917540:TWZ917541 UGV917540:UGV917541 UQR917540:UQR917541 VAN917540:VAN917541 VKJ917540:VKJ917541 VUF917540:VUF917541 WEB917540:WEB917541 WNX917540:WNX917541 O983076:O983077 LH983076:LH983077 VD983076:VD983077 AEZ983076:AEZ983077 AOV983076:AOV983077 AYR983076:AYR983077 BIN983076:BIN983077 BSJ983076:BSJ983077 CCF983076:CCF983077 CMB983076:CMB983077 CVX983076:CVX983077 DFT983076:DFT983077 DPP983076:DPP983077 DZL983076:DZL983077 EJH983076:EJH983077 ETD983076:ETD983077 FCZ983076:FCZ983077 FMV983076:FMV983077 FWR983076:FWR983077 GGN983076:GGN983077 GQJ983076:GQJ983077 HAF983076:HAF983077 HKB983076:HKB983077 HTX983076:HTX983077 IDT983076:IDT983077 INP983076:INP983077 IXL983076:IXL983077 JHH983076:JHH983077 JRD983076:JRD983077 KAZ983076:KAZ983077 KKV983076:KKV983077 KUR983076:KUR983077 LEN983076:LEN983077 LOJ983076:LOJ983077 LYF983076:LYF983077 MIB983076:MIB983077 MRX983076:MRX983077 NBT983076:NBT983077 NLP983076:NLP983077 NVL983076:NVL983077 OFH983076:OFH983077 OPD983076:OPD983077 OYZ983076:OYZ983077 PIV983076:PIV983077 PSR983076:PSR983077 QCN983076:QCN983077 QMJ983076:QMJ983077 QWF983076:QWF983077 RGB983076:RGB983077 RPX983076:RPX983077 RZT983076:RZT983077 SJP983076:SJP983077 STL983076:STL983077 TDH983076:TDH983077 TND983076:TND983077 TWZ983076:TWZ983077 UGV983076:UGV983077 UQR983076:UQR983077 VAN983076:VAN983077 VKJ983076:VKJ983077 VUF983076:VUF983077 WEB983076:WEB983077 WNX983076:WNX983077 WQM983122:WSB983134 MV26 WR26 AGN26 AQJ26 BAF26 BKB26 BTX26 CDT26 CNP26 CXL26 DHH26 DRD26 EAZ26 EKV26 EUR26 FEN26 FOJ26 FYF26 GIB26 GRX26 HBT26 HLP26 HVL26 IFH26 IPD26 IYZ26 JIV26 JSR26 KCN26 KMJ26 KWF26 LGB26 LPX26 LZT26 MJP26 MTL26 NDH26 NND26 NWZ26 OGV26 OQR26 PAN26 PKJ26 PUF26 QEB26 QNX26 QXT26 RHP26 RRL26 SBH26 SLD26 SUZ26 TEV26 TOR26 TYN26 UIJ26 USF26 VCB26 VLX26 VVT26 WFP26 WPL26 BC65567 MV65567 WR65567 AGN65567 AQJ65567 BAF65567 BKB65567 BTX65567 CDT65567 CNP65567 CXL65567 DHH65567 DRD65567 EAZ65567 EKV65567 EUR65567 FEN65567 FOJ65567 FYF65567 GIB65567 GRX65567 HBT65567 HLP65567 HVL65567 IFH65567 IPD65567 IYZ65567 JIV65567 JSR65567 KCN65567 KMJ65567 KWF65567 LGB65567 LPX65567 LZT65567 MJP65567 MTL65567 NDH65567 NND65567 NWZ65567 OGV65567 OQR65567 PAN65567 PKJ65567 PUF65567 QEB65567 QNX65567 QXT65567 RHP65567 RRL65567 SBH65567 SLD65567 SUZ65567 TEV65567 TOR65567 TYN65567 UIJ65567 USF65567 VCB65567 VLX65567 VVT65567 WFP65567 WPL65567 BC131103 MV131103 WR131103 AGN131103 AQJ131103 BAF131103 BKB131103 BTX131103 CDT131103 CNP131103 CXL131103 DHH131103 DRD131103 EAZ131103 EKV131103 EUR131103 FEN131103 FOJ131103 FYF131103 GIB131103 GRX131103 HBT131103 HLP131103 HVL131103 IFH131103 IPD131103 IYZ131103 JIV131103 JSR131103 KCN131103 KMJ131103 KWF131103 LGB131103 LPX131103 LZT131103 MJP131103 MTL131103 NDH131103 NND131103 NWZ131103 OGV131103 OQR131103 PAN131103 PKJ131103 PUF131103 QEB131103 QNX131103 QXT131103 RHP131103 RRL131103 SBH131103 SLD131103 SUZ131103 TEV131103 TOR131103 TYN131103 UIJ131103 USF131103 VCB131103 VLX131103 VVT131103 WFP131103 WPL131103 BC196639 MV196639 WR196639 AGN196639 AQJ196639 BAF196639 BKB196639 BTX196639 CDT196639 CNP196639 CXL196639 DHH196639 DRD196639 EAZ196639 EKV196639 EUR196639 FEN196639 FOJ196639 FYF196639 GIB196639 GRX196639 HBT196639 HLP196639 HVL196639 IFH196639 IPD196639 IYZ196639 JIV196639 JSR196639 KCN196639 KMJ196639 KWF196639 LGB196639 LPX196639 LZT196639 MJP196639 MTL196639 NDH196639 NND196639 NWZ196639 OGV196639 OQR196639 PAN196639 PKJ196639 PUF196639 QEB196639 QNX196639 QXT196639 RHP196639 RRL196639 SBH196639 SLD196639 SUZ196639 TEV196639 TOR196639 TYN196639 UIJ196639 USF196639 VCB196639 VLX196639 VVT196639 WFP196639 WPL196639 BC262175 MV262175 WR262175 AGN262175 AQJ262175 BAF262175 BKB262175 BTX262175 CDT262175 CNP262175 CXL262175 DHH262175 DRD262175 EAZ262175 EKV262175 EUR262175 FEN262175 FOJ262175 FYF262175 GIB262175 GRX262175 HBT262175 HLP262175 HVL262175 IFH262175 IPD262175 IYZ262175 JIV262175 JSR262175 KCN262175 KMJ262175 KWF262175 LGB262175 LPX262175 LZT262175 MJP262175 MTL262175 NDH262175 NND262175 NWZ262175 OGV262175 OQR262175 PAN262175 PKJ262175 PUF262175 QEB262175 QNX262175 QXT262175 RHP262175 RRL262175 SBH262175 SLD262175 SUZ262175 TEV262175 TOR262175 TYN262175 UIJ262175 USF262175 VCB262175 VLX262175 VVT262175 WFP262175 WPL262175 BC327711 MV327711 WR327711 AGN327711 AQJ327711 BAF327711 BKB327711 BTX327711 CDT327711 CNP327711 CXL327711 DHH327711 DRD327711 EAZ327711 EKV327711 EUR327711 FEN327711 FOJ327711 FYF327711 GIB327711 GRX327711 HBT327711 HLP327711 HVL327711 IFH327711 IPD327711 IYZ327711 JIV327711 JSR327711 KCN327711 KMJ327711 KWF327711 LGB327711 LPX327711 LZT327711 MJP327711 MTL327711 NDH327711 NND327711 NWZ327711 OGV327711 OQR327711 PAN327711 PKJ327711 PUF327711 QEB327711 QNX327711 QXT327711 RHP327711 RRL327711 SBH327711 SLD327711 SUZ327711 TEV327711 TOR327711 TYN327711 UIJ327711 USF327711 VCB327711 VLX327711 VVT327711 WFP327711 WPL327711 BC393247 MV393247 WR393247 AGN393247 AQJ393247 BAF393247 BKB393247 BTX393247 CDT393247 CNP393247 CXL393247 DHH393247 DRD393247 EAZ393247 EKV393247 EUR393247 FEN393247 FOJ393247 FYF393247 GIB393247 GRX393247 HBT393247 HLP393247 HVL393247 IFH393247 IPD393247 IYZ393247 JIV393247 JSR393247 KCN393247 KMJ393247 KWF393247 LGB393247 LPX393247 LZT393247 MJP393247 MTL393247 NDH393247 NND393247 NWZ393247 OGV393247 OQR393247 PAN393247 PKJ393247 PUF393247 QEB393247 QNX393247 QXT393247 RHP393247 RRL393247 SBH393247 SLD393247 SUZ393247 TEV393247 TOR393247 TYN393247 UIJ393247 USF393247 VCB393247 VLX393247 VVT393247 WFP393247 WPL393247 BC458783 MV458783 WR458783 AGN458783 AQJ458783 BAF458783 BKB458783 BTX458783 CDT458783 CNP458783 CXL458783 DHH458783 DRD458783 EAZ458783 EKV458783 EUR458783 FEN458783 FOJ458783 FYF458783 GIB458783 GRX458783 HBT458783 HLP458783 HVL458783 IFH458783 IPD458783 IYZ458783 JIV458783 JSR458783 KCN458783 KMJ458783 KWF458783 LGB458783 LPX458783 LZT458783 MJP458783 MTL458783 NDH458783 NND458783 NWZ458783 OGV458783 OQR458783 PAN458783 PKJ458783 PUF458783 QEB458783 QNX458783 QXT458783 RHP458783 RRL458783 SBH458783 SLD458783 SUZ458783 TEV458783 TOR458783 TYN458783 UIJ458783 USF458783 VCB458783 VLX458783 VVT458783 WFP458783 WPL458783 BC524319 MV524319 WR524319 AGN524319 AQJ524319 BAF524319 BKB524319 BTX524319 CDT524319 CNP524319 CXL524319 DHH524319 DRD524319 EAZ524319 EKV524319 EUR524319 FEN524319 FOJ524319 FYF524319 GIB524319 GRX524319 HBT524319 HLP524319 HVL524319 IFH524319 IPD524319 IYZ524319 JIV524319 JSR524319 KCN524319 KMJ524319 KWF524319 LGB524319 LPX524319 LZT524319 MJP524319 MTL524319 NDH524319 NND524319 NWZ524319 OGV524319 OQR524319 PAN524319 PKJ524319 PUF524319 QEB524319 QNX524319 QXT524319 RHP524319 RRL524319 SBH524319 SLD524319 SUZ524319 TEV524319 TOR524319 TYN524319 UIJ524319 USF524319 VCB524319 VLX524319 VVT524319 WFP524319 WPL524319 BC589855 MV589855 WR589855 AGN589855 AQJ589855 BAF589855 BKB589855 BTX589855 CDT589855 CNP589855 CXL589855 DHH589855 DRD589855 EAZ589855 EKV589855 EUR589855 FEN589855 FOJ589855 FYF589855 GIB589855 GRX589855 HBT589855 HLP589855 HVL589855 IFH589855 IPD589855 IYZ589855 JIV589855 JSR589855 KCN589855 KMJ589855 KWF589855 LGB589855 LPX589855 LZT589855 MJP589855 MTL589855 NDH589855 NND589855 NWZ589855 OGV589855 OQR589855 PAN589855 PKJ589855 PUF589855 QEB589855 QNX589855 QXT589855 RHP589855 RRL589855 SBH589855 SLD589855 SUZ589855 TEV589855 TOR589855 TYN589855 UIJ589855 USF589855 VCB589855 VLX589855 VVT589855 WFP589855 WPL589855 BC655391 MV655391 WR655391 AGN655391 AQJ655391 BAF655391 BKB655391 BTX655391 CDT655391 CNP655391 CXL655391 DHH655391 DRD655391 EAZ655391 EKV655391 EUR655391 FEN655391 FOJ655391 FYF655391 GIB655391 GRX655391 HBT655391 HLP655391 HVL655391 IFH655391 IPD655391 IYZ655391 JIV655391 JSR655391 KCN655391 KMJ655391 KWF655391 LGB655391 LPX655391 LZT655391 MJP655391 MTL655391 NDH655391 NND655391 NWZ655391 OGV655391 OQR655391 PAN655391 PKJ655391 PUF655391 QEB655391 QNX655391 QXT655391 RHP655391 RRL655391 SBH655391 SLD655391 SUZ655391 TEV655391 TOR655391 TYN655391 UIJ655391 USF655391 VCB655391 VLX655391 VVT655391 WFP655391 WPL655391 BC720927 MV720927 WR720927 AGN720927 AQJ720927 BAF720927 BKB720927 BTX720927 CDT720927 CNP720927 CXL720927 DHH720927 DRD720927 EAZ720927 EKV720927 EUR720927 FEN720927 FOJ720927 FYF720927 GIB720927 GRX720927 HBT720927 HLP720927 HVL720927 IFH720927 IPD720927 IYZ720927 JIV720927 JSR720927 KCN720927 KMJ720927 KWF720927 LGB720927 LPX720927 LZT720927 MJP720927 MTL720927 NDH720927 NND720927 NWZ720927 OGV720927 OQR720927 PAN720927 PKJ720927 PUF720927 QEB720927 QNX720927 QXT720927 RHP720927 RRL720927 SBH720927 SLD720927 SUZ720927 TEV720927 TOR720927 TYN720927 UIJ720927 USF720927 VCB720927 VLX720927 VVT720927 WFP720927 WPL720927 BC786463 MV786463 WR786463 AGN786463 AQJ786463 BAF786463 BKB786463 BTX786463 CDT786463 CNP786463 CXL786463 DHH786463 DRD786463 EAZ786463 EKV786463 EUR786463 FEN786463 FOJ786463 FYF786463 GIB786463 GRX786463 HBT786463 HLP786463 HVL786463 IFH786463 IPD786463 IYZ786463 JIV786463 JSR786463 KCN786463 KMJ786463 KWF786463 LGB786463 LPX786463 LZT786463 MJP786463 MTL786463 NDH786463 NND786463 NWZ786463 OGV786463 OQR786463 PAN786463 PKJ786463 PUF786463 QEB786463 QNX786463 QXT786463 RHP786463 RRL786463 SBH786463 SLD786463 SUZ786463 TEV786463 TOR786463 TYN786463 UIJ786463 USF786463 VCB786463 VLX786463 VVT786463 WFP786463 WPL786463 BC851999 MV851999 WR851999 AGN851999 AQJ851999 BAF851999 BKB851999 BTX851999 CDT851999 CNP851999 CXL851999 DHH851999 DRD851999 EAZ851999 EKV851999 EUR851999 FEN851999 FOJ851999 FYF851999 GIB851999 GRX851999 HBT851999 HLP851999 HVL851999 IFH851999 IPD851999 IYZ851999 JIV851999 JSR851999 KCN851999 KMJ851999 KWF851999 LGB851999 LPX851999 LZT851999 MJP851999 MTL851999 NDH851999 NND851999 NWZ851999 OGV851999 OQR851999 PAN851999 PKJ851999 PUF851999 QEB851999 QNX851999 QXT851999 RHP851999 RRL851999 SBH851999 SLD851999 SUZ851999 TEV851999 TOR851999 TYN851999 UIJ851999 USF851999 VCB851999 VLX851999 VVT851999 WFP851999 WPL851999 BC917535 MV917535 WR917535 AGN917535 AQJ917535 BAF917535 BKB917535 BTX917535 CDT917535 CNP917535 CXL917535 DHH917535 DRD917535 EAZ917535 EKV917535 EUR917535 FEN917535 FOJ917535 FYF917535 GIB917535 GRX917535 HBT917535 HLP917535 HVL917535 IFH917535 IPD917535 IYZ917535 JIV917535 JSR917535 KCN917535 KMJ917535 KWF917535 LGB917535 LPX917535 LZT917535 MJP917535 MTL917535 NDH917535 NND917535 NWZ917535 OGV917535 OQR917535 PAN917535 PKJ917535 PUF917535 QEB917535 QNX917535 QXT917535 RHP917535 RRL917535 SBH917535 SLD917535 SUZ917535 TEV917535 TOR917535 TYN917535 UIJ917535 USF917535 VCB917535 VLX917535 VVT917535 WFP917535 WPL917535 BC983071 MV983071 WR983071 AGN983071 AQJ983071 BAF983071 BKB983071 BTX983071 CDT983071 CNP983071 CXL983071 DHH983071 DRD983071 EAZ983071 EKV983071 EUR983071 FEN983071 FOJ983071 FYF983071 GIB983071 GRX983071 HBT983071 HLP983071 HVL983071 IFH983071 IPD983071 IYZ983071 JIV983071 JSR983071 KCN983071 KMJ983071 KWF983071 LGB983071 LPX983071 LZT983071 MJP983071 MTL983071 NDH983071 NND983071 NWZ983071 OGV983071 OQR983071 PAN983071 PKJ983071 PUF983071 QEB983071 QNX983071 QXT983071 RHP983071 RRL983071 SBH983071 SLD983071 SUZ983071 TEV983071 TOR983071 TYN983071 UIJ983071 USF983071 VCB983071 VLX983071 VVT983071 WFP983071 WPL983071 DT84:DY89 PM84:PR89 ZI84:ZN89 AJE84:AJJ89 ATA84:ATF89 BCW84:BDB89 BMS84:BMX89 BWO84:BWT89 CGK84:CGP89 CQG84:CQL89 DAC84:DAH89 DJY84:DKD89 DTU84:DTZ89 EDQ84:EDV89 ENM84:ENR89 EXI84:EXN89 FHE84:FHJ89 FRA84:FRF89 GAW84:GBB89 GKS84:GKX89 GUO84:GUT89 HEK84:HEP89 HOG84:HOL89 HYC84:HYH89 IHY84:IID89 IRU84:IRZ89 JBQ84:JBV89 JLM84:JLR89 JVI84:JVN89 KFE84:KFJ89 KPA84:KPF89 KYW84:KZB89 LIS84:LIX89 LSO84:LST89 MCK84:MCP89 MMG84:MML89 MWC84:MWH89 NFY84:NGD89 NPU84:NPZ89 NZQ84:NZV89 OJM84:OJR89 OTI84:OTN89 PDE84:PDJ89 PNA84:PNF89 PWW84:PXB89 QGS84:QGX89 QQO84:QQT89 RAK84:RAP89 RKG84:RKL89 RUC84:RUH89 SDY84:SED89 SNU84:SNZ89 SXQ84:SXV89 THM84:THR89 TRI84:TRN89 UBE84:UBJ89 ULA84:ULF89 UUW84:UVB89 VES84:VEX89 VOO84:VOT89 VYK84:VYP89 WIG84:WIL89 WSC84:WSH89 DT65625:DY65630 PM65625:PR65630 ZI65625:ZN65630 AJE65625:AJJ65630 ATA65625:ATF65630 BCW65625:BDB65630 BMS65625:BMX65630 BWO65625:BWT65630 CGK65625:CGP65630 CQG65625:CQL65630 DAC65625:DAH65630 DJY65625:DKD65630 DTU65625:DTZ65630 EDQ65625:EDV65630 ENM65625:ENR65630 EXI65625:EXN65630 FHE65625:FHJ65630 FRA65625:FRF65630 GAW65625:GBB65630 GKS65625:GKX65630 GUO65625:GUT65630 HEK65625:HEP65630 HOG65625:HOL65630 HYC65625:HYH65630 IHY65625:IID65630 IRU65625:IRZ65630 JBQ65625:JBV65630 JLM65625:JLR65630 JVI65625:JVN65630 KFE65625:KFJ65630 KPA65625:KPF65630 KYW65625:KZB65630 LIS65625:LIX65630 LSO65625:LST65630 MCK65625:MCP65630 MMG65625:MML65630 MWC65625:MWH65630 NFY65625:NGD65630 NPU65625:NPZ65630 NZQ65625:NZV65630 OJM65625:OJR65630 OTI65625:OTN65630 PDE65625:PDJ65630 PNA65625:PNF65630 PWW65625:PXB65630 QGS65625:QGX65630 QQO65625:QQT65630 RAK65625:RAP65630 RKG65625:RKL65630 RUC65625:RUH65630 SDY65625:SED65630 SNU65625:SNZ65630 SXQ65625:SXV65630 THM65625:THR65630 TRI65625:TRN65630 UBE65625:UBJ65630 ULA65625:ULF65630 UUW65625:UVB65630 VES65625:VEX65630 VOO65625:VOT65630 VYK65625:VYP65630 WIG65625:WIL65630 WSC65625:WSH65630 DT131161:DY131166 PM131161:PR131166 ZI131161:ZN131166 AJE131161:AJJ131166 ATA131161:ATF131166 BCW131161:BDB131166 BMS131161:BMX131166 BWO131161:BWT131166 CGK131161:CGP131166 CQG131161:CQL131166 DAC131161:DAH131166 DJY131161:DKD131166 DTU131161:DTZ131166 EDQ131161:EDV131166 ENM131161:ENR131166 EXI131161:EXN131166 FHE131161:FHJ131166 FRA131161:FRF131166 GAW131161:GBB131166 GKS131161:GKX131166 GUO131161:GUT131166 HEK131161:HEP131166 HOG131161:HOL131166 HYC131161:HYH131166 IHY131161:IID131166 IRU131161:IRZ131166 JBQ131161:JBV131166 JLM131161:JLR131166 JVI131161:JVN131166 KFE131161:KFJ131166 KPA131161:KPF131166 KYW131161:KZB131166 LIS131161:LIX131166 LSO131161:LST131166 MCK131161:MCP131166 MMG131161:MML131166 MWC131161:MWH131166 NFY131161:NGD131166 NPU131161:NPZ131166 NZQ131161:NZV131166 OJM131161:OJR131166 OTI131161:OTN131166 PDE131161:PDJ131166 PNA131161:PNF131166 PWW131161:PXB131166 QGS131161:QGX131166 QQO131161:QQT131166 RAK131161:RAP131166 RKG131161:RKL131166 RUC131161:RUH131166 SDY131161:SED131166 SNU131161:SNZ131166 SXQ131161:SXV131166 THM131161:THR131166 TRI131161:TRN131166 UBE131161:UBJ131166 ULA131161:ULF131166 UUW131161:UVB131166 VES131161:VEX131166 VOO131161:VOT131166 VYK131161:VYP131166 WIG131161:WIL131166 WSC131161:WSH131166 DT196697:DY196702 PM196697:PR196702 ZI196697:ZN196702 AJE196697:AJJ196702 ATA196697:ATF196702 BCW196697:BDB196702 BMS196697:BMX196702 BWO196697:BWT196702 CGK196697:CGP196702 CQG196697:CQL196702 DAC196697:DAH196702 DJY196697:DKD196702 DTU196697:DTZ196702 EDQ196697:EDV196702 ENM196697:ENR196702 EXI196697:EXN196702 FHE196697:FHJ196702 FRA196697:FRF196702 GAW196697:GBB196702 GKS196697:GKX196702 GUO196697:GUT196702 HEK196697:HEP196702 HOG196697:HOL196702 HYC196697:HYH196702 IHY196697:IID196702 IRU196697:IRZ196702 JBQ196697:JBV196702 JLM196697:JLR196702 JVI196697:JVN196702 KFE196697:KFJ196702 KPA196697:KPF196702 KYW196697:KZB196702 LIS196697:LIX196702 LSO196697:LST196702 MCK196697:MCP196702 MMG196697:MML196702 MWC196697:MWH196702 NFY196697:NGD196702 NPU196697:NPZ196702 NZQ196697:NZV196702 OJM196697:OJR196702 OTI196697:OTN196702 PDE196697:PDJ196702 PNA196697:PNF196702 PWW196697:PXB196702 QGS196697:QGX196702 QQO196697:QQT196702 RAK196697:RAP196702 RKG196697:RKL196702 RUC196697:RUH196702 SDY196697:SED196702 SNU196697:SNZ196702 SXQ196697:SXV196702 THM196697:THR196702 TRI196697:TRN196702 UBE196697:UBJ196702 ULA196697:ULF196702 UUW196697:UVB196702 VES196697:VEX196702 VOO196697:VOT196702 VYK196697:VYP196702 WIG196697:WIL196702 WSC196697:WSH196702 DT262233:DY262238 PM262233:PR262238 ZI262233:ZN262238 AJE262233:AJJ262238 ATA262233:ATF262238 BCW262233:BDB262238 BMS262233:BMX262238 BWO262233:BWT262238 CGK262233:CGP262238 CQG262233:CQL262238 DAC262233:DAH262238 DJY262233:DKD262238 DTU262233:DTZ262238 EDQ262233:EDV262238 ENM262233:ENR262238 EXI262233:EXN262238 FHE262233:FHJ262238 FRA262233:FRF262238 GAW262233:GBB262238 GKS262233:GKX262238 GUO262233:GUT262238 HEK262233:HEP262238 HOG262233:HOL262238 HYC262233:HYH262238 IHY262233:IID262238 IRU262233:IRZ262238 JBQ262233:JBV262238 JLM262233:JLR262238 JVI262233:JVN262238 KFE262233:KFJ262238 KPA262233:KPF262238 KYW262233:KZB262238 LIS262233:LIX262238 LSO262233:LST262238 MCK262233:MCP262238 MMG262233:MML262238 MWC262233:MWH262238 NFY262233:NGD262238 NPU262233:NPZ262238 NZQ262233:NZV262238 OJM262233:OJR262238 OTI262233:OTN262238 PDE262233:PDJ262238 PNA262233:PNF262238 PWW262233:PXB262238 QGS262233:QGX262238 QQO262233:QQT262238 RAK262233:RAP262238 RKG262233:RKL262238 RUC262233:RUH262238 SDY262233:SED262238 SNU262233:SNZ262238 SXQ262233:SXV262238 THM262233:THR262238 TRI262233:TRN262238 UBE262233:UBJ262238 ULA262233:ULF262238 UUW262233:UVB262238 VES262233:VEX262238 VOO262233:VOT262238 VYK262233:VYP262238 WIG262233:WIL262238 WSC262233:WSH262238 DT327769:DY327774 PM327769:PR327774 ZI327769:ZN327774 AJE327769:AJJ327774 ATA327769:ATF327774 BCW327769:BDB327774 BMS327769:BMX327774 BWO327769:BWT327774 CGK327769:CGP327774 CQG327769:CQL327774 DAC327769:DAH327774 DJY327769:DKD327774 DTU327769:DTZ327774 EDQ327769:EDV327774 ENM327769:ENR327774 EXI327769:EXN327774 FHE327769:FHJ327774 FRA327769:FRF327774 GAW327769:GBB327774 GKS327769:GKX327774 GUO327769:GUT327774 HEK327769:HEP327774 HOG327769:HOL327774 HYC327769:HYH327774 IHY327769:IID327774 IRU327769:IRZ327774 JBQ327769:JBV327774 JLM327769:JLR327774 JVI327769:JVN327774 KFE327769:KFJ327774 KPA327769:KPF327774 KYW327769:KZB327774 LIS327769:LIX327774 LSO327769:LST327774 MCK327769:MCP327774 MMG327769:MML327774 MWC327769:MWH327774 NFY327769:NGD327774 NPU327769:NPZ327774 NZQ327769:NZV327774 OJM327769:OJR327774 OTI327769:OTN327774 PDE327769:PDJ327774 PNA327769:PNF327774 PWW327769:PXB327774 QGS327769:QGX327774 QQO327769:QQT327774 RAK327769:RAP327774 RKG327769:RKL327774 RUC327769:RUH327774 SDY327769:SED327774 SNU327769:SNZ327774 SXQ327769:SXV327774 THM327769:THR327774 TRI327769:TRN327774 UBE327769:UBJ327774 ULA327769:ULF327774 UUW327769:UVB327774 VES327769:VEX327774 VOO327769:VOT327774 VYK327769:VYP327774 WIG327769:WIL327774 WSC327769:WSH327774 DT393305:DY393310 PM393305:PR393310 ZI393305:ZN393310 AJE393305:AJJ393310 ATA393305:ATF393310 BCW393305:BDB393310 BMS393305:BMX393310 BWO393305:BWT393310 CGK393305:CGP393310 CQG393305:CQL393310 DAC393305:DAH393310 DJY393305:DKD393310 DTU393305:DTZ393310 EDQ393305:EDV393310 ENM393305:ENR393310 EXI393305:EXN393310 FHE393305:FHJ393310 FRA393305:FRF393310 GAW393305:GBB393310 GKS393305:GKX393310 GUO393305:GUT393310 HEK393305:HEP393310 HOG393305:HOL393310 HYC393305:HYH393310 IHY393305:IID393310 IRU393305:IRZ393310 JBQ393305:JBV393310 JLM393305:JLR393310 JVI393305:JVN393310 KFE393305:KFJ393310 KPA393305:KPF393310 KYW393305:KZB393310 LIS393305:LIX393310 LSO393305:LST393310 MCK393305:MCP393310 MMG393305:MML393310 MWC393305:MWH393310 NFY393305:NGD393310 NPU393305:NPZ393310 NZQ393305:NZV393310 OJM393305:OJR393310 OTI393305:OTN393310 PDE393305:PDJ393310 PNA393305:PNF393310 PWW393305:PXB393310 QGS393305:QGX393310 QQO393305:QQT393310 RAK393305:RAP393310 RKG393305:RKL393310 RUC393305:RUH393310 SDY393305:SED393310 SNU393305:SNZ393310 SXQ393305:SXV393310 THM393305:THR393310 TRI393305:TRN393310 UBE393305:UBJ393310 ULA393305:ULF393310 UUW393305:UVB393310 VES393305:VEX393310 VOO393305:VOT393310 VYK393305:VYP393310 WIG393305:WIL393310 WSC393305:WSH393310 DT458841:DY458846 PM458841:PR458846 ZI458841:ZN458846 AJE458841:AJJ458846 ATA458841:ATF458846 BCW458841:BDB458846 BMS458841:BMX458846 BWO458841:BWT458846 CGK458841:CGP458846 CQG458841:CQL458846 DAC458841:DAH458846 DJY458841:DKD458846 DTU458841:DTZ458846 EDQ458841:EDV458846 ENM458841:ENR458846 EXI458841:EXN458846 FHE458841:FHJ458846 FRA458841:FRF458846 GAW458841:GBB458846 GKS458841:GKX458846 GUO458841:GUT458846 HEK458841:HEP458846 HOG458841:HOL458846 HYC458841:HYH458846 IHY458841:IID458846 IRU458841:IRZ458846 JBQ458841:JBV458846 JLM458841:JLR458846 JVI458841:JVN458846 KFE458841:KFJ458846 KPA458841:KPF458846 KYW458841:KZB458846 LIS458841:LIX458846 LSO458841:LST458846 MCK458841:MCP458846 MMG458841:MML458846 MWC458841:MWH458846 NFY458841:NGD458846 NPU458841:NPZ458846 NZQ458841:NZV458846 OJM458841:OJR458846 OTI458841:OTN458846 PDE458841:PDJ458846 PNA458841:PNF458846 PWW458841:PXB458846 QGS458841:QGX458846 QQO458841:QQT458846 RAK458841:RAP458846 RKG458841:RKL458846 RUC458841:RUH458846 SDY458841:SED458846 SNU458841:SNZ458846 SXQ458841:SXV458846 THM458841:THR458846 TRI458841:TRN458846 UBE458841:UBJ458846 ULA458841:ULF458846 UUW458841:UVB458846 VES458841:VEX458846 VOO458841:VOT458846 VYK458841:VYP458846 WIG458841:WIL458846 WSC458841:WSH458846 DT524377:DY524382 PM524377:PR524382 ZI524377:ZN524382 AJE524377:AJJ524382 ATA524377:ATF524382 BCW524377:BDB524382 BMS524377:BMX524382 BWO524377:BWT524382 CGK524377:CGP524382 CQG524377:CQL524382 DAC524377:DAH524382 DJY524377:DKD524382 DTU524377:DTZ524382 EDQ524377:EDV524382 ENM524377:ENR524382 EXI524377:EXN524382 FHE524377:FHJ524382 FRA524377:FRF524382 GAW524377:GBB524382 GKS524377:GKX524382 GUO524377:GUT524382 HEK524377:HEP524382 HOG524377:HOL524382 HYC524377:HYH524382 IHY524377:IID524382 IRU524377:IRZ524382 JBQ524377:JBV524382 JLM524377:JLR524382 JVI524377:JVN524382 KFE524377:KFJ524382 KPA524377:KPF524382 KYW524377:KZB524382 LIS524377:LIX524382 LSO524377:LST524382 MCK524377:MCP524382 MMG524377:MML524382 MWC524377:MWH524382 NFY524377:NGD524382 NPU524377:NPZ524382 NZQ524377:NZV524382 OJM524377:OJR524382 OTI524377:OTN524382 PDE524377:PDJ524382 PNA524377:PNF524382 PWW524377:PXB524382 QGS524377:QGX524382 QQO524377:QQT524382 RAK524377:RAP524382 RKG524377:RKL524382 RUC524377:RUH524382 SDY524377:SED524382 SNU524377:SNZ524382 SXQ524377:SXV524382 THM524377:THR524382 TRI524377:TRN524382 UBE524377:UBJ524382 ULA524377:ULF524382 UUW524377:UVB524382 VES524377:VEX524382 VOO524377:VOT524382 VYK524377:VYP524382 WIG524377:WIL524382 WSC524377:WSH524382 DT589913:DY589918 PM589913:PR589918 ZI589913:ZN589918 AJE589913:AJJ589918 ATA589913:ATF589918 BCW589913:BDB589918 BMS589913:BMX589918 BWO589913:BWT589918 CGK589913:CGP589918 CQG589913:CQL589918 DAC589913:DAH589918 DJY589913:DKD589918 DTU589913:DTZ589918 EDQ589913:EDV589918 ENM589913:ENR589918 EXI589913:EXN589918 FHE589913:FHJ589918 FRA589913:FRF589918 GAW589913:GBB589918 GKS589913:GKX589918 GUO589913:GUT589918 HEK589913:HEP589918 HOG589913:HOL589918 HYC589913:HYH589918 IHY589913:IID589918 IRU589913:IRZ589918 JBQ589913:JBV589918 JLM589913:JLR589918 JVI589913:JVN589918 KFE589913:KFJ589918 KPA589913:KPF589918 KYW589913:KZB589918 LIS589913:LIX589918 LSO589913:LST589918 MCK589913:MCP589918 MMG589913:MML589918 MWC589913:MWH589918 NFY589913:NGD589918 NPU589913:NPZ589918 NZQ589913:NZV589918 OJM589913:OJR589918 OTI589913:OTN589918 PDE589913:PDJ589918 PNA589913:PNF589918 PWW589913:PXB589918 QGS589913:QGX589918 QQO589913:QQT589918 RAK589913:RAP589918 RKG589913:RKL589918 RUC589913:RUH589918 SDY589913:SED589918 SNU589913:SNZ589918 SXQ589913:SXV589918 THM589913:THR589918 TRI589913:TRN589918 UBE589913:UBJ589918 ULA589913:ULF589918 UUW589913:UVB589918 VES589913:VEX589918 VOO589913:VOT589918 VYK589913:VYP589918 WIG589913:WIL589918 WSC589913:WSH589918 DT655449:DY655454 PM655449:PR655454 ZI655449:ZN655454 AJE655449:AJJ655454 ATA655449:ATF655454 BCW655449:BDB655454 BMS655449:BMX655454 BWO655449:BWT655454 CGK655449:CGP655454 CQG655449:CQL655454 DAC655449:DAH655454 DJY655449:DKD655454 DTU655449:DTZ655454 EDQ655449:EDV655454 ENM655449:ENR655454 EXI655449:EXN655454 FHE655449:FHJ655454 FRA655449:FRF655454 GAW655449:GBB655454 GKS655449:GKX655454 GUO655449:GUT655454 HEK655449:HEP655454 HOG655449:HOL655454 HYC655449:HYH655454 IHY655449:IID655454 IRU655449:IRZ655454 JBQ655449:JBV655454 JLM655449:JLR655454 JVI655449:JVN655454 KFE655449:KFJ655454 KPA655449:KPF655454 KYW655449:KZB655454 LIS655449:LIX655454 LSO655449:LST655454 MCK655449:MCP655454 MMG655449:MML655454 MWC655449:MWH655454 NFY655449:NGD655454 NPU655449:NPZ655454 NZQ655449:NZV655454 OJM655449:OJR655454 OTI655449:OTN655454 PDE655449:PDJ655454 PNA655449:PNF655454 PWW655449:PXB655454 QGS655449:QGX655454 QQO655449:QQT655454 RAK655449:RAP655454 RKG655449:RKL655454 RUC655449:RUH655454 SDY655449:SED655454 SNU655449:SNZ655454 SXQ655449:SXV655454 THM655449:THR655454 TRI655449:TRN655454 UBE655449:UBJ655454 ULA655449:ULF655454 UUW655449:UVB655454 VES655449:VEX655454 VOO655449:VOT655454 VYK655449:VYP655454 WIG655449:WIL655454 WSC655449:WSH655454 DT720985:DY720990 PM720985:PR720990 ZI720985:ZN720990 AJE720985:AJJ720990 ATA720985:ATF720990 BCW720985:BDB720990 BMS720985:BMX720990 BWO720985:BWT720990 CGK720985:CGP720990 CQG720985:CQL720990 DAC720985:DAH720990 DJY720985:DKD720990 DTU720985:DTZ720990 EDQ720985:EDV720990 ENM720985:ENR720990 EXI720985:EXN720990 FHE720985:FHJ720990 FRA720985:FRF720990 GAW720985:GBB720990 GKS720985:GKX720990 GUO720985:GUT720990 HEK720985:HEP720990 HOG720985:HOL720990 HYC720985:HYH720990 IHY720985:IID720990 IRU720985:IRZ720990 JBQ720985:JBV720990 JLM720985:JLR720990 JVI720985:JVN720990 KFE720985:KFJ720990 KPA720985:KPF720990 KYW720985:KZB720990 LIS720985:LIX720990 LSO720985:LST720990 MCK720985:MCP720990 MMG720985:MML720990 MWC720985:MWH720990 NFY720985:NGD720990 NPU720985:NPZ720990 NZQ720985:NZV720990 OJM720985:OJR720990 OTI720985:OTN720990 PDE720985:PDJ720990 PNA720985:PNF720990 PWW720985:PXB720990 QGS720985:QGX720990 QQO720985:QQT720990 RAK720985:RAP720990 RKG720985:RKL720990 RUC720985:RUH720990 SDY720985:SED720990 SNU720985:SNZ720990 SXQ720985:SXV720990 THM720985:THR720990 TRI720985:TRN720990 UBE720985:UBJ720990 ULA720985:ULF720990 UUW720985:UVB720990 VES720985:VEX720990 VOO720985:VOT720990 VYK720985:VYP720990 WIG720985:WIL720990 WSC720985:WSH720990 DT786521:DY786526 PM786521:PR786526 ZI786521:ZN786526 AJE786521:AJJ786526 ATA786521:ATF786526 BCW786521:BDB786526 BMS786521:BMX786526 BWO786521:BWT786526 CGK786521:CGP786526 CQG786521:CQL786526 DAC786521:DAH786526 DJY786521:DKD786526 DTU786521:DTZ786526 EDQ786521:EDV786526 ENM786521:ENR786526 EXI786521:EXN786526 FHE786521:FHJ786526 FRA786521:FRF786526 GAW786521:GBB786526 GKS786521:GKX786526 GUO786521:GUT786526 HEK786521:HEP786526 HOG786521:HOL786526 HYC786521:HYH786526 IHY786521:IID786526 IRU786521:IRZ786526 JBQ786521:JBV786526 JLM786521:JLR786526 JVI786521:JVN786526 KFE786521:KFJ786526 KPA786521:KPF786526 KYW786521:KZB786526 LIS786521:LIX786526 LSO786521:LST786526 MCK786521:MCP786526 MMG786521:MML786526 MWC786521:MWH786526 NFY786521:NGD786526 NPU786521:NPZ786526 NZQ786521:NZV786526 OJM786521:OJR786526 OTI786521:OTN786526 PDE786521:PDJ786526 PNA786521:PNF786526 PWW786521:PXB786526 QGS786521:QGX786526 QQO786521:QQT786526 RAK786521:RAP786526 RKG786521:RKL786526 RUC786521:RUH786526 SDY786521:SED786526 SNU786521:SNZ786526 SXQ786521:SXV786526 THM786521:THR786526 TRI786521:TRN786526 UBE786521:UBJ786526 ULA786521:ULF786526 UUW786521:UVB786526 VES786521:VEX786526 VOO786521:VOT786526 VYK786521:VYP786526 WIG786521:WIL786526 WSC786521:WSH786526 DT852057:DY852062 PM852057:PR852062 ZI852057:ZN852062 AJE852057:AJJ852062 ATA852057:ATF852062 BCW852057:BDB852062 BMS852057:BMX852062 BWO852057:BWT852062 CGK852057:CGP852062 CQG852057:CQL852062 DAC852057:DAH852062 DJY852057:DKD852062 DTU852057:DTZ852062 EDQ852057:EDV852062 ENM852057:ENR852062 EXI852057:EXN852062 FHE852057:FHJ852062 FRA852057:FRF852062 GAW852057:GBB852062 GKS852057:GKX852062 GUO852057:GUT852062 HEK852057:HEP852062 HOG852057:HOL852062 HYC852057:HYH852062 IHY852057:IID852062 IRU852057:IRZ852062 JBQ852057:JBV852062 JLM852057:JLR852062 JVI852057:JVN852062 KFE852057:KFJ852062 KPA852057:KPF852062 KYW852057:KZB852062 LIS852057:LIX852062 LSO852057:LST852062 MCK852057:MCP852062 MMG852057:MML852062 MWC852057:MWH852062 NFY852057:NGD852062 NPU852057:NPZ852062 NZQ852057:NZV852062 OJM852057:OJR852062 OTI852057:OTN852062 PDE852057:PDJ852062 PNA852057:PNF852062 PWW852057:PXB852062 QGS852057:QGX852062 QQO852057:QQT852062 RAK852057:RAP852062 RKG852057:RKL852062 RUC852057:RUH852062 SDY852057:SED852062 SNU852057:SNZ852062 SXQ852057:SXV852062 THM852057:THR852062 TRI852057:TRN852062 UBE852057:UBJ852062 ULA852057:ULF852062 UUW852057:UVB852062 VES852057:VEX852062 VOO852057:VOT852062 VYK852057:VYP852062 WIG852057:WIL852062 WSC852057:WSH852062 DT917593:DY917598 PM917593:PR917598 ZI917593:ZN917598 AJE917593:AJJ917598 ATA917593:ATF917598 BCW917593:BDB917598 BMS917593:BMX917598 BWO917593:BWT917598 CGK917593:CGP917598 CQG917593:CQL917598 DAC917593:DAH917598 DJY917593:DKD917598 DTU917593:DTZ917598 EDQ917593:EDV917598 ENM917593:ENR917598 EXI917593:EXN917598 FHE917593:FHJ917598 FRA917593:FRF917598 GAW917593:GBB917598 GKS917593:GKX917598 GUO917593:GUT917598 HEK917593:HEP917598 HOG917593:HOL917598 HYC917593:HYH917598 IHY917593:IID917598 IRU917593:IRZ917598 JBQ917593:JBV917598 JLM917593:JLR917598 JVI917593:JVN917598 KFE917593:KFJ917598 KPA917593:KPF917598 KYW917593:KZB917598 LIS917593:LIX917598 LSO917593:LST917598 MCK917593:MCP917598 MMG917593:MML917598 MWC917593:MWH917598 NFY917593:NGD917598 NPU917593:NPZ917598 NZQ917593:NZV917598 OJM917593:OJR917598 OTI917593:OTN917598 PDE917593:PDJ917598 PNA917593:PNF917598 PWW917593:PXB917598 QGS917593:QGX917598 QQO917593:QQT917598 RAK917593:RAP917598 RKG917593:RKL917598 RUC917593:RUH917598 SDY917593:SED917598 SNU917593:SNZ917598 SXQ917593:SXV917598 THM917593:THR917598 TRI917593:TRN917598 UBE917593:UBJ917598 ULA917593:ULF917598 UUW917593:UVB917598 VES917593:VEX917598 VOO917593:VOT917598 VYK917593:VYP917598 WIG917593:WIL917598 WSC917593:WSH917598 DT983129:DY983134 PM983129:PR983134 ZI983129:ZN983134 AJE983129:AJJ983134 ATA983129:ATF983134 BCW983129:BDB983134 BMS983129:BMX983134 BWO983129:BWT983134 CGK983129:CGP983134 CQG983129:CQL983134 DAC983129:DAH983134 DJY983129:DKD983134 DTU983129:DTZ983134 EDQ983129:EDV983134 ENM983129:ENR983134 EXI983129:EXN983134 FHE983129:FHJ983134 FRA983129:FRF983134 GAW983129:GBB983134 GKS983129:GKX983134 GUO983129:GUT983134 HEK983129:HEP983134 HOG983129:HOL983134 HYC983129:HYH983134 IHY983129:IID983134 IRU983129:IRZ983134 JBQ983129:JBV983134 JLM983129:JLR983134 JVI983129:JVN983134 KFE983129:KFJ983134 KPA983129:KPF983134 KYW983129:KZB983134 LIS983129:LIX983134 LSO983129:LST983134 MCK983129:MCP983134 MMG983129:MML983134 MWC983129:MWH983134 NFY983129:NGD983134 NPU983129:NPZ983134 NZQ983129:NZV983134 OJM983129:OJR983134 OTI983129:OTN983134 PDE983129:PDJ983134 PNA983129:PNF983134 PWW983129:PXB983134 QGS983129:QGX983134 QQO983129:QQT983134 RAK983129:RAP983134 RKG983129:RKL983134 RUC983129:RUH983134 SDY983129:SED983134 SNU983129:SNZ983134 SXQ983129:SXV983134 THM983129:THR983134 TRI983129:TRN983134 UBE983129:UBJ983134 ULA983129:ULF983134 UUW983129:UVB983134 VES983129:VEX983134 VOO983129:VOT983134 VYK983129:VYP983134 WIG983129:WIL983134 WSC983129:WSH983134 EC77:EH89 PV77:QA89 ZR77:ZW89 AJN77:AJS89 ATJ77:ATO89 BDF77:BDK89 BNB77:BNG89 BWX77:BXC89 CGT77:CGY89 CQP77:CQU89 DAL77:DAQ89 DKH77:DKM89 DUD77:DUI89 EDZ77:EEE89 ENV77:EOA89 EXR77:EXW89 FHN77:FHS89 FRJ77:FRO89 GBF77:GBK89 GLB77:GLG89 GUX77:GVC89 HET77:HEY89 HOP77:HOU89 HYL77:HYQ89 IIH77:IIM89 ISD77:ISI89 JBZ77:JCE89 JLV77:JMA89 JVR77:JVW89 KFN77:KFS89 KPJ77:KPO89 KZF77:KZK89 LJB77:LJG89 LSX77:LTC89 MCT77:MCY89 MMP77:MMU89 MWL77:MWQ89 NGH77:NGM89 NQD77:NQI89 NZZ77:OAE89 OJV77:OKA89 OTR77:OTW89 PDN77:PDS89 PNJ77:PNO89 PXF77:PXK89 QHB77:QHG89 QQX77:QRC89 RAT77:RAY89 RKP77:RKU89 RUL77:RUQ89 SEH77:SEM89 SOD77:SOI89 SXZ77:SYE89 THV77:TIA89 TRR77:TRW89 UBN77:UBS89 ULJ77:ULO89 UVF77:UVK89 VFB77:VFG89 VOX77:VPC89 VYT77:VYY89 WIP77:WIU89 WSL77:WSQ89 EC65618:EH65630 PV65618:QA65630 ZR65618:ZW65630 AJN65618:AJS65630 ATJ65618:ATO65630 BDF65618:BDK65630 BNB65618:BNG65630 BWX65618:BXC65630 CGT65618:CGY65630 CQP65618:CQU65630 DAL65618:DAQ65630 DKH65618:DKM65630 DUD65618:DUI65630 EDZ65618:EEE65630 ENV65618:EOA65630 EXR65618:EXW65630 FHN65618:FHS65630 FRJ65618:FRO65630 GBF65618:GBK65630 GLB65618:GLG65630 GUX65618:GVC65630 HET65618:HEY65630 HOP65618:HOU65630 HYL65618:HYQ65630 IIH65618:IIM65630 ISD65618:ISI65630 JBZ65618:JCE65630 JLV65618:JMA65630 JVR65618:JVW65630 KFN65618:KFS65630 KPJ65618:KPO65630 KZF65618:KZK65630 LJB65618:LJG65630 LSX65618:LTC65630 MCT65618:MCY65630 MMP65618:MMU65630 MWL65618:MWQ65630 NGH65618:NGM65630 NQD65618:NQI65630 NZZ65618:OAE65630 OJV65618:OKA65630 OTR65618:OTW65630 PDN65618:PDS65630 PNJ65618:PNO65630 PXF65618:PXK65630 QHB65618:QHG65630 QQX65618:QRC65630 RAT65618:RAY65630 RKP65618:RKU65630 RUL65618:RUQ65630 SEH65618:SEM65630 SOD65618:SOI65630 SXZ65618:SYE65630 THV65618:TIA65630 TRR65618:TRW65630 UBN65618:UBS65630 ULJ65618:ULO65630 UVF65618:UVK65630 VFB65618:VFG65630 VOX65618:VPC65630 VYT65618:VYY65630 WIP65618:WIU65630 WSL65618:WSQ65630 EC131154:EH131166 PV131154:QA131166 ZR131154:ZW131166 AJN131154:AJS131166 ATJ131154:ATO131166 BDF131154:BDK131166 BNB131154:BNG131166 BWX131154:BXC131166 CGT131154:CGY131166 CQP131154:CQU131166 DAL131154:DAQ131166 DKH131154:DKM131166 DUD131154:DUI131166 EDZ131154:EEE131166 ENV131154:EOA131166 EXR131154:EXW131166 FHN131154:FHS131166 FRJ131154:FRO131166 GBF131154:GBK131166 GLB131154:GLG131166 GUX131154:GVC131166 HET131154:HEY131166 HOP131154:HOU131166 HYL131154:HYQ131166 IIH131154:IIM131166 ISD131154:ISI131166 JBZ131154:JCE131166 JLV131154:JMA131166 JVR131154:JVW131166 KFN131154:KFS131166 KPJ131154:KPO131166 KZF131154:KZK131166 LJB131154:LJG131166 LSX131154:LTC131166 MCT131154:MCY131166 MMP131154:MMU131166 MWL131154:MWQ131166 NGH131154:NGM131166 NQD131154:NQI131166 NZZ131154:OAE131166 OJV131154:OKA131166 OTR131154:OTW131166 PDN131154:PDS131166 PNJ131154:PNO131166 PXF131154:PXK131166 QHB131154:QHG131166 QQX131154:QRC131166 RAT131154:RAY131166 RKP131154:RKU131166 RUL131154:RUQ131166 SEH131154:SEM131166 SOD131154:SOI131166 SXZ131154:SYE131166 THV131154:TIA131166 TRR131154:TRW131166 UBN131154:UBS131166 ULJ131154:ULO131166 UVF131154:UVK131166 VFB131154:VFG131166 VOX131154:VPC131166 VYT131154:VYY131166 WIP131154:WIU131166 WSL131154:WSQ131166 EC196690:EH196702 PV196690:QA196702 ZR196690:ZW196702 AJN196690:AJS196702 ATJ196690:ATO196702 BDF196690:BDK196702 BNB196690:BNG196702 BWX196690:BXC196702 CGT196690:CGY196702 CQP196690:CQU196702 DAL196690:DAQ196702 DKH196690:DKM196702 DUD196690:DUI196702 EDZ196690:EEE196702 ENV196690:EOA196702 EXR196690:EXW196702 FHN196690:FHS196702 FRJ196690:FRO196702 GBF196690:GBK196702 GLB196690:GLG196702 GUX196690:GVC196702 HET196690:HEY196702 HOP196690:HOU196702 HYL196690:HYQ196702 IIH196690:IIM196702 ISD196690:ISI196702 JBZ196690:JCE196702 JLV196690:JMA196702 JVR196690:JVW196702 KFN196690:KFS196702 KPJ196690:KPO196702 KZF196690:KZK196702 LJB196690:LJG196702 LSX196690:LTC196702 MCT196690:MCY196702 MMP196690:MMU196702 MWL196690:MWQ196702 NGH196690:NGM196702 NQD196690:NQI196702 NZZ196690:OAE196702 OJV196690:OKA196702 OTR196690:OTW196702 PDN196690:PDS196702 PNJ196690:PNO196702 PXF196690:PXK196702 QHB196690:QHG196702 QQX196690:QRC196702 RAT196690:RAY196702 RKP196690:RKU196702 RUL196690:RUQ196702 SEH196690:SEM196702 SOD196690:SOI196702 SXZ196690:SYE196702 THV196690:TIA196702 TRR196690:TRW196702 UBN196690:UBS196702 ULJ196690:ULO196702 UVF196690:UVK196702 VFB196690:VFG196702 VOX196690:VPC196702 VYT196690:VYY196702 WIP196690:WIU196702 WSL196690:WSQ196702 EC262226:EH262238 PV262226:QA262238 ZR262226:ZW262238 AJN262226:AJS262238 ATJ262226:ATO262238 BDF262226:BDK262238 BNB262226:BNG262238 BWX262226:BXC262238 CGT262226:CGY262238 CQP262226:CQU262238 DAL262226:DAQ262238 DKH262226:DKM262238 DUD262226:DUI262238 EDZ262226:EEE262238 ENV262226:EOA262238 EXR262226:EXW262238 FHN262226:FHS262238 FRJ262226:FRO262238 GBF262226:GBK262238 GLB262226:GLG262238 GUX262226:GVC262238 HET262226:HEY262238 HOP262226:HOU262238 HYL262226:HYQ262238 IIH262226:IIM262238 ISD262226:ISI262238 JBZ262226:JCE262238 JLV262226:JMA262238 JVR262226:JVW262238 KFN262226:KFS262238 KPJ262226:KPO262238 KZF262226:KZK262238 LJB262226:LJG262238 LSX262226:LTC262238 MCT262226:MCY262238 MMP262226:MMU262238 MWL262226:MWQ262238 NGH262226:NGM262238 NQD262226:NQI262238 NZZ262226:OAE262238 OJV262226:OKA262238 OTR262226:OTW262238 PDN262226:PDS262238 PNJ262226:PNO262238 PXF262226:PXK262238 QHB262226:QHG262238 QQX262226:QRC262238 RAT262226:RAY262238 RKP262226:RKU262238 RUL262226:RUQ262238 SEH262226:SEM262238 SOD262226:SOI262238 SXZ262226:SYE262238 THV262226:TIA262238 TRR262226:TRW262238 UBN262226:UBS262238 ULJ262226:ULO262238 UVF262226:UVK262238 VFB262226:VFG262238 VOX262226:VPC262238 VYT262226:VYY262238 WIP262226:WIU262238 WSL262226:WSQ262238 EC327762:EH327774 PV327762:QA327774 ZR327762:ZW327774 AJN327762:AJS327774 ATJ327762:ATO327774 BDF327762:BDK327774 BNB327762:BNG327774 BWX327762:BXC327774 CGT327762:CGY327774 CQP327762:CQU327774 DAL327762:DAQ327774 DKH327762:DKM327774 DUD327762:DUI327774 EDZ327762:EEE327774 ENV327762:EOA327774 EXR327762:EXW327774 FHN327762:FHS327774 FRJ327762:FRO327774 GBF327762:GBK327774 GLB327762:GLG327774 GUX327762:GVC327774 HET327762:HEY327774 HOP327762:HOU327774 HYL327762:HYQ327774 IIH327762:IIM327774 ISD327762:ISI327774 JBZ327762:JCE327774 JLV327762:JMA327774 JVR327762:JVW327774 KFN327762:KFS327774 KPJ327762:KPO327774 KZF327762:KZK327774 LJB327762:LJG327774 LSX327762:LTC327774 MCT327762:MCY327774 MMP327762:MMU327774 MWL327762:MWQ327774 NGH327762:NGM327774 NQD327762:NQI327774 NZZ327762:OAE327774 OJV327762:OKA327774 OTR327762:OTW327774 PDN327762:PDS327774 PNJ327762:PNO327774 PXF327762:PXK327774 QHB327762:QHG327774 QQX327762:QRC327774 RAT327762:RAY327774 RKP327762:RKU327774 RUL327762:RUQ327774 SEH327762:SEM327774 SOD327762:SOI327774 SXZ327762:SYE327774 THV327762:TIA327774 TRR327762:TRW327774 UBN327762:UBS327774 ULJ327762:ULO327774 UVF327762:UVK327774 VFB327762:VFG327774 VOX327762:VPC327774 VYT327762:VYY327774 WIP327762:WIU327774 WSL327762:WSQ327774 EC393298:EH393310 PV393298:QA393310 ZR393298:ZW393310 AJN393298:AJS393310 ATJ393298:ATO393310 BDF393298:BDK393310 BNB393298:BNG393310 BWX393298:BXC393310 CGT393298:CGY393310 CQP393298:CQU393310 DAL393298:DAQ393310 DKH393298:DKM393310 DUD393298:DUI393310 EDZ393298:EEE393310 ENV393298:EOA393310 EXR393298:EXW393310 FHN393298:FHS393310 FRJ393298:FRO393310 GBF393298:GBK393310 GLB393298:GLG393310 GUX393298:GVC393310 HET393298:HEY393310 HOP393298:HOU393310 HYL393298:HYQ393310 IIH393298:IIM393310 ISD393298:ISI393310 JBZ393298:JCE393310 JLV393298:JMA393310 JVR393298:JVW393310 KFN393298:KFS393310 KPJ393298:KPO393310 KZF393298:KZK393310 LJB393298:LJG393310 LSX393298:LTC393310 MCT393298:MCY393310 MMP393298:MMU393310 MWL393298:MWQ393310 NGH393298:NGM393310 NQD393298:NQI393310 NZZ393298:OAE393310 OJV393298:OKA393310 OTR393298:OTW393310 PDN393298:PDS393310 PNJ393298:PNO393310 PXF393298:PXK393310 QHB393298:QHG393310 QQX393298:QRC393310 RAT393298:RAY393310 RKP393298:RKU393310 RUL393298:RUQ393310 SEH393298:SEM393310 SOD393298:SOI393310 SXZ393298:SYE393310 THV393298:TIA393310 TRR393298:TRW393310 UBN393298:UBS393310 ULJ393298:ULO393310 UVF393298:UVK393310 VFB393298:VFG393310 VOX393298:VPC393310 VYT393298:VYY393310 WIP393298:WIU393310 WSL393298:WSQ393310 EC458834:EH458846 PV458834:QA458846 ZR458834:ZW458846 AJN458834:AJS458846 ATJ458834:ATO458846 BDF458834:BDK458846 BNB458834:BNG458846 BWX458834:BXC458846 CGT458834:CGY458846 CQP458834:CQU458846 DAL458834:DAQ458846 DKH458834:DKM458846 DUD458834:DUI458846 EDZ458834:EEE458846 ENV458834:EOA458846 EXR458834:EXW458846 FHN458834:FHS458846 FRJ458834:FRO458846 GBF458834:GBK458846 GLB458834:GLG458846 GUX458834:GVC458846 HET458834:HEY458846 HOP458834:HOU458846 HYL458834:HYQ458846 IIH458834:IIM458846 ISD458834:ISI458846 JBZ458834:JCE458846 JLV458834:JMA458846 JVR458834:JVW458846 KFN458834:KFS458846 KPJ458834:KPO458846 KZF458834:KZK458846 LJB458834:LJG458846 LSX458834:LTC458846 MCT458834:MCY458846 MMP458834:MMU458846 MWL458834:MWQ458846 NGH458834:NGM458846 NQD458834:NQI458846 NZZ458834:OAE458846 OJV458834:OKA458846 OTR458834:OTW458846 PDN458834:PDS458846 PNJ458834:PNO458846 PXF458834:PXK458846 QHB458834:QHG458846 QQX458834:QRC458846 RAT458834:RAY458846 RKP458834:RKU458846 RUL458834:RUQ458846 SEH458834:SEM458846 SOD458834:SOI458846 SXZ458834:SYE458846 THV458834:TIA458846 TRR458834:TRW458846 UBN458834:UBS458846 ULJ458834:ULO458846 UVF458834:UVK458846 VFB458834:VFG458846 VOX458834:VPC458846 VYT458834:VYY458846 WIP458834:WIU458846 WSL458834:WSQ458846 EC524370:EH524382 PV524370:QA524382 ZR524370:ZW524382 AJN524370:AJS524382 ATJ524370:ATO524382 BDF524370:BDK524382 BNB524370:BNG524382 BWX524370:BXC524382 CGT524370:CGY524382 CQP524370:CQU524382 DAL524370:DAQ524382 DKH524370:DKM524382 DUD524370:DUI524382 EDZ524370:EEE524382 ENV524370:EOA524382 EXR524370:EXW524382 FHN524370:FHS524382 FRJ524370:FRO524382 GBF524370:GBK524382 GLB524370:GLG524382 GUX524370:GVC524382 HET524370:HEY524382 HOP524370:HOU524382 HYL524370:HYQ524382 IIH524370:IIM524382 ISD524370:ISI524382 JBZ524370:JCE524382 JLV524370:JMA524382 JVR524370:JVW524382 KFN524370:KFS524382 KPJ524370:KPO524382 KZF524370:KZK524382 LJB524370:LJG524382 LSX524370:LTC524382 MCT524370:MCY524382 MMP524370:MMU524382 MWL524370:MWQ524382 NGH524370:NGM524382 NQD524370:NQI524382 NZZ524370:OAE524382 OJV524370:OKA524382 OTR524370:OTW524382 PDN524370:PDS524382 PNJ524370:PNO524382 PXF524370:PXK524382 QHB524370:QHG524382 QQX524370:QRC524382 RAT524370:RAY524382 RKP524370:RKU524382 RUL524370:RUQ524382 SEH524370:SEM524382 SOD524370:SOI524382 SXZ524370:SYE524382 THV524370:TIA524382 TRR524370:TRW524382 UBN524370:UBS524382 ULJ524370:ULO524382 UVF524370:UVK524382 VFB524370:VFG524382 VOX524370:VPC524382 VYT524370:VYY524382 WIP524370:WIU524382 WSL524370:WSQ524382 EC589906:EH589918 PV589906:QA589918 ZR589906:ZW589918 AJN589906:AJS589918 ATJ589906:ATO589918 BDF589906:BDK589918 BNB589906:BNG589918 BWX589906:BXC589918 CGT589906:CGY589918 CQP589906:CQU589918 DAL589906:DAQ589918 DKH589906:DKM589918 DUD589906:DUI589918 EDZ589906:EEE589918 ENV589906:EOA589918 EXR589906:EXW589918 FHN589906:FHS589918 FRJ589906:FRO589918 GBF589906:GBK589918 GLB589906:GLG589918 GUX589906:GVC589918 HET589906:HEY589918 HOP589906:HOU589918 HYL589906:HYQ589918 IIH589906:IIM589918 ISD589906:ISI589918 JBZ589906:JCE589918 JLV589906:JMA589918 JVR589906:JVW589918 KFN589906:KFS589918 KPJ589906:KPO589918 KZF589906:KZK589918 LJB589906:LJG589918 LSX589906:LTC589918 MCT589906:MCY589918 MMP589906:MMU589918 MWL589906:MWQ589918 NGH589906:NGM589918 NQD589906:NQI589918 NZZ589906:OAE589918 OJV589906:OKA589918 OTR589906:OTW589918 PDN589906:PDS589918 PNJ589906:PNO589918 PXF589906:PXK589918 QHB589906:QHG589918 QQX589906:QRC589918 RAT589906:RAY589918 RKP589906:RKU589918 RUL589906:RUQ589918 SEH589906:SEM589918 SOD589906:SOI589918 SXZ589906:SYE589918 THV589906:TIA589918 TRR589906:TRW589918 UBN589906:UBS589918 ULJ589906:ULO589918 UVF589906:UVK589918 VFB589906:VFG589918 VOX589906:VPC589918 VYT589906:VYY589918 WIP589906:WIU589918 WSL589906:WSQ589918 EC655442:EH655454 PV655442:QA655454 ZR655442:ZW655454 AJN655442:AJS655454 ATJ655442:ATO655454 BDF655442:BDK655454 BNB655442:BNG655454 BWX655442:BXC655454 CGT655442:CGY655454 CQP655442:CQU655454 DAL655442:DAQ655454 DKH655442:DKM655454 DUD655442:DUI655454 EDZ655442:EEE655454 ENV655442:EOA655454 EXR655442:EXW655454 FHN655442:FHS655454 FRJ655442:FRO655454 GBF655442:GBK655454 GLB655442:GLG655454 GUX655442:GVC655454 HET655442:HEY655454 HOP655442:HOU655454 HYL655442:HYQ655454 IIH655442:IIM655454 ISD655442:ISI655454 JBZ655442:JCE655454 JLV655442:JMA655454 JVR655442:JVW655454 KFN655442:KFS655454 KPJ655442:KPO655454 KZF655442:KZK655454 LJB655442:LJG655454 LSX655442:LTC655454 MCT655442:MCY655454 MMP655442:MMU655454 MWL655442:MWQ655454 NGH655442:NGM655454 NQD655442:NQI655454 NZZ655442:OAE655454 OJV655442:OKA655454 OTR655442:OTW655454 PDN655442:PDS655454 PNJ655442:PNO655454 PXF655442:PXK655454 QHB655442:QHG655454 QQX655442:QRC655454 RAT655442:RAY655454 RKP655442:RKU655454 RUL655442:RUQ655454 SEH655442:SEM655454 SOD655442:SOI655454 SXZ655442:SYE655454 THV655442:TIA655454 TRR655442:TRW655454 UBN655442:UBS655454 ULJ655442:ULO655454 UVF655442:UVK655454 VFB655442:VFG655454 VOX655442:VPC655454 VYT655442:VYY655454 WIP655442:WIU655454 WSL655442:WSQ655454 EC720978:EH720990 PV720978:QA720990 ZR720978:ZW720990 AJN720978:AJS720990 ATJ720978:ATO720990 BDF720978:BDK720990 BNB720978:BNG720990 BWX720978:BXC720990 CGT720978:CGY720990 CQP720978:CQU720990 DAL720978:DAQ720990 DKH720978:DKM720990 DUD720978:DUI720990 EDZ720978:EEE720990 ENV720978:EOA720990 EXR720978:EXW720990 FHN720978:FHS720990 FRJ720978:FRO720990 GBF720978:GBK720990 GLB720978:GLG720990 GUX720978:GVC720990 HET720978:HEY720990 HOP720978:HOU720990 HYL720978:HYQ720990 IIH720978:IIM720990 ISD720978:ISI720990 JBZ720978:JCE720990 JLV720978:JMA720990 JVR720978:JVW720990 KFN720978:KFS720990 KPJ720978:KPO720990 KZF720978:KZK720990 LJB720978:LJG720990 LSX720978:LTC720990 MCT720978:MCY720990 MMP720978:MMU720990 MWL720978:MWQ720990 NGH720978:NGM720990 NQD720978:NQI720990 NZZ720978:OAE720990 OJV720978:OKA720990 OTR720978:OTW720990 PDN720978:PDS720990 PNJ720978:PNO720990 PXF720978:PXK720990 QHB720978:QHG720990 QQX720978:QRC720990 RAT720978:RAY720990 RKP720978:RKU720990 RUL720978:RUQ720990 SEH720978:SEM720990 SOD720978:SOI720990 SXZ720978:SYE720990 THV720978:TIA720990 TRR720978:TRW720990 UBN720978:UBS720990 ULJ720978:ULO720990 UVF720978:UVK720990 VFB720978:VFG720990 VOX720978:VPC720990 VYT720978:VYY720990 WIP720978:WIU720990 WSL720978:WSQ720990 EC786514:EH786526 PV786514:QA786526 ZR786514:ZW786526 AJN786514:AJS786526 ATJ786514:ATO786526 BDF786514:BDK786526 BNB786514:BNG786526 BWX786514:BXC786526 CGT786514:CGY786526 CQP786514:CQU786526 DAL786514:DAQ786526 DKH786514:DKM786526 DUD786514:DUI786526 EDZ786514:EEE786526 ENV786514:EOA786526 EXR786514:EXW786526 FHN786514:FHS786526 FRJ786514:FRO786526 GBF786514:GBK786526 GLB786514:GLG786526 GUX786514:GVC786526 HET786514:HEY786526 HOP786514:HOU786526 HYL786514:HYQ786526 IIH786514:IIM786526 ISD786514:ISI786526 JBZ786514:JCE786526 JLV786514:JMA786526 JVR786514:JVW786526 KFN786514:KFS786526 KPJ786514:KPO786526 KZF786514:KZK786526 LJB786514:LJG786526 LSX786514:LTC786526 MCT786514:MCY786526 MMP786514:MMU786526 MWL786514:MWQ786526 NGH786514:NGM786526 NQD786514:NQI786526 NZZ786514:OAE786526 OJV786514:OKA786526 OTR786514:OTW786526 PDN786514:PDS786526 PNJ786514:PNO786526 PXF786514:PXK786526 QHB786514:QHG786526 QQX786514:QRC786526 RAT786514:RAY786526 RKP786514:RKU786526 RUL786514:RUQ786526 SEH786514:SEM786526 SOD786514:SOI786526 SXZ786514:SYE786526 THV786514:TIA786526 TRR786514:TRW786526 UBN786514:UBS786526 ULJ786514:ULO786526 UVF786514:UVK786526 VFB786514:VFG786526 VOX786514:VPC786526 VYT786514:VYY786526 WIP786514:WIU786526 WSL786514:WSQ786526 EC852050:EH852062 PV852050:QA852062 ZR852050:ZW852062 AJN852050:AJS852062 ATJ852050:ATO852062 BDF852050:BDK852062 BNB852050:BNG852062 BWX852050:BXC852062 CGT852050:CGY852062 CQP852050:CQU852062 DAL852050:DAQ852062 DKH852050:DKM852062 DUD852050:DUI852062 EDZ852050:EEE852062 ENV852050:EOA852062 EXR852050:EXW852062 FHN852050:FHS852062 FRJ852050:FRO852062 GBF852050:GBK852062 GLB852050:GLG852062 GUX852050:GVC852062 HET852050:HEY852062 HOP852050:HOU852062 HYL852050:HYQ852062 IIH852050:IIM852062 ISD852050:ISI852062 JBZ852050:JCE852062 JLV852050:JMA852062 JVR852050:JVW852062 KFN852050:KFS852062 KPJ852050:KPO852062 KZF852050:KZK852062 LJB852050:LJG852062 LSX852050:LTC852062 MCT852050:MCY852062 MMP852050:MMU852062 MWL852050:MWQ852062 NGH852050:NGM852062 NQD852050:NQI852062 NZZ852050:OAE852062 OJV852050:OKA852062 OTR852050:OTW852062 PDN852050:PDS852062 PNJ852050:PNO852062 PXF852050:PXK852062 QHB852050:QHG852062 QQX852050:QRC852062 RAT852050:RAY852062 RKP852050:RKU852062 RUL852050:RUQ852062 SEH852050:SEM852062 SOD852050:SOI852062 SXZ852050:SYE852062 THV852050:TIA852062 TRR852050:TRW852062 UBN852050:UBS852062 ULJ852050:ULO852062 UVF852050:UVK852062 VFB852050:VFG852062 VOX852050:VPC852062 VYT852050:VYY852062 WIP852050:WIU852062 WSL852050:WSQ852062 EC917586:EH917598 PV917586:QA917598 ZR917586:ZW917598 AJN917586:AJS917598 ATJ917586:ATO917598 BDF917586:BDK917598 BNB917586:BNG917598 BWX917586:BXC917598 CGT917586:CGY917598 CQP917586:CQU917598 DAL917586:DAQ917598 DKH917586:DKM917598 DUD917586:DUI917598 EDZ917586:EEE917598 ENV917586:EOA917598 EXR917586:EXW917598 FHN917586:FHS917598 FRJ917586:FRO917598 GBF917586:GBK917598 GLB917586:GLG917598 GUX917586:GVC917598 HET917586:HEY917598 HOP917586:HOU917598 HYL917586:HYQ917598 IIH917586:IIM917598 ISD917586:ISI917598 JBZ917586:JCE917598 JLV917586:JMA917598 JVR917586:JVW917598 KFN917586:KFS917598 KPJ917586:KPO917598 KZF917586:KZK917598 LJB917586:LJG917598 LSX917586:LTC917598 MCT917586:MCY917598 MMP917586:MMU917598 MWL917586:MWQ917598 NGH917586:NGM917598 NQD917586:NQI917598 NZZ917586:OAE917598 OJV917586:OKA917598 OTR917586:OTW917598 PDN917586:PDS917598 PNJ917586:PNO917598 PXF917586:PXK917598 QHB917586:QHG917598 QQX917586:QRC917598 RAT917586:RAY917598 RKP917586:RKU917598 RUL917586:RUQ917598 SEH917586:SEM917598 SOD917586:SOI917598 SXZ917586:SYE917598 THV917586:TIA917598 TRR917586:TRW917598 UBN917586:UBS917598 ULJ917586:ULO917598 UVF917586:UVK917598 VFB917586:VFG917598 VOX917586:VPC917598 VYT917586:VYY917598 WIP917586:WIU917598 WSL917586:WSQ917598 EC983122:EH983134 PV983122:QA983134 ZR983122:ZW983134 AJN983122:AJS983134 ATJ983122:ATO983134 BDF983122:BDK983134 BNB983122:BNG983134 BWX983122:BXC983134 CGT983122:CGY983134 CQP983122:CQU983134 DAL983122:DAQ983134 DKH983122:DKM983134 DUD983122:DUI983134 EDZ983122:EEE983134 ENV983122:EOA983134 EXR983122:EXW983134 FHN983122:FHS983134 FRJ983122:FRO983134 GBF983122:GBK983134 GLB983122:GLG983134 GUX983122:GVC983134 HET983122:HEY983134 HOP983122:HOU983134 HYL983122:HYQ983134 IIH983122:IIM983134 ISD983122:ISI983134 JBZ983122:JCE983134 JLV983122:JMA983134 JVR983122:JVW983134 KFN983122:KFS983134 KPJ983122:KPO983134 KZF983122:KZK983134 LJB983122:LJG983134 LSX983122:LTC983134 MCT983122:MCY983134 MMP983122:MMU983134 MWL983122:MWQ983134 NGH983122:NGM983134 NQD983122:NQI983134 NZZ983122:OAE983134 OJV983122:OKA983134 OTR983122:OTW983134 PDN983122:PDS983134 PNJ983122:PNO983134 PXF983122:PXK983134 QHB983122:QHG983134 QQX983122:QRC983134 RAT983122:RAY983134 RKP983122:RKU983134 RUL983122:RUQ983134 SEH983122:SEM983134 SOD983122:SOI983134 SXZ983122:SYE983134 THV983122:TIA983134 TRR983122:TRW983134 UBN983122:UBS983134 ULJ983122:ULO983134 UVF983122:UVK983134 VFB983122:VFG983134 VOX983122:VPC983134 VYT983122:VYY983134 WIP983122:WIU983134 WSL983122:WSQ983134 S77:AM89 LL77:MF89 VH77:WB89 AFD77:AFX89 AOZ77:APT89 AYV77:AZP89 BIR77:BJL89 BSN77:BTH89 CCJ77:CDD89 CMF77:CMZ89 CWB77:CWV89 DFX77:DGR89 DPT77:DQN89 DZP77:EAJ89 EJL77:EKF89 ETH77:EUB89 FDD77:FDX89 FMZ77:FNT89 FWV77:FXP89 GGR77:GHL89 GQN77:GRH89 HAJ77:HBD89 HKF77:HKZ89 HUB77:HUV89 IDX77:IER89 INT77:ION89 IXP77:IYJ89 JHL77:JIF89 JRH77:JSB89 KBD77:KBX89 KKZ77:KLT89 KUV77:KVP89 LER77:LFL89 LON77:LPH89 LYJ77:LZD89 MIF77:MIZ89 MSB77:MSV89 NBX77:NCR89 NLT77:NMN89 NVP77:NWJ89 OFL77:OGF89 OPH77:OQB89 OZD77:OZX89 PIZ77:PJT89 PSV77:PTP89 QCR77:QDL89 QMN77:QNH89 QWJ77:QXD89 RGF77:RGZ89 RQB77:RQV89 RZX77:SAR89 SJT77:SKN89 STP77:SUJ89 TDL77:TEF89 TNH77:TOB89 TXD77:TXX89 UGZ77:UHT89 UQV77:URP89 VAR77:VBL89 VKN77:VLH89 VUJ77:VVD89 WEF77:WEZ89 WOB77:WOV89 S65618:AM65630 LL65618:MF65630 VH65618:WB65630 AFD65618:AFX65630 AOZ65618:APT65630 AYV65618:AZP65630 BIR65618:BJL65630 BSN65618:BTH65630 CCJ65618:CDD65630 CMF65618:CMZ65630 CWB65618:CWV65630 DFX65618:DGR65630 DPT65618:DQN65630 DZP65618:EAJ65630 EJL65618:EKF65630 ETH65618:EUB65630 FDD65618:FDX65630 FMZ65618:FNT65630 FWV65618:FXP65630 GGR65618:GHL65630 GQN65618:GRH65630 HAJ65618:HBD65630 HKF65618:HKZ65630 HUB65618:HUV65630 IDX65618:IER65630 INT65618:ION65630 IXP65618:IYJ65630 JHL65618:JIF65630 JRH65618:JSB65630 KBD65618:KBX65630 KKZ65618:KLT65630 KUV65618:KVP65630 LER65618:LFL65630 LON65618:LPH65630 LYJ65618:LZD65630 MIF65618:MIZ65630 MSB65618:MSV65630 NBX65618:NCR65630 NLT65618:NMN65630 NVP65618:NWJ65630 OFL65618:OGF65630 OPH65618:OQB65630 OZD65618:OZX65630 PIZ65618:PJT65630 PSV65618:PTP65630 QCR65618:QDL65630 QMN65618:QNH65630 QWJ65618:QXD65630 RGF65618:RGZ65630 RQB65618:RQV65630 RZX65618:SAR65630 SJT65618:SKN65630 STP65618:SUJ65630 TDL65618:TEF65630 TNH65618:TOB65630 TXD65618:TXX65630 UGZ65618:UHT65630 UQV65618:URP65630 VAR65618:VBL65630 VKN65618:VLH65630 VUJ65618:VVD65630 WEF65618:WEZ65630 WOB65618:WOV65630 S131154:AM131166 LL131154:MF131166 VH131154:WB131166 AFD131154:AFX131166 AOZ131154:APT131166 AYV131154:AZP131166 BIR131154:BJL131166 BSN131154:BTH131166 CCJ131154:CDD131166 CMF131154:CMZ131166 CWB131154:CWV131166 DFX131154:DGR131166 DPT131154:DQN131166 DZP131154:EAJ131166 EJL131154:EKF131166 ETH131154:EUB131166 FDD131154:FDX131166 FMZ131154:FNT131166 FWV131154:FXP131166 GGR131154:GHL131166 GQN131154:GRH131166 HAJ131154:HBD131166 HKF131154:HKZ131166 HUB131154:HUV131166 IDX131154:IER131166 INT131154:ION131166 IXP131154:IYJ131166 JHL131154:JIF131166 JRH131154:JSB131166 KBD131154:KBX131166 KKZ131154:KLT131166 KUV131154:KVP131166 LER131154:LFL131166 LON131154:LPH131166 LYJ131154:LZD131166 MIF131154:MIZ131166 MSB131154:MSV131166 NBX131154:NCR131166 NLT131154:NMN131166 NVP131154:NWJ131166 OFL131154:OGF131166 OPH131154:OQB131166 OZD131154:OZX131166 PIZ131154:PJT131166 PSV131154:PTP131166 QCR131154:QDL131166 QMN131154:QNH131166 QWJ131154:QXD131166 RGF131154:RGZ131166 RQB131154:RQV131166 RZX131154:SAR131166 SJT131154:SKN131166 STP131154:SUJ131166 TDL131154:TEF131166 TNH131154:TOB131166 TXD131154:TXX131166 UGZ131154:UHT131166 UQV131154:URP131166 VAR131154:VBL131166 VKN131154:VLH131166 VUJ131154:VVD131166 WEF131154:WEZ131166 WOB131154:WOV131166 S196690:AM196702 LL196690:MF196702 VH196690:WB196702 AFD196690:AFX196702 AOZ196690:APT196702 AYV196690:AZP196702 BIR196690:BJL196702 BSN196690:BTH196702 CCJ196690:CDD196702 CMF196690:CMZ196702 CWB196690:CWV196702 DFX196690:DGR196702 DPT196690:DQN196702 DZP196690:EAJ196702 EJL196690:EKF196702 ETH196690:EUB196702 FDD196690:FDX196702 FMZ196690:FNT196702 FWV196690:FXP196702 GGR196690:GHL196702 GQN196690:GRH196702 HAJ196690:HBD196702 HKF196690:HKZ196702 HUB196690:HUV196702 IDX196690:IER196702 INT196690:ION196702 IXP196690:IYJ196702 JHL196690:JIF196702 JRH196690:JSB196702 KBD196690:KBX196702 KKZ196690:KLT196702 KUV196690:KVP196702 LER196690:LFL196702 LON196690:LPH196702 LYJ196690:LZD196702 MIF196690:MIZ196702 MSB196690:MSV196702 NBX196690:NCR196702 NLT196690:NMN196702 NVP196690:NWJ196702 OFL196690:OGF196702 OPH196690:OQB196702 OZD196690:OZX196702 PIZ196690:PJT196702 PSV196690:PTP196702 QCR196690:QDL196702 QMN196690:QNH196702 QWJ196690:QXD196702 RGF196690:RGZ196702 RQB196690:RQV196702 RZX196690:SAR196702 SJT196690:SKN196702 STP196690:SUJ196702 TDL196690:TEF196702 TNH196690:TOB196702 TXD196690:TXX196702 UGZ196690:UHT196702 UQV196690:URP196702 VAR196690:VBL196702 VKN196690:VLH196702 VUJ196690:VVD196702 WEF196690:WEZ196702 WOB196690:WOV196702 S262226:AM262238 LL262226:MF262238 VH262226:WB262238 AFD262226:AFX262238 AOZ262226:APT262238 AYV262226:AZP262238 BIR262226:BJL262238 BSN262226:BTH262238 CCJ262226:CDD262238 CMF262226:CMZ262238 CWB262226:CWV262238 DFX262226:DGR262238 DPT262226:DQN262238 DZP262226:EAJ262238 EJL262226:EKF262238 ETH262226:EUB262238 FDD262226:FDX262238 FMZ262226:FNT262238 FWV262226:FXP262238 GGR262226:GHL262238 GQN262226:GRH262238 HAJ262226:HBD262238 HKF262226:HKZ262238 HUB262226:HUV262238 IDX262226:IER262238 INT262226:ION262238 IXP262226:IYJ262238 JHL262226:JIF262238 JRH262226:JSB262238 KBD262226:KBX262238 KKZ262226:KLT262238 KUV262226:KVP262238 LER262226:LFL262238 LON262226:LPH262238 LYJ262226:LZD262238 MIF262226:MIZ262238 MSB262226:MSV262238 NBX262226:NCR262238 NLT262226:NMN262238 NVP262226:NWJ262238 OFL262226:OGF262238 OPH262226:OQB262238 OZD262226:OZX262238 PIZ262226:PJT262238 PSV262226:PTP262238 QCR262226:QDL262238 QMN262226:QNH262238 QWJ262226:QXD262238 RGF262226:RGZ262238 RQB262226:RQV262238 RZX262226:SAR262238 SJT262226:SKN262238 STP262226:SUJ262238 TDL262226:TEF262238 TNH262226:TOB262238 TXD262226:TXX262238 UGZ262226:UHT262238 UQV262226:URP262238 VAR262226:VBL262238 VKN262226:VLH262238 VUJ262226:VVD262238 WEF262226:WEZ262238 WOB262226:WOV262238 S327762:AM327774 LL327762:MF327774 VH327762:WB327774 AFD327762:AFX327774 AOZ327762:APT327774 AYV327762:AZP327774 BIR327762:BJL327774 BSN327762:BTH327774 CCJ327762:CDD327774 CMF327762:CMZ327774 CWB327762:CWV327774 DFX327762:DGR327774 DPT327762:DQN327774 DZP327762:EAJ327774 EJL327762:EKF327774 ETH327762:EUB327774 FDD327762:FDX327774 FMZ327762:FNT327774 FWV327762:FXP327774 GGR327762:GHL327774 GQN327762:GRH327774 HAJ327762:HBD327774 HKF327762:HKZ327774 HUB327762:HUV327774 IDX327762:IER327774 INT327762:ION327774 IXP327762:IYJ327774 JHL327762:JIF327774 JRH327762:JSB327774 KBD327762:KBX327774 KKZ327762:KLT327774 KUV327762:KVP327774 LER327762:LFL327774 LON327762:LPH327774 LYJ327762:LZD327774 MIF327762:MIZ327774 MSB327762:MSV327774 NBX327762:NCR327774 NLT327762:NMN327774 NVP327762:NWJ327774 OFL327762:OGF327774 OPH327762:OQB327774 OZD327762:OZX327774 PIZ327762:PJT327774 PSV327762:PTP327774 QCR327762:QDL327774 QMN327762:QNH327774 QWJ327762:QXD327774 RGF327762:RGZ327774 RQB327762:RQV327774 RZX327762:SAR327774 SJT327762:SKN327774 STP327762:SUJ327774 TDL327762:TEF327774 TNH327762:TOB327774 TXD327762:TXX327774 UGZ327762:UHT327774 UQV327762:URP327774 VAR327762:VBL327774 VKN327762:VLH327774 VUJ327762:VVD327774 WEF327762:WEZ327774 WOB327762:WOV327774 S393298:AM393310 LL393298:MF393310 VH393298:WB393310 AFD393298:AFX393310 AOZ393298:APT393310 AYV393298:AZP393310 BIR393298:BJL393310 BSN393298:BTH393310 CCJ393298:CDD393310 CMF393298:CMZ393310 CWB393298:CWV393310 DFX393298:DGR393310 DPT393298:DQN393310 DZP393298:EAJ393310 EJL393298:EKF393310 ETH393298:EUB393310 FDD393298:FDX393310 FMZ393298:FNT393310 FWV393298:FXP393310 GGR393298:GHL393310 GQN393298:GRH393310 HAJ393298:HBD393310 HKF393298:HKZ393310 HUB393298:HUV393310 IDX393298:IER393310 INT393298:ION393310 IXP393298:IYJ393310 JHL393298:JIF393310 JRH393298:JSB393310 KBD393298:KBX393310 KKZ393298:KLT393310 KUV393298:KVP393310 LER393298:LFL393310 LON393298:LPH393310 LYJ393298:LZD393310 MIF393298:MIZ393310 MSB393298:MSV393310 NBX393298:NCR393310 NLT393298:NMN393310 NVP393298:NWJ393310 OFL393298:OGF393310 OPH393298:OQB393310 OZD393298:OZX393310 PIZ393298:PJT393310 PSV393298:PTP393310 QCR393298:QDL393310 QMN393298:QNH393310 QWJ393298:QXD393310 RGF393298:RGZ393310 RQB393298:RQV393310 RZX393298:SAR393310 SJT393298:SKN393310 STP393298:SUJ393310 TDL393298:TEF393310 TNH393298:TOB393310 TXD393298:TXX393310 UGZ393298:UHT393310 UQV393298:URP393310 VAR393298:VBL393310 VKN393298:VLH393310 VUJ393298:VVD393310 WEF393298:WEZ393310 WOB393298:WOV393310 S458834:AM458846 LL458834:MF458846 VH458834:WB458846 AFD458834:AFX458846 AOZ458834:APT458846 AYV458834:AZP458846 BIR458834:BJL458846 BSN458834:BTH458846 CCJ458834:CDD458846 CMF458834:CMZ458846 CWB458834:CWV458846 DFX458834:DGR458846 DPT458834:DQN458846 DZP458834:EAJ458846 EJL458834:EKF458846 ETH458834:EUB458846 FDD458834:FDX458846 FMZ458834:FNT458846 FWV458834:FXP458846 GGR458834:GHL458846 GQN458834:GRH458846 HAJ458834:HBD458846 HKF458834:HKZ458846 HUB458834:HUV458846 IDX458834:IER458846 INT458834:ION458846 IXP458834:IYJ458846 JHL458834:JIF458846 JRH458834:JSB458846 KBD458834:KBX458846 KKZ458834:KLT458846 KUV458834:KVP458846 LER458834:LFL458846 LON458834:LPH458846 LYJ458834:LZD458846 MIF458834:MIZ458846 MSB458834:MSV458846 NBX458834:NCR458846 NLT458834:NMN458846 NVP458834:NWJ458846 OFL458834:OGF458846 OPH458834:OQB458846 OZD458834:OZX458846 PIZ458834:PJT458846 PSV458834:PTP458846 QCR458834:QDL458846 QMN458834:QNH458846 QWJ458834:QXD458846 RGF458834:RGZ458846 RQB458834:RQV458846 RZX458834:SAR458846 SJT458834:SKN458846 STP458834:SUJ458846 TDL458834:TEF458846 TNH458834:TOB458846 TXD458834:TXX458846 UGZ458834:UHT458846 UQV458834:URP458846 VAR458834:VBL458846 VKN458834:VLH458846 VUJ458834:VVD458846 WEF458834:WEZ458846 WOB458834:WOV458846 S524370:AM524382 LL524370:MF524382 VH524370:WB524382 AFD524370:AFX524382 AOZ524370:APT524382 AYV524370:AZP524382 BIR524370:BJL524382 BSN524370:BTH524382 CCJ524370:CDD524382 CMF524370:CMZ524382 CWB524370:CWV524382 DFX524370:DGR524382 DPT524370:DQN524382 DZP524370:EAJ524382 EJL524370:EKF524382 ETH524370:EUB524382 FDD524370:FDX524382 FMZ524370:FNT524382 FWV524370:FXP524382 GGR524370:GHL524382 GQN524370:GRH524382 HAJ524370:HBD524382 HKF524370:HKZ524382 HUB524370:HUV524382 IDX524370:IER524382 INT524370:ION524382 IXP524370:IYJ524382 JHL524370:JIF524382 JRH524370:JSB524382 KBD524370:KBX524382 KKZ524370:KLT524382 KUV524370:KVP524382 LER524370:LFL524382 LON524370:LPH524382 LYJ524370:LZD524382 MIF524370:MIZ524382 MSB524370:MSV524382 NBX524370:NCR524382 NLT524370:NMN524382 NVP524370:NWJ524382 OFL524370:OGF524382 OPH524370:OQB524382 OZD524370:OZX524382 PIZ524370:PJT524382 PSV524370:PTP524382 QCR524370:QDL524382 QMN524370:QNH524382 QWJ524370:QXD524382 RGF524370:RGZ524382 RQB524370:RQV524382 RZX524370:SAR524382 SJT524370:SKN524382 STP524370:SUJ524382 TDL524370:TEF524382 TNH524370:TOB524382 TXD524370:TXX524382 UGZ524370:UHT524382 UQV524370:URP524382 VAR524370:VBL524382 VKN524370:VLH524382 VUJ524370:VVD524382 WEF524370:WEZ524382 WOB524370:WOV524382 S589906:AM589918 LL589906:MF589918 VH589906:WB589918 AFD589906:AFX589918 AOZ589906:APT589918 AYV589906:AZP589918 BIR589906:BJL589918 BSN589906:BTH589918 CCJ589906:CDD589918 CMF589906:CMZ589918 CWB589906:CWV589918 DFX589906:DGR589918 DPT589906:DQN589918 DZP589906:EAJ589918 EJL589906:EKF589918 ETH589906:EUB589918 FDD589906:FDX589918 FMZ589906:FNT589918 FWV589906:FXP589918 GGR589906:GHL589918 GQN589906:GRH589918 HAJ589906:HBD589918 HKF589906:HKZ589918 HUB589906:HUV589918 IDX589906:IER589918 INT589906:ION589918 IXP589906:IYJ589918 JHL589906:JIF589918 JRH589906:JSB589918 KBD589906:KBX589918 KKZ589906:KLT589918 KUV589906:KVP589918 LER589906:LFL589918 LON589906:LPH589918 LYJ589906:LZD589918 MIF589906:MIZ589918 MSB589906:MSV589918 NBX589906:NCR589918 NLT589906:NMN589918 NVP589906:NWJ589918 OFL589906:OGF589918 OPH589906:OQB589918 OZD589906:OZX589918 PIZ589906:PJT589918 PSV589906:PTP589918 QCR589906:QDL589918 QMN589906:QNH589918 QWJ589906:QXD589918 RGF589906:RGZ589918 RQB589906:RQV589918 RZX589906:SAR589918 SJT589906:SKN589918 STP589906:SUJ589918 TDL589906:TEF589918 TNH589906:TOB589918 TXD589906:TXX589918 UGZ589906:UHT589918 UQV589906:URP589918 VAR589906:VBL589918 VKN589906:VLH589918 VUJ589906:VVD589918 WEF589906:WEZ589918 WOB589906:WOV589918 S655442:AM655454 LL655442:MF655454 VH655442:WB655454 AFD655442:AFX655454 AOZ655442:APT655454 AYV655442:AZP655454 BIR655442:BJL655454 BSN655442:BTH655454 CCJ655442:CDD655454 CMF655442:CMZ655454 CWB655442:CWV655454 DFX655442:DGR655454 DPT655442:DQN655454 DZP655442:EAJ655454 EJL655442:EKF655454 ETH655442:EUB655454 FDD655442:FDX655454 FMZ655442:FNT655454 FWV655442:FXP655454 GGR655442:GHL655454 GQN655442:GRH655454 HAJ655442:HBD655454 HKF655442:HKZ655454 HUB655442:HUV655454 IDX655442:IER655454 INT655442:ION655454 IXP655442:IYJ655454 JHL655442:JIF655454 JRH655442:JSB655454 KBD655442:KBX655454 KKZ655442:KLT655454 KUV655442:KVP655454 LER655442:LFL655454 LON655442:LPH655454 LYJ655442:LZD655454 MIF655442:MIZ655454 MSB655442:MSV655454 NBX655442:NCR655454 NLT655442:NMN655454 NVP655442:NWJ655454 OFL655442:OGF655454 OPH655442:OQB655454 OZD655442:OZX655454 PIZ655442:PJT655454 PSV655442:PTP655454 QCR655442:QDL655454 QMN655442:QNH655454 QWJ655442:QXD655454 RGF655442:RGZ655454 RQB655442:RQV655454 RZX655442:SAR655454 SJT655442:SKN655454 STP655442:SUJ655454 TDL655442:TEF655454 TNH655442:TOB655454 TXD655442:TXX655454 UGZ655442:UHT655454 UQV655442:URP655454 VAR655442:VBL655454 VKN655442:VLH655454 VUJ655442:VVD655454 WEF655442:WEZ655454 WOB655442:WOV655454 S720978:AM720990 LL720978:MF720990 VH720978:WB720990 AFD720978:AFX720990 AOZ720978:APT720990 AYV720978:AZP720990 BIR720978:BJL720990 BSN720978:BTH720990 CCJ720978:CDD720990 CMF720978:CMZ720990 CWB720978:CWV720990 DFX720978:DGR720990 DPT720978:DQN720990 DZP720978:EAJ720990 EJL720978:EKF720990 ETH720978:EUB720990 FDD720978:FDX720990 FMZ720978:FNT720990 FWV720978:FXP720990 GGR720978:GHL720990 GQN720978:GRH720990 HAJ720978:HBD720990 HKF720978:HKZ720990 HUB720978:HUV720990 IDX720978:IER720990 INT720978:ION720990 IXP720978:IYJ720990 JHL720978:JIF720990 JRH720978:JSB720990 KBD720978:KBX720990 KKZ720978:KLT720990 KUV720978:KVP720990 LER720978:LFL720990 LON720978:LPH720990 LYJ720978:LZD720990 MIF720978:MIZ720990 MSB720978:MSV720990 NBX720978:NCR720990 NLT720978:NMN720990 NVP720978:NWJ720990 OFL720978:OGF720990 OPH720978:OQB720990 OZD720978:OZX720990 PIZ720978:PJT720990 PSV720978:PTP720990 QCR720978:QDL720990 QMN720978:QNH720990 QWJ720978:QXD720990 RGF720978:RGZ720990 RQB720978:RQV720990 RZX720978:SAR720990 SJT720978:SKN720990 STP720978:SUJ720990 TDL720978:TEF720990 TNH720978:TOB720990 TXD720978:TXX720990 UGZ720978:UHT720990 UQV720978:URP720990 VAR720978:VBL720990 VKN720978:VLH720990 VUJ720978:VVD720990 WEF720978:WEZ720990 WOB720978:WOV720990 S786514:AM786526 LL786514:MF786526 VH786514:WB786526 AFD786514:AFX786526 AOZ786514:APT786526 AYV786514:AZP786526 BIR786514:BJL786526 BSN786514:BTH786526 CCJ786514:CDD786526 CMF786514:CMZ786526 CWB786514:CWV786526 DFX786514:DGR786526 DPT786514:DQN786526 DZP786514:EAJ786526 EJL786514:EKF786526 ETH786514:EUB786526 FDD786514:FDX786526 FMZ786514:FNT786526 FWV786514:FXP786526 GGR786514:GHL786526 GQN786514:GRH786526 HAJ786514:HBD786526 HKF786514:HKZ786526 HUB786514:HUV786526 IDX786514:IER786526 INT786514:ION786526 IXP786514:IYJ786526 JHL786514:JIF786526 JRH786514:JSB786526 KBD786514:KBX786526 KKZ786514:KLT786526 KUV786514:KVP786526 LER786514:LFL786526 LON786514:LPH786526 LYJ786514:LZD786526 MIF786514:MIZ786526 MSB786514:MSV786526 NBX786514:NCR786526 NLT786514:NMN786526 NVP786514:NWJ786526 OFL786514:OGF786526 OPH786514:OQB786526 OZD786514:OZX786526 PIZ786514:PJT786526 PSV786514:PTP786526 QCR786514:QDL786526 QMN786514:QNH786526 QWJ786514:QXD786526 RGF786514:RGZ786526 RQB786514:RQV786526 RZX786514:SAR786526 SJT786514:SKN786526 STP786514:SUJ786526 TDL786514:TEF786526 TNH786514:TOB786526 TXD786514:TXX786526 UGZ786514:UHT786526 UQV786514:URP786526 VAR786514:VBL786526 VKN786514:VLH786526 VUJ786514:VVD786526 WEF786514:WEZ786526 WOB786514:WOV786526 S852050:AM852062 LL852050:MF852062 VH852050:WB852062 AFD852050:AFX852062 AOZ852050:APT852062 AYV852050:AZP852062 BIR852050:BJL852062 BSN852050:BTH852062 CCJ852050:CDD852062 CMF852050:CMZ852062 CWB852050:CWV852062 DFX852050:DGR852062 DPT852050:DQN852062 DZP852050:EAJ852062 EJL852050:EKF852062 ETH852050:EUB852062 FDD852050:FDX852062 FMZ852050:FNT852062 FWV852050:FXP852062 GGR852050:GHL852062 GQN852050:GRH852062 HAJ852050:HBD852062 HKF852050:HKZ852062 HUB852050:HUV852062 IDX852050:IER852062 INT852050:ION852062 IXP852050:IYJ852062 JHL852050:JIF852062 JRH852050:JSB852062 KBD852050:KBX852062 KKZ852050:KLT852062 KUV852050:KVP852062 LER852050:LFL852062 LON852050:LPH852062 LYJ852050:LZD852062 MIF852050:MIZ852062 MSB852050:MSV852062 NBX852050:NCR852062 NLT852050:NMN852062 NVP852050:NWJ852062 OFL852050:OGF852062 OPH852050:OQB852062 OZD852050:OZX852062 PIZ852050:PJT852062 PSV852050:PTP852062 QCR852050:QDL852062 QMN852050:QNH852062 QWJ852050:QXD852062 RGF852050:RGZ852062 RQB852050:RQV852062 RZX852050:SAR852062 SJT852050:SKN852062 STP852050:SUJ852062 TDL852050:TEF852062 TNH852050:TOB852062 TXD852050:TXX852062 UGZ852050:UHT852062 UQV852050:URP852062 VAR852050:VBL852062 VKN852050:VLH852062 VUJ852050:VVD852062 WEF852050:WEZ852062 WOB852050:WOV852062 S917586:AM917598 LL917586:MF917598 VH917586:WB917598 AFD917586:AFX917598 AOZ917586:APT917598 AYV917586:AZP917598 BIR917586:BJL917598 BSN917586:BTH917598 CCJ917586:CDD917598 CMF917586:CMZ917598 CWB917586:CWV917598 DFX917586:DGR917598 DPT917586:DQN917598 DZP917586:EAJ917598 EJL917586:EKF917598 ETH917586:EUB917598 FDD917586:FDX917598 FMZ917586:FNT917598 FWV917586:FXP917598 GGR917586:GHL917598 GQN917586:GRH917598 HAJ917586:HBD917598 HKF917586:HKZ917598 HUB917586:HUV917598 IDX917586:IER917598 INT917586:ION917598 IXP917586:IYJ917598 JHL917586:JIF917598 JRH917586:JSB917598 KBD917586:KBX917598 KKZ917586:KLT917598 KUV917586:KVP917598 LER917586:LFL917598 LON917586:LPH917598 LYJ917586:LZD917598 MIF917586:MIZ917598 MSB917586:MSV917598 NBX917586:NCR917598 NLT917586:NMN917598 NVP917586:NWJ917598 OFL917586:OGF917598 OPH917586:OQB917598 OZD917586:OZX917598 PIZ917586:PJT917598 PSV917586:PTP917598 QCR917586:QDL917598 QMN917586:QNH917598 QWJ917586:QXD917598 RGF917586:RGZ917598 RQB917586:RQV917598 RZX917586:SAR917598 SJT917586:SKN917598 STP917586:SUJ917598 TDL917586:TEF917598 TNH917586:TOB917598 TXD917586:TXX917598 UGZ917586:UHT917598 UQV917586:URP917598 VAR917586:VBL917598 VKN917586:VLH917598 VUJ917586:VVD917598 WEF917586:WEZ917598 WOB917586:WOV917598 S983122:AM983134 LL983122:MF983134 VH983122:WB983134 AFD983122:AFX983134 AOZ983122:APT983134 AYV983122:AZP983134 BIR983122:BJL983134 BSN983122:BTH983134 CCJ983122:CDD983134 CMF983122:CMZ983134 CWB983122:CWV983134 DFX983122:DGR983134 DPT983122:DQN983134 DZP983122:EAJ983134 EJL983122:EKF983134 ETH983122:EUB983134 FDD983122:FDX983134 FMZ983122:FNT983134 FWV983122:FXP983134 GGR983122:GHL983134 GQN983122:GRH983134 HAJ983122:HBD983134 HKF983122:HKZ983134 HUB983122:HUV983134 IDX983122:IER983134 INT983122:ION983134 IXP983122:IYJ983134 JHL983122:JIF983134 JRH983122:JSB983134 KBD983122:KBX983134 KKZ983122:KLT983134 KUV983122:KVP983134 LER983122:LFL983134 LON983122:LPH983134 LYJ983122:LZD983134 MIF983122:MIZ983134 MSB983122:MSV983134 NBX983122:NCR983134 NLT983122:NMN983134 NVP983122:NWJ983134 OFL983122:OGF983134 OPH983122:OQB983134 OZD983122:OZX983134 PIZ983122:PJT983134 PSV983122:PTP983134 QCR983122:QDL983134 QMN983122:QNH983134 QWJ983122:QXD983134 RGF983122:RGZ983134 RQB983122:RQV983134 RZX983122:SAR983134 SJT983122:SKN983134 STP983122:SUJ983134 TDL983122:TEF983134 TNH983122:TOB983134 TXD983122:TXX983134 UGZ983122:UHT983134 UQV983122:URP983134 VAR983122:VBL983134 VKN983122:VLH983134 VUJ983122:VVD983134 WEF983122:WEZ983134 WOB983122:WOV983134 FQ77:GT89 HN77:IQ89 RJ77:SM89 ABF77:ACI89 ALB77:AME89 AUX77:AWA89 BET77:BFW89 BOP77:BPS89 BYL77:BZO89 CIH77:CJK89 CSD77:CTG89 DBZ77:DDC89 DLV77:DMY89 DVR77:DWU89 EFN77:EGQ89 EPJ77:EQM89 EZF77:FAI89 FJB77:FKE89 FSX77:FUA89 GCT77:GDW89 GMP77:GNS89 GWL77:GXO89 HGH77:HHK89 HQD77:HRG89 HZZ77:IBC89 IJV77:IKY89 ITR77:IUU89 JDN77:JEQ89 JNJ77:JOM89 JXF77:JYI89 KHB77:KIE89 KQX77:KSA89 LAT77:LBW89 LKP77:LLS89 LUL77:LVO89 MEH77:MFK89 MOD77:MPG89 MXZ77:MZC89 NHV77:NIY89 NRR77:NSU89 OBN77:OCQ89 OLJ77:OMM89 OVF77:OWI89 PFB77:PGE89 POX77:PQA89 PYT77:PZW89 QIP77:QJS89 QSL77:QTO89 RCH77:RDK89 RMD77:RNG89 RVZ77:RXC89 SFV77:SGY89 SPR77:SQU89 SZN77:TAQ89 TJJ77:TKM89 TTF77:TUI89 UDB77:UEE89 UMX77:UOA89 UWT77:UXW89 VGP77:VHS89 VQL77:VRO89 WAH77:WBK89 WKD77:WLG89 WTZ77:WVC89 FQ65618:GT65630 HN65618:IQ65630 RJ65618:SM65630 ABF65618:ACI65630 ALB65618:AME65630 AUX65618:AWA65630 BET65618:BFW65630 BOP65618:BPS65630 BYL65618:BZO65630 CIH65618:CJK65630 CSD65618:CTG65630 DBZ65618:DDC65630 DLV65618:DMY65630 DVR65618:DWU65630 EFN65618:EGQ65630 EPJ65618:EQM65630 EZF65618:FAI65630 FJB65618:FKE65630 FSX65618:FUA65630 GCT65618:GDW65630 GMP65618:GNS65630 GWL65618:GXO65630 HGH65618:HHK65630 HQD65618:HRG65630 HZZ65618:IBC65630 IJV65618:IKY65630 ITR65618:IUU65630 JDN65618:JEQ65630 JNJ65618:JOM65630 JXF65618:JYI65630 KHB65618:KIE65630 KQX65618:KSA65630 LAT65618:LBW65630 LKP65618:LLS65630 LUL65618:LVO65630 MEH65618:MFK65630 MOD65618:MPG65630 MXZ65618:MZC65630 NHV65618:NIY65630 NRR65618:NSU65630 OBN65618:OCQ65630 OLJ65618:OMM65630 OVF65618:OWI65630 PFB65618:PGE65630 POX65618:PQA65630 PYT65618:PZW65630 QIP65618:QJS65630 QSL65618:QTO65630 RCH65618:RDK65630 RMD65618:RNG65630 RVZ65618:RXC65630 SFV65618:SGY65630 SPR65618:SQU65630 SZN65618:TAQ65630 TJJ65618:TKM65630 TTF65618:TUI65630 UDB65618:UEE65630 UMX65618:UOA65630 UWT65618:UXW65630 VGP65618:VHS65630 VQL65618:VRO65630 WAH65618:WBK65630 WKD65618:WLG65630 WTZ65618:WVC65630 FQ131154:GT131166 HN131154:IQ131166 RJ131154:SM131166 ABF131154:ACI131166 ALB131154:AME131166 AUX131154:AWA131166 BET131154:BFW131166 BOP131154:BPS131166 BYL131154:BZO131166 CIH131154:CJK131166 CSD131154:CTG131166 DBZ131154:DDC131166 DLV131154:DMY131166 DVR131154:DWU131166 EFN131154:EGQ131166 EPJ131154:EQM131166 EZF131154:FAI131166 FJB131154:FKE131166 FSX131154:FUA131166 GCT131154:GDW131166 GMP131154:GNS131166 GWL131154:GXO131166 HGH131154:HHK131166 HQD131154:HRG131166 HZZ131154:IBC131166 IJV131154:IKY131166 ITR131154:IUU131166 JDN131154:JEQ131166 JNJ131154:JOM131166 JXF131154:JYI131166 KHB131154:KIE131166 KQX131154:KSA131166 LAT131154:LBW131166 LKP131154:LLS131166 LUL131154:LVO131166 MEH131154:MFK131166 MOD131154:MPG131166 MXZ131154:MZC131166 NHV131154:NIY131166 NRR131154:NSU131166 OBN131154:OCQ131166 OLJ131154:OMM131166 OVF131154:OWI131166 PFB131154:PGE131166 POX131154:PQA131166 PYT131154:PZW131166 QIP131154:QJS131166 QSL131154:QTO131166 RCH131154:RDK131166 RMD131154:RNG131166 RVZ131154:RXC131166 SFV131154:SGY131166 SPR131154:SQU131166 SZN131154:TAQ131166 TJJ131154:TKM131166 TTF131154:TUI131166 UDB131154:UEE131166 UMX131154:UOA131166 UWT131154:UXW131166 VGP131154:VHS131166 VQL131154:VRO131166 WAH131154:WBK131166 WKD131154:WLG131166 WTZ131154:WVC131166 FQ196690:GT196702 HN196690:IQ196702 RJ196690:SM196702 ABF196690:ACI196702 ALB196690:AME196702 AUX196690:AWA196702 BET196690:BFW196702 BOP196690:BPS196702 BYL196690:BZO196702 CIH196690:CJK196702 CSD196690:CTG196702 DBZ196690:DDC196702 DLV196690:DMY196702 DVR196690:DWU196702 EFN196690:EGQ196702 EPJ196690:EQM196702 EZF196690:FAI196702 FJB196690:FKE196702 FSX196690:FUA196702 GCT196690:GDW196702 GMP196690:GNS196702 GWL196690:GXO196702 HGH196690:HHK196702 HQD196690:HRG196702 HZZ196690:IBC196702 IJV196690:IKY196702 ITR196690:IUU196702 JDN196690:JEQ196702 JNJ196690:JOM196702 JXF196690:JYI196702 KHB196690:KIE196702 KQX196690:KSA196702 LAT196690:LBW196702 LKP196690:LLS196702 LUL196690:LVO196702 MEH196690:MFK196702 MOD196690:MPG196702 MXZ196690:MZC196702 NHV196690:NIY196702 NRR196690:NSU196702 OBN196690:OCQ196702 OLJ196690:OMM196702 OVF196690:OWI196702 PFB196690:PGE196702 POX196690:PQA196702 PYT196690:PZW196702 QIP196690:QJS196702 QSL196690:QTO196702 RCH196690:RDK196702 RMD196690:RNG196702 RVZ196690:RXC196702 SFV196690:SGY196702 SPR196690:SQU196702 SZN196690:TAQ196702 TJJ196690:TKM196702 TTF196690:TUI196702 UDB196690:UEE196702 UMX196690:UOA196702 UWT196690:UXW196702 VGP196690:VHS196702 VQL196690:VRO196702 WAH196690:WBK196702 WKD196690:WLG196702 WTZ196690:WVC196702 FQ262226:GT262238 HN262226:IQ262238 RJ262226:SM262238 ABF262226:ACI262238 ALB262226:AME262238 AUX262226:AWA262238 BET262226:BFW262238 BOP262226:BPS262238 BYL262226:BZO262238 CIH262226:CJK262238 CSD262226:CTG262238 DBZ262226:DDC262238 DLV262226:DMY262238 DVR262226:DWU262238 EFN262226:EGQ262238 EPJ262226:EQM262238 EZF262226:FAI262238 FJB262226:FKE262238 FSX262226:FUA262238 GCT262226:GDW262238 GMP262226:GNS262238 GWL262226:GXO262238 HGH262226:HHK262238 HQD262226:HRG262238 HZZ262226:IBC262238 IJV262226:IKY262238 ITR262226:IUU262238 JDN262226:JEQ262238 JNJ262226:JOM262238 JXF262226:JYI262238 KHB262226:KIE262238 KQX262226:KSA262238 LAT262226:LBW262238 LKP262226:LLS262238 LUL262226:LVO262238 MEH262226:MFK262238 MOD262226:MPG262238 MXZ262226:MZC262238 NHV262226:NIY262238 NRR262226:NSU262238 OBN262226:OCQ262238 OLJ262226:OMM262238 OVF262226:OWI262238 PFB262226:PGE262238 POX262226:PQA262238 PYT262226:PZW262238 QIP262226:QJS262238 QSL262226:QTO262238 RCH262226:RDK262238 RMD262226:RNG262238 RVZ262226:RXC262238 SFV262226:SGY262238 SPR262226:SQU262238 SZN262226:TAQ262238 TJJ262226:TKM262238 TTF262226:TUI262238 UDB262226:UEE262238 UMX262226:UOA262238 UWT262226:UXW262238 VGP262226:VHS262238 VQL262226:VRO262238 WAH262226:WBK262238 WKD262226:WLG262238 WTZ262226:WVC262238 FQ327762:GT327774 HN327762:IQ327774 RJ327762:SM327774 ABF327762:ACI327774 ALB327762:AME327774 AUX327762:AWA327774 BET327762:BFW327774 BOP327762:BPS327774 BYL327762:BZO327774 CIH327762:CJK327774 CSD327762:CTG327774 DBZ327762:DDC327774 DLV327762:DMY327774 DVR327762:DWU327774 EFN327762:EGQ327774 EPJ327762:EQM327774 EZF327762:FAI327774 FJB327762:FKE327774 FSX327762:FUA327774 GCT327762:GDW327774 GMP327762:GNS327774 GWL327762:GXO327774 HGH327762:HHK327774 HQD327762:HRG327774 HZZ327762:IBC327774 IJV327762:IKY327774 ITR327762:IUU327774 JDN327762:JEQ327774 JNJ327762:JOM327774 JXF327762:JYI327774 KHB327762:KIE327774 KQX327762:KSA327774 LAT327762:LBW327774 LKP327762:LLS327774 LUL327762:LVO327774 MEH327762:MFK327774 MOD327762:MPG327774 MXZ327762:MZC327774 NHV327762:NIY327774 NRR327762:NSU327774 OBN327762:OCQ327774 OLJ327762:OMM327774 OVF327762:OWI327774 PFB327762:PGE327774 POX327762:PQA327774 PYT327762:PZW327774 QIP327762:QJS327774 QSL327762:QTO327774 RCH327762:RDK327774 RMD327762:RNG327774 RVZ327762:RXC327774 SFV327762:SGY327774 SPR327762:SQU327774 SZN327762:TAQ327774 TJJ327762:TKM327774 TTF327762:TUI327774 UDB327762:UEE327774 UMX327762:UOA327774 UWT327762:UXW327774 VGP327762:VHS327774 VQL327762:VRO327774 WAH327762:WBK327774 WKD327762:WLG327774 WTZ327762:WVC327774 FQ393298:GT393310 HN393298:IQ393310 RJ393298:SM393310 ABF393298:ACI393310 ALB393298:AME393310 AUX393298:AWA393310 BET393298:BFW393310 BOP393298:BPS393310 BYL393298:BZO393310 CIH393298:CJK393310 CSD393298:CTG393310 DBZ393298:DDC393310 DLV393298:DMY393310 DVR393298:DWU393310 EFN393298:EGQ393310 EPJ393298:EQM393310 EZF393298:FAI393310 FJB393298:FKE393310 FSX393298:FUA393310 GCT393298:GDW393310 GMP393298:GNS393310 GWL393298:GXO393310 HGH393298:HHK393310 HQD393298:HRG393310 HZZ393298:IBC393310 IJV393298:IKY393310 ITR393298:IUU393310 JDN393298:JEQ393310 JNJ393298:JOM393310 JXF393298:JYI393310 KHB393298:KIE393310 KQX393298:KSA393310 LAT393298:LBW393310 LKP393298:LLS393310 LUL393298:LVO393310 MEH393298:MFK393310 MOD393298:MPG393310 MXZ393298:MZC393310 NHV393298:NIY393310 NRR393298:NSU393310 OBN393298:OCQ393310 OLJ393298:OMM393310 OVF393298:OWI393310 PFB393298:PGE393310 POX393298:PQA393310 PYT393298:PZW393310 QIP393298:QJS393310 QSL393298:QTO393310 RCH393298:RDK393310 RMD393298:RNG393310 RVZ393298:RXC393310 SFV393298:SGY393310 SPR393298:SQU393310 SZN393298:TAQ393310 TJJ393298:TKM393310 TTF393298:TUI393310 UDB393298:UEE393310 UMX393298:UOA393310 UWT393298:UXW393310 VGP393298:VHS393310 VQL393298:VRO393310 WAH393298:WBK393310 WKD393298:WLG393310 WTZ393298:WVC393310 FQ458834:GT458846 HN458834:IQ458846 RJ458834:SM458846 ABF458834:ACI458846 ALB458834:AME458846 AUX458834:AWA458846 BET458834:BFW458846 BOP458834:BPS458846 BYL458834:BZO458846 CIH458834:CJK458846 CSD458834:CTG458846 DBZ458834:DDC458846 DLV458834:DMY458846 DVR458834:DWU458846 EFN458834:EGQ458846 EPJ458834:EQM458846 EZF458834:FAI458846 FJB458834:FKE458846 FSX458834:FUA458846 GCT458834:GDW458846 GMP458834:GNS458846 GWL458834:GXO458846 HGH458834:HHK458846 HQD458834:HRG458846 HZZ458834:IBC458846 IJV458834:IKY458846 ITR458834:IUU458846 JDN458834:JEQ458846 JNJ458834:JOM458846 JXF458834:JYI458846 KHB458834:KIE458846 KQX458834:KSA458846 LAT458834:LBW458846 LKP458834:LLS458846 LUL458834:LVO458846 MEH458834:MFK458846 MOD458834:MPG458846 MXZ458834:MZC458846 NHV458834:NIY458846 NRR458834:NSU458846 OBN458834:OCQ458846 OLJ458834:OMM458846 OVF458834:OWI458846 PFB458834:PGE458846 POX458834:PQA458846 PYT458834:PZW458846 QIP458834:QJS458846 QSL458834:QTO458846 RCH458834:RDK458846 RMD458834:RNG458846 RVZ458834:RXC458846 SFV458834:SGY458846 SPR458834:SQU458846 SZN458834:TAQ458846 TJJ458834:TKM458846 TTF458834:TUI458846 UDB458834:UEE458846 UMX458834:UOA458846 UWT458834:UXW458846 VGP458834:VHS458846 VQL458834:VRO458846 WAH458834:WBK458846 WKD458834:WLG458846 WTZ458834:WVC458846 FQ524370:GT524382 HN524370:IQ524382 RJ524370:SM524382 ABF524370:ACI524382 ALB524370:AME524382 AUX524370:AWA524382 BET524370:BFW524382 BOP524370:BPS524382 BYL524370:BZO524382 CIH524370:CJK524382 CSD524370:CTG524382 DBZ524370:DDC524382 DLV524370:DMY524382 DVR524370:DWU524382 EFN524370:EGQ524382 EPJ524370:EQM524382 EZF524370:FAI524382 FJB524370:FKE524382 FSX524370:FUA524382 GCT524370:GDW524382 GMP524370:GNS524382 GWL524370:GXO524382 HGH524370:HHK524382 HQD524370:HRG524382 HZZ524370:IBC524382 IJV524370:IKY524382 ITR524370:IUU524382 JDN524370:JEQ524382 JNJ524370:JOM524382 JXF524370:JYI524382 KHB524370:KIE524382 KQX524370:KSA524382 LAT524370:LBW524382 LKP524370:LLS524382 LUL524370:LVO524382 MEH524370:MFK524382 MOD524370:MPG524382 MXZ524370:MZC524382 NHV524370:NIY524382 NRR524370:NSU524382 OBN524370:OCQ524382 OLJ524370:OMM524382 OVF524370:OWI524382 PFB524370:PGE524382 POX524370:PQA524382 PYT524370:PZW524382 QIP524370:QJS524382 QSL524370:QTO524382 RCH524370:RDK524382 RMD524370:RNG524382 RVZ524370:RXC524382 SFV524370:SGY524382 SPR524370:SQU524382 SZN524370:TAQ524382 TJJ524370:TKM524382 TTF524370:TUI524382 UDB524370:UEE524382 UMX524370:UOA524382 UWT524370:UXW524382 VGP524370:VHS524382 VQL524370:VRO524382 WAH524370:WBK524382 WKD524370:WLG524382 WTZ524370:WVC524382 FQ589906:GT589918 HN589906:IQ589918 RJ589906:SM589918 ABF589906:ACI589918 ALB589906:AME589918 AUX589906:AWA589918 BET589906:BFW589918 BOP589906:BPS589918 BYL589906:BZO589918 CIH589906:CJK589918 CSD589906:CTG589918 DBZ589906:DDC589918 DLV589906:DMY589918 DVR589906:DWU589918 EFN589906:EGQ589918 EPJ589906:EQM589918 EZF589906:FAI589918 FJB589906:FKE589918 FSX589906:FUA589918 GCT589906:GDW589918 GMP589906:GNS589918 GWL589906:GXO589918 HGH589906:HHK589918 HQD589906:HRG589918 HZZ589906:IBC589918 IJV589906:IKY589918 ITR589906:IUU589918 JDN589906:JEQ589918 JNJ589906:JOM589918 JXF589906:JYI589918 KHB589906:KIE589918 KQX589906:KSA589918 LAT589906:LBW589918 LKP589906:LLS589918 LUL589906:LVO589918 MEH589906:MFK589918 MOD589906:MPG589918 MXZ589906:MZC589918 NHV589906:NIY589918 NRR589906:NSU589918 OBN589906:OCQ589918 OLJ589906:OMM589918 OVF589906:OWI589918 PFB589906:PGE589918 POX589906:PQA589918 PYT589906:PZW589918 QIP589906:QJS589918 QSL589906:QTO589918 RCH589906:RDK589918 RMD589906:RNG589918 RVZ589906:RXC589918 SFV589906:SGY589918 SPR589906:SQU589918 SZN589906:TAQ589918 TJJ589906:TKM589918 TTF589906:TUI589918 UDB589906:UEE589918 UMX589906:UOA589918 UWT589906:UXW589918 VGP589906:VHS589918 VQL589906:VRO589918 WAH589906:WBK589918 WKD589906:WLG589918 WTZ589906:WVC589918 FQ655442:GT655454 HN655442:IQ655454 RJ655442:SM655454 ABF655442:ACI655454 ALB655442:AME655454 AUX655442:AWA655454 BET655442:BFW655454 BOP655442:BPS655454 BYL655442:BZO655454 CIH655442:CJK655454 CSD655442:CTG655454 DBZ655442:DDC655454 DLV655442:DMY655454 DVR655442:DWU655454 EFN655442:EGQ655454 EPJ655442:EQM655454 EZF655442:FAI655454 FJB655442:FKE655454 FSX655442:FUA655454 GCT655442:GDW655454 GMP655442:GNS655454 GWL655442:GXO655454 HGH655442:HHK655454 HQD655442:HRG655454 HZZ655442:IBC655454 IJV655442:IKY655454 ITR655442:IUU655454 JDN655442:JEQ655454 JNJ655442:JOM655454 JXF655442:JYI655454 KHB655442:KIE655454 KQX655442:KSA655454 LAT655442:LBW655454 LKP655442:LLS655454 LUL655442:LVO655454 MEH655442:MFK655454 MOD655442:MPG655454 MXZ655442:MZC655454 NHV655442:NIY655454 NRR655442:NSU655454 OBN655442:OCQ655454 OLJ655442:OMM655454 OVF655442:OWI655454 PFB655442:PGE655454 POX655442:PQA655454 PYT655442:PZW655454 QIP655442:QJS655454 QSL655442:QTO655454 RCH655442:RDK655454 RMD655442:RNG655454 RVZ655442:RXC655454 SFV655442:SGY655454 SPR655442:SQU655454 SZN655442:TAQ655454 TJJ655442:TKM655454 TTF655442:TUI655454 UDB655442:UEE655454 UMX655442:UOA655454 UWT655442:UXW655454 VGP655442:VHS655454 VQL655442:VRO655454 WAH655442:WBK655454 WKD655442:WLG655454 WTZ655442:WVC655454 FQ720978:GT720990 HN720978:IQ720990 RJ720978:SM720990 ABF720978:ACI720990 ALB720978:AME720990 AUX720978:AWA720990 BET720978:BFW720990 BOP720978:BPS720990 BYL720978:BZO720990 CIH720978:CJK720990 CSD720978:CTG720990 DBZ720978:DDC720990 DLV720978:DMY720990 DVR720978:DWU720990 EFN720978:EGQ720990 EPJ720978:EQM720990 EZF720978:FAI720990 FJB720978:FKE720990 FSX720978:FUA720990 GCT720978:GDW720990 GMP720978:GNS720990 GWL720978:GXO720990 HGH720978:HHK720990 HQD720978:HRG720990 HZZ720978:IBC720990 IJV720978:IKY720990 ITR720978:IUU720990 JDN720978:JEQ720990 JNJ720978:JOM720990 JXF720978:JYI720990 KHB720978:KIE720990 KQX720978:KSA720990 LAT720978:LBW720990 LKP720978:LLS720990 LUL720978:LVO720990 MEH720978:MFK720990 MOD720978:MPG720990 MXZ720978:MZC720990 NHV720978:NIY720990 NRR720978:NSU720990 OBN720978:OCQ720990 OLJ720978:OMM720990 OVF720978:OWI720990 PFB720978:PGE720990 POX720978:PQA720990 PYT720978:PZW720990 QIP720978:QJS720990 QSL720978:QTO720990 RCH720978:RDK720990 RMD720978:RNG720990 RVZ720978:RXC720990 SFV720978:SGY720990 SPR720978:SQU720990 SZN720978:TAQ720990 TJJ720978:TKM720990 TTF720978:TUI720990 UDB720978:UEE720990 UMX720978:UOA720990 UWT720978:UXW720990 VGP720978:VHS720990 VQL720978:VRO720990 WAH720978:WBK720990 WKD720978:WLG720990 WTZ720978:WVC720990 FQ786514:GT786526 HN786514:IQ786526 RJ786514:SM786526 ABF786514:ACI786526 ALB786514:AME786526 AUX786514:AWA786526 BET786514:BFW786526 BOP786514:BPS786526 BYL786514:BZO786526 CIH786514:CJK786526 CSD786514:CTG786526 DBZ786514:DDC786526 DLV786514:DMY786526 DVR786514:DWU786526 EFN786514:EGQ786526 EPJ786514:EQM786526 EZF786514:FAI786526 FJB786514:FKE786526 FSX786514:FUA786526 GCT786514:GDW786526 GMP786514:GNS786526 GWL786514:GXO786526 HGH786514:HHK786526 HQD786514:HRG786526 HZZ786514:IBC786526 IJV786514:IKY786526 ITR786514:IUU786526 JDN786514:JEQ786526 JNJ786514:JOM786526 JXF786514:JYI786526 KHB786514:KIE786526 KQX786514:KSA786526 LAT786514:LBW786526 LKP786514:LLS786526 LUL786514:LVO786526 MEH786514:MFK786526 MOD786514:MPG786526 MXZ786514:MZC786526 NHV786514:NIY786526 NRR786514:NSU786526 OBN786514:OCQ786526 OLJ786514:OMM786526 OVF786514:OWI786526 PFB786514:PGE786526 POX786514:PQA786526 PYT786514:PZW786526 QIP786514:QJS786526 QSL786514:QTO786526 RCH786514:RDK786526 RMD786514:RNG786526 RVZ786514:RXC786526 SFV786514:SGY786526 SPR786514:SQU786526 SZN786514:TAQ786526 TJJ786514:TKM786526 TTF786514:TUI786526 UDB786514:UEE786526 UMX786514:UOA786526 UWT786514:UXW786526 VGP786514:VHS786526 VQL786514:VRO786526 WAH786514:WBK786526 WKD786514:WLG786526 WTZ786514:WVC786526 FQ852050:GT852062 HN852050:IQ852062 RJ852050:SM852062 ABF852050:ACI852062 ALB852050:AME852062 AUX852050:AWA852062 BET852050:BFW852062 BOP852050:BPS852062 BYL852050:BZO852062 CIH852050:CJK852062 CSD852050:CTG852062 DBZ852050:DDC852062 DLV852050:DMY852062 DVR852050:DWU852062 EFN852050:EGQ852062 EPJ852050:EQM852062 EZF852050:FAI852062 FJB852050:FKE852062 FSX852050:FUA852062 GCT852050:GDW852062 GMP852050:GNS852062 GWL852050:GXO852062 HGH852050:HHK852062 HQD852050:HRG852062 HZZ852050:IBC852062 IJV852050:IKY852062 ITR852050:IUU852062 JDN852050:JEQ852062 JNJ852050:JOM852062 JXF852050:JYI852062 KHB852050:KIE852062 KQX852050:KSA852062 LAT852050:LBW852062 LKP852050:LLS852062 LUL852050:LVO852062 MEH852050:MFK852062 MOD852050:MPG852062 MXZ852050:MZC852062 NHV852050:NIY852062 NRR852050:NSU852062 OBN852050:OCQ852062 OLJ852050:OMM852062 OVF852050:OWI852062 PFB852050:PGE852062 POX852050:PQA852062 PYT852050:PZW852062 QIP852050:QJS852062 QSL852050:QTO852062 RCH852050:RDK852062 RMD852050:RNG852062 RVZ852050:RXC852062 SFV852050:SGY852062 SPR852050:SQU852062 SZN852050:TAQ852062 TJJ852050:TKM852062 TTF852050:TUI852062 UDB852050:UEE852062 UMX852050:UOA852062 UWT852050:UXW852062 VGP852050:VHS852062 VQL852050:VRO852062 WAH852050:WBK852062 WKD852050:WLG852062 WTZ852050:WVC852062 FQ917586:GT917598 HN917586:IQ917598 RJ917586:SM917598 ABF917586:ACI917598 ALB917586:AME917598 AUX917586:AWA917598 BET917586:BFW917598 BOP917586:BPS917598 BYL917586:BZO917598 CIH917586:CJK917598 CSD917586:CTG917598 DBZ917586:DDC917598 DLV917586:DMY917598 DVR917586:DWU917598 EFN917586:EGQ917598 EPJ917586:EQM917598 EZF917586:FAI917598 FJB917586:FKE917598 FSX917586:FUA917598 GCT917586:GDW917598 GMP917586:GNS917598 GWL917586:GXO917598 HGH917586:HHK917598 HQD917586:HRG917598 HZZ917586:IBC917598 IJV917586:IKY917598 ITR917586:IUU917598 JDN917586:JEQ917598 JNJ917586:JOM917598 JXF917586:JYI917598 KHB917586:KIE917598 KQX917586:KSA917598 LAT917586:LBW917598 LKP917586:LLS917598 LUL917586:LVO917598 MEH917586:MFK917598 MOD917586:MPG917598 MXZ917586:MZC917598 NHV917586:NIY917598 NRR917586:NSU917598 OBN917586:OCQ917598 OLJ917586:OMM917598 OVF917586:OWI917598 PFB917586:PGE917598 POX917586:PQA917598 PYT917586:PZW917598 QIP917586:QJS917598 QSL917586:QTO917598 RCH917586:RDK917598 RMD917586:RNG917598 RVZ917586:RXC917598 SFV917586:SGY917598 SPR917586:SQU917598 SZN917586:TAQ917598 TJJ917586:TKM917598 TTF917586:TUI917598 UDB917586:UEE917598 UMX917586:UOA917598 UWT917586:UXW917598 VGP917586:VHS917598 VQL917586:VRO917598 WAH917586:WBK917598 WKD917586:WLG917598 WTZ917586:WVC917598 FQ983122:GT983134 HN983122:IQ983134 RJ983122:SM983134 ABF983122:ACI983134 ALB983122:AME983134 AUX983122:AWA983134 BET983122:BFW983134 BOP983122:BPS983134 BYL983122:BZO983134 CIH983122:CJK983134 CSD983122:CTG983134 DBZ983122:DDC983134 DLV983122:DMY983134 DVR983122:DWU983134 EFN983122:EGQ983134 EPJ983122:EQM983134 EZF983122:FAI983134 FJB983122:FKE983134 FSX983122:FUA983134 GCT983122:GDW983134 GMP983122:GNS983134 GWL983122:GXO983134 HGH983122:HHK983134 HQD983122:HRG983134 HZZ983122:IBC983134 IJV983122:IKY983134 ITR983122:IUU983134 JDN983122:JEQ983134 JNJ983122:JOM983134 JXF983122:JYI983134 KHB983122:KIE983134 KQX983122:KSA983134 LAT983122:LBW983134 LKP983122:LLS983134 LUL983122:LVO983134 MEH983122:MFK983134 MOD983122:MPG983134 MXZ983122:MZC983134 NHV983122:NIY983134 NRR983122:NSU983134 OBN983122:OCQ983134 OLJ983122:OMM983134 OVF983122:OWI983134 PFB983122:PGE983134 POX983122:PQA983134 PYT983122:PZW983134 QIP983122:QJS983134 QSL983122:QTO983134 RCH983122:RDK983134 RMD983122:RNG983134 RVZ983122:RXC983134 SFV983122:SGY983134 SPR983122:SQU983134 SZN983122:TAQ983134 TJJ983122:TKM983134 TTF983122:TUI983134 UDB983122:UEE983134 UMX983122:UOA983134 UWT983122:UXW983134 VGP983122:VHS983134 VQL983122:VRO983134 WAH983122:WBK983134 WKD983122:WLG983134 WTZ983122:WVC983134 CD49 NW77:PL89 XS77:ZH89 AHO77:AJD89 ARK77:ASZ89 BBG77:BCV89 BLC77:BMR89 BUY77:BWN89 CEU77:CGJ89 COQ77:CQF89 CYM77:DAB89 DII77:DJX89 DSE77:DTT89 ECA77:EDP89 ELW77:ENL89 EVS77:EXH89 FFO77:FHD89 FPK77:FQZ89 FZG77:GAV89 GJC77:GKR89 GSY77:GUN89 HCU77:HEJ89 HMQ77:HOF89 HWM77:HYB89 IGI77:IHX89 IQE77:IRT89 JAA77:JBP89 JJW77:JLL89 JTS77:JVH89 KDO77:KFD89 KNK77:KOZ89 KXG77:KYV89 LHC77:LIR89 LQY77:LSN89 MAU77:MCJ89 MKQ77:MMF89 MUM77:MWB89 NEI77:NFX89 NOE77:NPT89 NYA77:NZP89 OHW77:OJL89 ORS77:OTH89 PBO77:PDD89 PLK77:PMZ89 PVG77:PWV89 QFC77:QGR89 QOY77:QQN89 QYU77:RAJ89 RIQ77:RKF89 RSM77:RUB89 SCI77:SDX89 SME77:SNT89 SWA77:SXP89 TFW77:THL89 TPS77:TRH89 TZO77:UBD89 UJK77:UKZ89 UTG77:UUV89 VDC77:VER89 VMY77:VON89 VWU77:VYJ89 WGQ77:WIF89 WQM77:WSB89 CD65618:DS65630 NW65618:PL65630 XS65618:ZH65630 AHO65618:AJD65630 ARK65618:ASZ65630 BBG65618:BCV65630 BLC65618:BMR65630 BUY65618:BWN65630 CEU65618:CGJ65630 COQ65618:CQF65630 CYM65618:DAB65630 DII65618:DJX65630 DSE65618:DTT65630 ECA65618:EDP65630 ELW65618:ENL65630 EVS65618:EXH65630 FFO65618:FHD65630 FPK65618:FQZ65630 FZG65618:GAV65630 GJC65618:GKR65630 GSY65618:GUN65630 HCU65618:HEJ65630 HMQ65618:HOF65630 HWM65618:HYB65630 IGI65618:IHX65630 IQE65618:IRT65630 JAA65618:JBP65630 JJW65618:JLL65630 JTS65618:JVH65630 KDO65618:KFD65630 KNK65618:KOZ65630 KXG65618:KYV65630 LHC65618:LIR65630 LQY65618:LSN65630 MAU65618:MCJ65630 MKQ65618:MMF65630 MUM65618:MWB65630 NEI65618:NFX65630 NOE65618:NPT65630 NYA65618:NZP65630 OHW65618:OJL65630 ORS65618:OTH65630 PBO65618:PDD65630 PLK65618:PMZ65630 PVG65618:PWV65630 QFC65618:QGR65630 QOY65618:QQN65630 QYU65618:RAJ65630 RIQ65618:RKF65630 RSM65618:RUB65630 SCI65618:SDX65630 SME65618:SNT65630 SWA65618:SXP65630 TFW65618:THL65630 TPS65618:TRH65630 TZO65618:UBD65630 UJK65618:UKZ65630 UTG65618:UUV65630 VDC65618:VER65630 VMY65618:VON65630 VWU65618:VYJ65630 WGQ65618:WIF65630 WQM65618:WSB65630 CD131154:DS131166 NW131154:PL131166 XS131154:ZH131166 AHO131154:AJD131166 ARK131154:ASZ131166 BBG131154:BCV131166 BLC131154:BMR131166 BUY131154:BWN131166 CEU131154:CGJ131166 COQ131154:CQF131166 CYM131154:DAB131166 DII131154:DJX131166 DSE131154:DTT131166 ECA131154:EDP131166 ELW131154:ENL131166 EVS131154:EXH131166 FFO131154:FHD131166 FPK131154:FQZ131166 FZG131154:GAV131166 GJC131154:GKR131166 GSY131154:GUN131166 HCU131154:HEJ131166 HMQ131154:HOF131166 HWM131154:HYB131166 IGI131154:IHX131166 IQE131154:IRT131166 JAA131154:JBP131166 JJW131154:JLL131166 JTS131154:JVH131166 KDO131154:KFD131166 KNK131154:KOZ131166 KXG131154:KYV131166 LHC131154:LIR131166 LQY131154:LSN131166 MAU131154:MCJ131166 MKQ131154:MMF131166 MUM131154:MWB131166 NEI131154:NFX131166 NOE131154:NPT131166 NYA131154:NZP131166 OHW131154:OJL131166 ORS131154:OTH131166 PBO131154:PDD131166 PLK131154:PMZ131166 PVG131154:PWV131166 QFC131154:QGR131166 QOY131154:QQN131166 QYU131154:RAJ131166 RIQ131154:RKF131166 RSM131154:RUB131166 SCI131154:SDX131166 SME131154:SNT131166 SWA131154:SXP131166 TFW131154:THL131166 TPS131154:TRH131166 TZO131154:UBD131166 UJK131154:UKZ131166 UTG131154:UUV131166 VDC131154:VER131166 VMY131154:VON131166 VWU131154:VYJ131166 WGQ131154:WIF131166 WQM131154:WSB131166 CD196690:DS196702 NW196690:PL196702 XS196690:ZH196702 AHO196690:AJD196702 ARK196690:ASZ196702 BBG196690:BCV196702 BLC196690:BMR196702 BUY196690:BWN196702 CEU196690:CGJ196702 COQ196690:CQF196702 CYM196690:DAB196702 DII196690:DJX196702 DSE196690:DTT196702 ECA196690:EDP196702 ELW196690:ENL196702 EVS196690:EXH196702 FFO196690:FHD196702 FPK196690:FQZ196702 FZG196690:GAV196702 GJC196690:GKR196702 GSY196690:GUN196702 HCU196690:HEJ196702 HMQ196690:HOF196702 HWM196690:HYB196702 IGI196690:IHX196702 IQE196690:IRT196702 JAA196690:JBP196702 JJW196690:JLL196702 JTS196690:JVH196702 KDO196690:KFD196702 KNK196690:KOZ196702 KXG196690:KYV196702 LHC196690:LIR196702 LQY196690:LSN196702 MAU196690:MCJ196702 MKQ196690:MMF196702 MUM196690:MWB196702 NEI196690:NFX196702 NOE196690:NPT196702 NYA196690:NZP196702 OHW196690:OJL196702 ORS196690:OTH196702 PBO196690:PDD196702 PLK196690:PMZ196702 PVG196690:PWV196702 QFC196690:QGR196702 QOY196690:QQN196702 QYU196690:RAJ196702 RIQ196690:RKF196702 RSM196690:RUB196702 SCI196690:SDX196702 SME196690:SNT196702 SWA196690:SXP196702 TFW196690:THL196702 TPS196690:TRH196702 TZO196690:UBD196702 UJK196690:UKZ196702 UTG196690:UUV196702 VDC196690:VER196702 VMY196690:VON196702 VWU196690:VYJ196702 WGQ196690:WIF196702 WQM196690:WSB196702 CD262226:DS262238 NW262226:PL262238 XS262226:ZH262238 AHO262226:AJD262238 ARK262226:ASZ262238 BBG262226:BCV262238 BLC262226:BMR262238 BUY262226:BWN262238 CEU262226:CGJ262238 COQ262226:CQF262238 CYM262226:DAB262238 DII262226:DJX262238 DSE262226:DTT262238 ECA262226:EDP262238 ELW262226:ENL262238 EVS262226:EXH262238 FFO262226:FHD262238 FPK262226:FQZ262238 FZG262226:GAV262238 GJC262226:GKR262238 GSY262226:GUN262238 HCU262226:HEJ262238 HMQ262226:HOF262238 HWM262226:HYB262238 IGI262226:IHX262238 IQE262226:IRT262238 JAA262226:JBP262238 JJW262226:JLL262238 JTS262226:JVH262238 KDO262226:KFD262238 KNK262226:KOZ262238 KXG262226:KYV262238 LHC262226:LIR262238 LQY262226:LSN262238 MAU262226:MCJ262238 MKQ262226:MMF262238 MUM262226:MWB262238 NEI262226:NFX262238 NOE262226:NPT262238 NYA262226:NZP262238 OHW262226:OJL262238 ORS262226:OTH262238 PBO262226:PDD262238 PLK262226:PMZ262238 PVG262226:PWV262238 QFC262226:QGR262238 QOY262226:QQN262238 QYU262226:RAJ262238 RIQ262226:RKF262238 RSM262226:RUB262238 SCI262226:SDX262238 SME262226:SNT262238 SWA262226:SXP262238 TFW262226:THL262238 TPS262226:TRH262238 TZO262226:UBD262238 UJK262226:UKZ262238 UTG262226:UUV262238 VDC262226:VER262238 VMY262226:VON262238 VWU262226:VYJ262238 WGQ262226:WIF262238 WQM262226:WSB262238 CD327762:DS327774 NW327762:PL327774 XS327762:ZH327774 AHO327762:AJD327774 ARK327762:ASZ327774 BBG327762:BCV327774 BLC327762:BMR327774 BUY327762:BWN327774 CEU327762:CGJ327774 COQ327762:CQF327774 CYM327762:DAB327774 DII327762:DJX327774 DSE327762:DTT327774 ECA327762:EDP327774 ELW327762:ENL327774 EVS327762:EXH327774 FFO327762:FHD327774 FPK327762:FQZ327774 FZG327762:GAV327774 GJC327762:GKR327774 GSY327762:GUN327774 HCU327762:HEJ327774 HMQ327762:HOF327774 HWM327762:HYB327774 IGI327762:IHX327774 IQE327762:IRT327774 JAA327762:JBP327774 JJW327762:JLL327774 JTS327762:JVH327774 KDO327762:KFD327774 KNK327762:KOZ327774 KXG327762:KYV327774 LHC327762:LIR327774 LQY327762:LSN327774 MAU327762:MCJ327774 MKQ327762:MMF327774 MUM327762:MWB327774 NEI327762:NFX327774 NOE327762:NPT327774 NYA327762:NZP327774 OHW327762:OJL327774 ORS327762:OTH327774 PBO327762:PDD327774 PLK327762:PMZ327774 PVG327762:PWV327774 QFC327762:QGR327774 QOY327762:QQN327774 QYU327762:RAJ327774 RIQ327762:RKF327774 RSM327762:RUB327774 SCI327762:SDX327774 SME327762:SNT327774 SWA327762:SXP327774 TFW327762:THL327774 TPS327762:TRH327774 TZO327762:UBD327774 UJK327762:UKZ327774 UTG327762:UUV327774 VDC327762:VER327774 VMY327762:VON327774 VWU327762:VYJ327774 WGQ327762:WIF327774 WQM327762:WSB327774 CD393298:DS393310 NW393298:PL393310 XS393298:ZH393310 AHO393298:AJD393310 ARK393298:ASZ393310 BBG393298:BCV393310 BLC393298:BMR393310 BUY393298:BWN393310 CEU393298:CGJ393310 COQ393298:CQF393310 CYM393298:DAB393310 DII393298:DJX393310 DSE393298:DTT393310 ECA393298:EDP393310 ELW393298:ENL393310 EVS393298:EXH393310 FFO393298:FHD393310 FPK393298:FQZ393310 FZG393298:GAV393310 GJC393298:GKR393310 GSY393298:GUN393310 HCU393298:HEJ393310 HMQ393298:HOF393310 HWM393298:HYB393310 IGI393298:IHX393310 IQE393298:IRT393310 JAA393298:JBP393310 JJW393298:JLL393310 JTS393298:JVH393310 KDO393298:KFD393310 KNK393298:KOZ393310 KXG393298:KYV393310 LHC393298:LIR393310 LQY393298:LSN393310 MAU393298:MCJ393310 MKQ393298:MMF393310 MUM393298:MWB393310 NEI393298:NFX393310 NOE393298:NPT393310 NYA393298:NZP393310 OHW393298:OJL393310 ORS393298:OTH393310 PBO393298:PDD393310 PLK393298:PMZ393310 PVG393298:PWV393310 QFC393298:QGR393310 QOY393298:QQN393310 QYU393298:RAJ393310 RIQ393298:RKF393310 RSM393298:RUB393310 SCI393298:SDX393310 SME393298:SNT393310 SWA393298:SXP393310 TFW393298:THL393310 TPS393298:TRH393310 TZO393298:UBD393310 UJK393298:UKZ393310 UTG393298:UUV393310 VDC393298:VER393310 VMY393298:VON393310 VWU393298:VYJ393310 WGQ393298:WIF393310 WQM393298:WSB393310 CD458834:DS458846 NW458834:PL458846 XS458834:ZH458846 AHO458834:AJD458846 ARK458834:ASZ458846 BBG458834:BCV458846 BLC458834:BMR458846 BUY458834:BWN458846 CEU458834:CGJ458846 COQ458834:CQF458846 CYM458834:DAB458846 DII458834:DJX458846 DSE458834:DTT458846 ECA458834:EDP458846 ELW458834:ENL458846 EVS458834:EXH458846 FFO458834:FHD458846 FPK458834:FQZ458846 FZG458834:GAV458846 GJC458834:GKR458846 GSY458834:GUN458846 HCU458834:HEJ458846 HMQ458834:HOF458846 HWM458834:HYB458846 IGI458834:IHX458846 IQE458834:IRT458846 JAA458834:JBP458846 JJW458834:JLL458846 JTS458834:JVH458846 KDO458834:KFD458846 KNK458834:KOZ458846 KXG458834:KYV458846 LHC458834:LIR458846 LQY458834:LSN458846 MAU458834:MCJ458846 MKQ458834:MMF458846 MUM458834:MWB458846 NEI458834:NFX458846 NOE458834:NPT458846 NYA458834:NZP458846 OHW458834:OJL458846 ORS458834:OTH458846 PBO458834:PDD458846 PLK458834:PMZ458846 PVG458834:PWV458846 QFC458834:QGR458846 QOY458834:QQN458846 QYU458834:RAJ458846 RIQ458834:RKF458846 RSM458834:RUB458846 SCI458834:SDX458846 SME458834:SNT458846 SWA458834:SXP458846 TFW458834:THL458846 TPS458834:TRH458846 TZO458834:UBD458846 UJK458834:UKZ458846 UTG458834:UUV458846 VDC458834:VER458846 VMY458834:VON458846 VWU458834:VYJ458846 WGQ458834:WIF458846 WQM458834:WSB458846 CD524370:DS524382 NW524370:PL524382 XS524370:ZH524382 AHO524370:AJD524382 ARK524370:ASZ524382 BBG524370:BCV524382 BLC524370:BMR524382 BUY524370:BWN524382 CEU524370:CGJ524382 COQ524370:CQF524382 CYM524370:DAB524382 DII524370:DJX524382 DSE524370:DTT524382 ECA524370:EDP524382 ELW524370:ENL524382 EVS524370:EXH524382 FFO524370:FHD524382 FPK524370:FQZ524382 FZG524370:GAV524382 GJC524370:GKR524382 GSY524370:GUN524382 HCU524370:HEJ524382 HMQ524370:HOF524382 HWM524370:HYB524382 IGI524370:IHX524382 IQE524370:IRT524382 JAA524370:JBP524382 JJW524370:JLL524382 JTS524370:JVH524382 KDO524370:KFD524382 KNK524370:KOZ524382 KXG524370:KYV524382 LHC524370:LIR524382 LQY524370:LSN524382 MAU524370:MCJ524382 MKQ524370:MMF524382 MUM524370:MWB524382 NEI524370:NFX524382 NOE524370:NPT524382 NYA524370:NZP524382 OHW524370:OJL524382 ORS524370:OTH524382 PBO524370:PDD524382 PLK524370:PMZ524382 PVG524370:PWV524382 QFC524370:QGR524382 QOY524370:QQN524382 QYU524370:RAJ524382 RIQ524370:RKF524382 RSM524370:RUB524382 SCI524370:SDX524382 SME524370:SNT524382 SWA524370:SXP524382 TFW524370:THL524382 TPS524370:TRH524382 TZO524370:UBD524382 UJK524370:UKZ524382 UTG524370:UUV524382 VDC524370:VER524382 VMY524370:VON524382 VWU524370:VYJ524382 WGQ524370:WIF524382 WQM524370:WSB524382 CD589906:DS589918 NW589906:PL589918 XS589906:ZH589918 AHO589906:AJD589918 ARK589906:ASZ589918 BBG589906:BCV589918 BLC589906:BMR589918 BUY589906:BWN589918 CEU589906:CGJ589918 COQ589906:CQF589918 CYM589906:DAB589918 DII589906:DJX589918 DSE589906:DTT589918 ECA589906:EDP589918 ELW589906:ENL589918 EVS589906:EXH589918 FFO589906:FHD589918 FPK589906:FQZ589918 FZG589906:GAV589918 GJC589906:GKR589918 GSY589906:GUN589918 HCU589906:HEJ589918 HMQ589906:HOF589918 HWM589906:HYB589918 IGI589906:IHX589918 IQE589906:IRT589918 JAA589906:JBP589918 JJW589906:JLL589918 JTS589906:JVH589918 KDO589906:KFD589918 KNK589906:KOZ589918 KXG589906:KYV589918 LHC589906:LIR589918 LQY589906:LSN589918 MAU589906:MCJ589918 MKQ589906:MMF589918 MUM589906:MWB589918 NEI589906:NFX589918 NOE589906:NPT589918 NYA589906:NZP589918 OHW589906:OJL589918 ORS589906:OTH589918 PBO589906:PDD589918 PLK589906:PMZ589918 PVG589906:PWV589918 QFC589906:QGR589918 QOY589906:QQN589918 QYU589906:RAJ589918 RIQ589906:RKF589918 RSM589906:RUB589918 SCI589906:SDX589918 SME589906:SNT589918 SWA589906:SXP589918 TFW589906:THL589918 TPS589906:TRH589918 TZO589906:UBD589918 UJK589906:UKZ589918 UTG589906:UUV589918 VDC589906:VER589918 VMY589906:VON589918 VWU589906:VYJ589918 WGQ589906:WIF589918 WQM589906:WSB589918 CD655442:DS655454 NW655442:PL655454 XS655442:ZH655454 AHO655442:AJD655454 ARK655442:ASZ655454 BBG655442:BCV655454 BLC655442:BMR655454 BUY655442:BWN655454 CEU655442:CGJ655454 COQ655442:CQF655454 CYM655442:DAB655454 DII655442:DJX655454 DSE655442:DTT655454 ECA655442:EDP655454 ELW655442:ENL655454 EVS655442:EXH655454 FFO655442:FHD655454 FPK655442:FQZ655454 FZG655442:GAV655454 GJC655442:GKR655454 GSY655442:GUN655454 HCU655442:HEJ655454 HMQ655442:HOF655454 HWM655442:HYB655454 IGI655442:IHX655454 IQE655442:IRT655454 JAA655442:JBP655454 JJW655442:JLL655454 JTS655442:JVH655454 KDO655442:KFD655454 KNK655442:KOZ655454 KXG655442:KYV655454 LHC655442:LIR655454 LQY655442:LSN655454 MAU655442:MCJ655454 MKQ655442:MMF655454 MUM655442:MWB655454 NEI655442:NFX655454 NOE655442:NPT655454 NYA655442:NZP655454 OHW655442:OJL655454 ORS655442:OTH655454 PBO655442:PDD655454 PLK655442:PMZ655454 PVG655442:PWV655454 QFC655442:QGR655454 QOY655442:QQN655454 QYU655442:RAJ655454 RIQ655442:RKF655454 RSM655442:RUB655454 SCI655442:SDX655454 SME655442:SNT655454 SWA655442:SXP655454 TFW655442:THL655454 TPS655442:TRH655454 TZO655442:UBD655454 UJK655442:UKZ655454 UTG655442:UUV655454 VDC655442:VER655454 VMY655442:VON655454 VWU655442:VYJ655454 WGQ655442:WIF655454 WQM655442:WSB655454 CD720978:DS720990 NW720978:PL720990 XS720978:ZH720990 AHO720978:AJD720990 ARK720978:ASZ720990 BBG720978:BCV720990 BLC720978:BMR720990 BUY720978:BWN720990 CEU720978:CGJ720990 COQ720978:CQF720990 CYM720978:DAB720990 DII720978:DJX720990 DSE720978:DTT720990 ECA720978:EDP720990 ELW720978:ENL720990 EVS720978:EXH720990 FFO720978:FHD720990 FPK720978:FQZ720990 FZG720978:GAV720990 GJC720978:GKR720990 GSY720978:GUN720990 HCU720978:HEJ720990 HMQ720978:HOF720990 HWM720978:HYB720990 IGI720978:IHX720990 IQE720978:IRT720990 JAA720978:JBP720990 JJW720978:JLL720990 JTS720978:JVH720990 KDO720978:KFD720990 KNK720978:KOZ720990 KXG720978:KYV720990 LHC720978:LIR720990 LQY720978:LSN720990 MAU720978:MCJ720990 MKQ720978:MMF720990 MUM720978:MWB720990 NEI720978:NFX720990 NOE720978:NPT720990 NYA720978:NZP720990 OHW720978:OJL720990 ORS720978:OTH720990 PBO720978:PDD720990 PLK720978:PMZ720990 PVG720978:PWV720990 QFC720978:QGR720990 QOY720978:QQN720990 QYU720978:RAJ720990 RIQ720978:RKF720990 RSM720978:RUB720990 SCI720978:SDX720990 SME720978:SNT720990 SWA720978:SXP720990 TFW720978:THL720990 TPS720978:TRH720990 TZO720978:UBD720990 UJK720978:UKZ720990 UTG720978:UUV720990 VDC720978:VER720990 VMY720978:VON720990 VWU720978:VYJ720990 WGQ720978:WIF720990 WQM720978:WSB720990 CD786514:DS786526 NW786514:PL786526 XS786514:ZH786526 AHO786514:AJD786526 ARK786514:ASZ786526 BBG786514:BCV786526 BLC786514:BMR786526 BUY786514:BWN786526 CEU786514:CGJ786526 COQ786514:CQF786526 CYM786514:DAB786526 DII786514:DJX786526 DSE786514:DTT786526 ECA786514:EDP786526 ELW786514:ENL786526 EVS786514:EXH786526 FFO786514:FHD786526 FPK786514:FQZ786526 FZG786514:GAV786526 GJC786514:GKR786526 GSY786514:GUN786526 HCU786514:HEJ786526 HMQ786514:HOF786526 HWM786514:HYB786526 IGI786514:IHX786526 IQE786514:IRT786526 JAA786514:JBP786526 JJW786514:JLL786526 JTS786514:JVH786526 KDO786514:KFD786526 KNK786514:KOZ786526 KXG786514:KYV786526 LHC786514:LIR786526 LQY786514:LSN786526 MAU786514:MCJ786526 MKQ786514:MMF786526 MUM786514:MWB786526 NEI786514:NFX786526 NOE786514:NPT786526 NYA786514:NZP786526 OHW786514:OJL786526 ORS786514:OTH786526 PBO786514:PDD786526 PLK786514:PMZ786526 PVG786514:PWV786526 QFC786514:QGR786526 QOY786514:QQN786526 QYU786514:RAJ786526 RIQ786514:RKF786526 RSM786514:RUB786526 SCI786514:SDX786526 SME786514:SNT786526 SWA786514:SXP786526 TFW786514:THL786526 TPS786514:TRH786526 TZO786514:UBD786526 UJK786514:UKZ786526 UTG786514:UUV786526 VDC786514:VER786526 VMY786514:VON786526 VWU786514:VYJ786526 WGQ786514:WIF786526 WQM786514:WSB786526 CD852050:DS852062 NW852050:PL852062 XS852050:ZH852062 AHO852050:AJD852062 ARK852050:ASZ852062 BBG852050:BCV852062 BLC852050:BMR852062 BUY852050:BWN852062 CEU852050:CGJ852062 COQ852050:CQF852062 CYM852050:DAB852062 DII852050:DJX852062 DSE852050:DTT852062 ECA852050:EDP852062 ELW852050:ENL852062 EVS852050:EXH852062 FFO852050:FHD852062 FPK852050:FQZ852062 FZG852050:GAV852062 GJC852050:GKR852062 GSY852050:GUN852062 HCU852050:HEJ852062 HMQ852050:HOF852062 HWM852050:HYB852062 IGI852050:IHX852062 IQE852050:IRT852062 JAA852050:JBP852062 JJW852050:JLL852062 JTS852050:JVH852062 KDO852050:KFD852062 KNK852050:KOZ852062 KXG852050:KYV852062 LHC852050:LIR852062 LQY852050:LSN852062 MAU852050:MCJ852062 MKQ852050:MMF852062 MUM852050:MWB852062 NEI852050:NFX852062 NOE852050:NPT852062 NYA852050:NZP852062 OHW852050:OJL852062 ORS852050:OTH852062 PBO852050:PDD852062 PLK852050:PMZ852062 PVG852050:PWV852062 QFC852050:QGR852062 QOY852050:QQN852062 QYU852050:RAJ852062 RIQ852050:RKF852062 RSM852050:RUB852062 SCI852050:SDX852062 SME852050:SNT852062 SWA852050:SXP852062 TFW852050:THL852062 TPS852050:TRH852062 TZO852050:UBD852062 UJK852050:UKZ852062 UTG852050:UUV852062 VDC852050:VER852062 VMY852050:VON852062 VWU852050:VYJ852062 WGQ852050:WIF852062 WQM852050:WSB852062 CD917586:DS917598 NW917586:PL917598 XS917586:ZH917598 AHO917586:AJD917598 ARK917586:ASZ917598 BBG917586:BCV917598 BLC917586:BMR917598 BUY917586:BWN917598 CEU917586:CGJ917598 COQ917586:CQF917598 CYM917586:DAB917598 DII917586:DJX917598 DSE917586:DTT917598 ECA917586:EDP917598 ELW917586:ENL917598 EVS917586:EXH917598 FFO917586:FHD917598 FPK917586:FQZ917598 FZG917586:GAV917598 GJC917586:GKR917598 GSY917586:GUN917598 HCU917586:HEJ917598 HMQ917586:HOF917598 HWM917586:HYB917598 IGI917586:IHX917598 IQE917586:IRT917598 JAA917586:JBP917598 JJW917586:JLL917598 JTS917586:JVH917598 KDO917586:KFD917598 KNK917586:KOZ917598 KXG917586:KYV917598 LHC917586:LIR917598 LQY917586:LSN917598 MAU917586:MCJ917598 MKQ917586:MMF917598 MUM917586:MWB917598 NEI917586:NFX917598 NOE917586:NPT917598 NYA917586:NZP917598 OHW917586:OJL917598 ORS917586:OTH917598 PBO917586:PDD917598 PLK917586:PMZ917598 PVG917586:PWV917598 QFC917586:QGR917598 QOY917586:QQN917598 QYU917586:RAJ917598 RIQ917586:RKF917598 RSM917586:RUB917598 SCI917586:SDX917598 SME917586:SNT917598 SWA917586:SXP917598 TFW917586:THL917598 TPS917586:TRH917598 TZO917586:UBD917598 UJK917586:UKZ917598 UTG917586:UUV917598 VDC917586:VER917598 VMY917586:VON917598 VWU917586:VYJ917598 WGQ917586:WIF917598 WQM917586:WSB917598 CD983122:DS983134 NW983122:PL983134 XS983122:ZH983134 AHO983122:AJD983134 ARK983122:ASZ983134 BBG983122:BCV983134 BLC983122:BMR983134 BUY983122:BWN983134 CEU983122:CGJ983134 COQ983122:CQF983134 CYM983122:DAB983134 DII983122:DJX983134 DSE983122:DTT983134 ECA983122:EDP983134 ELW983122:ENL983134 EVS983122:EXH983134 FFO983122:FHD983134 FPK983122:FQZ983134 FZG983122:GAV983134 GJC983122:GKR983134 GSY983122:GUN983134 HCU983122:HEJ983134 HMQ983122:HOF983134 HWM983122:HYB983134 IGI983122:IHX983134 IQE983122:IRT983134 JAA983122:JBP983134 JJW983122:JLL983134 JTS983122:JVH983134 KDO983122:KFD983134 KNK983122:KOZ983134 KXG983122:KYV983134 LHC983122:LIR983134 LQY983122:LSN983134 MAU983122:MCJ983134 MKQ983122:MMF983134 MUM983122:MWB983134 NEI983122:NFX983134 NOE983122:NPT983134 NYA983122:NZP983134 OHW983122:OJL983134 ORS983122:OTH983134 PBO983122:PDD983134 PLK983122:PMZ983134 PVG983122:PWV983134 QFC983122:QGR983134 QOY983122:QQN983134 QYU983122:RAJ983134 BH31 AS31 AS26 AN26 AN31 AD26 Y26 T26 O26 J26 BC31 BC26 AX26 BR26 BR31 J31:J32 GY983148:IM983151 GY917612:IM917615 GY852076:IM852079 GY786540:IM786543 GY721004:IM721007 GY655468:IM655471 GY589932:IM589935 GY524396:IM524399 GY458860:IM458863 GY393324:IM393327 GY327788:IM327791 GY262252:IM262255 GY196716:IM196719 GY131180:IM131183 GY65644:IM65647 GY103:IM106 GY983120:IM983121 GY917584:IM917585 GY852048:IM852049 GY786512:IM786513 GY720976:IM720977 GY655440:IM655441 GY589904:IM589905 GY524368:IM524369 GY458832:IM458833 GY393296:IM393297 GY327760:IM327761 GY262224:IM262225 GY196688:IM196689 GY131152:IM131153 GY65616:IM65617 DN112:DP113 CY49 WSL110:WSN112 WIP110:WIR112 VYT110:VYV112 VOX110:VOZ112 VFB110:VFD112 UVF110:UVH112 ULJ110:ULL112 UBN110:UBP112 TRR110:TRT112 THV110:THX112 SXZ110:SYB112 SOD110:SOF112 SEH110:SEJ112 RUL110:RUN112 RKP110:RKR112 RAT110:RAV112 QQX110:QQZ112 QHB110:QHD112 PXF110:PXH112 PNJ110:PNL112 PDN110:PDP112 OTR110:OTT112 OJV110:OJX112 NZZ110:OAB112 NQD110:NQF112 NGH110:NGJ112 MWL110:MWN112 MMP110:MMR112 MCT110:MCV112 LSX110:LSZ112 LJB110:LJD112 KZF110:KZH112 KPJ110:KPL112 KFN110:KFP112 JVR110:JVT112 JLV110:JLX112 JBZ110:JCB112 ISD110:ISF112 IIH110:IIJ112 HYL110:HYN112 HOP110:HOR112 HET110:HEV112 GUX110:GUZ112 GLB110:GLD112 GBF110:GBH112 FRJ110:FRL112 FHN110:FHP112 EXR110:EXT112 ENV110:ENX112 EDZ110:EEB112 DUD110:DUF112 DKH110:DKJ112 DAL110:DAN112 CQP110:CQR112 CGT110:CGV112 BWX110:BWZ112 BNB110:BND112 BDF110:BDH112 ATJ110:ATL112 AJN110:AJP112 ZR110:ZT112 PV110:PX112 PG110:PL112 WRW110:WSB112 WIA110:WIF112 VYE110:VYJ112 VOI110:VON112 VEM110:VER112 UUQ110:UUV112 UKU110:UKZ112 UAY110:UBD112 TRC110:TRH112 THG110:THL112 SXK110:SXP112 SNO110:SNT112 SDS110:SDX112 RTW110:RUB112 RKA110:RKF112 RAE110:RAJ112 QQI110:QQN112 QGM110:QGR112 PWQ110:PWV112 PMU110:PMZ112 PCY110:PDD112 OTC110:OTH112 OJG110:OJL112 NZK110:NZP112 NPO110:NPT112 NFS110:NFX112 MVW110:MWB112 MMA110:MMF112 MCE110:MCJ112 LSI110:LSN112 LIM110:LIR112 KYQ110:KYV112 KOU110:KOZ112 KEY110:KFD112 JVC110:JVH112 JLG110:JLL112 JBK110:JBP112 IRO110:IRT112 IHS110:IHX112 HXW110:HYB112 HOA110:HOF112 HEE110:HEJ112 GUI110:GUN112 GKM110:GKR112 GAQ110:GAV112 FQU110:FQZ112 FGY110:FHD112 EXC110:EXH112 ENG110:ENL112 EDK110:EDP112 DTO110:DTT112 DJS110:DJX112 CZW110:DAB112 CQA110:CQF112 CGE110:CGJ112 BWI110:BWN112 BMM110:BMR112 BCQ110:BCV112 ASU110:ASZ112 AIY110:AJD112 DN120:DP120 CG49:CX61 DB49:DS61 CG77:CX89 DB77:DS89 CY77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646"/>
  <sheetViews>
    <sheetView workbookViewId="0">
      <selection activeCell="B5" sqref="B5"/>
    </sheetView>
  </sheetViews>
  <sheetFormatPr defaultColWidth="8.875" defaultRowHeight="13.5"/>
  <cols>
    <col min="1" max="1" width="10.5" style="454" bestFit="1" customWidth="1"/>
    <col min="2" max="2" width="43.625" style="453" customWidth="1"/>
    <col min="3" max="16384" width="8.875" style="453"/>
  </cols>
  <sheetData>
    <row r="1" spans="1:2">
      <c r="A1" s="452" t="s">
        <v>1959</v>
      </c>
      <c r="B1" s="445" t="s">
        <v>1960</v>
      </c>
    </row>
    <row r="2" spans="1:2">
      <c r="A2" s="452">
        <v>90</v>
      </c>
      <c r="B2" s="445" t="s">
        <v>424</v>
      </c>
    </row>
    <row r="3" spans="1:2">
      <c r="A3" s="452">
        <v>92</v>
      </c>
      <c r="B3" s="445" t="s">
        <v>425</v>
      </c>
    </row>
    <row r="4" spans="1:2">
      <c r="A4" s="452">
        <v>40001</v>
      </c>
      <c r="B4" s="445" t="s">
        <v>426</v>
      </c>
    </row>
    <row r="5" spans="1:2">
      <c r="A5" s="452">
        <v>40002</v>
      </c>
      <c r="B5" s="445" t="s">
        <v>427</v>
      </c>
    </row>
    <row r="6" spans="1:2">
      <c r="A6" s="452">
        <v>40003</v>
      </c>
      <c r="B6" s="445" t="s">
        <v>428</v>
      </c>
    </row>
    <row r="7" spans="1:2">
      <c r="A7" s="452">
        <v>40004</v>
      </c>
      <c r="B7" s="445" t="s">
        <v>429</v>
      </c>
    </row>
    <row r="8" spans="1:2">
      <c r="A8" s="452">
        <v>40005</v>
      </c>
      <c r="B8" s="445" t="s">
        <v>430</v>
      </c>
    </row>
    <row r="9" spans="1:2">
      <c r="A9" s="452">
        <v>40006</v>
      </c>
      <c r="B9" s="445" t="s">
        <v>431</v>
      </c>
    </row>
    <row r="10" spans="1:2">
      <c r="A10" s="452">
        <v>40007</v>
      </c>
      <c r="B10" s="445" t="s">
        <v>1971</v>
      </c>
    </row>
    <row r="11" spans="1:2">
      <c r="A11" s="452">
        <v>51001</v>
      </c>
      <c r="B11" s="445" t="s">
        <v>432</v>
      </c>
    </row>
    <row r="12" spans="1:2">
      <c r="A12" s="452">
        <v>51002</v>
      </c>
      <c r="B12" s="445" t="s">
        <v>433</v>
      </c>
    </row>
    <row r="13" spans="1:2">
      <c r="A13" s="452">
        <v>51003</v>
      </c>
      <c r="B13" s="445" t="s">
        <v>434</v>
      </c>
    </row>
    <row r="14" spans="1:2">
      <c r="A14" s="452">
        <v>54001</v>
      </c>
      <c r="B14" s="445" t="s">
        <v>446</v>
      </c>
    </row>
    <row r="15" spans="1:2">
      <c r="A15" s="452">
        <v>54002</v>
      </c>
      <c r="B15" s="445" t="s">
        <v>447</v>
      </c>
    </row>
    <row r="16" spans="1:2">
      <c r="A16" s="452">
        <v>54003</v>
      </c>
      <c r="B16" s="445" t="s">
        <v>448</v>
      </c>
    </row>
    <row r="17" spans="1:2">
      <c r="A17" s="452">
        <v>54004</v>
      </c>
      <c r="B17" s="445" t="s">
        <v>449</v>
      </c>
    </row>
    <row r="18" spans="1:2">
      <c r="A18" s="452">
        <v>54005</v>
      </c>
      <c r="B18" s="445" t="s">
        <v>450</v>
      </c>
    </row>
    <row r="19" spans="1:2">
      <c r="A19" s="452">
        <v>54006</v>
      </c>
      <c r="B19" s="445" t="s">
        <v>451</v>
      </c>
    </row>
    <row r="20" spans="1:2">
      <c r="A20" s="452">
        <v>54007</v>
      </c>
      <c r="B20" s="445" t="s">
        <v>452</v>
      </c>
    </row>
    <row r="21" spans="1:2">
      <c r="A21" s="452">
        <v>54008</v>
      </c>
      <c r="B21" s="445" t="s">
        <v>453</v>
      </c>
    </row>
    <row r="22" spans="1:2">
      <c r="A22" s="452">
        <v>54009</v>
      </c>
      <c r="B22" s="445" t="s">
        <v>454</v>
      </c>
    </row>
    <row r="23" spans="1:2">
      <c r="A23" s="452">
        <v>54010</v>
      </c>
      <c r="B23" s="445" t="s">
        <v>455</v>
      </c>
    </row>
    <row r="24" spans="1:2">
      <c r="A24" s="452">
        <v>54011</v>
      </c>
      <c r="B24" s="445" t="s">
        <v>456</v>
      </c>
    </row>
    <row r="25" spans="1:2">
      <c r="A25" s="452">
        <v>54014</v>
      </c>
      <c r="B25" s="445" t="s">
        <v>457</v>
      </c>
    </row>
    <row r="26" spans="1:2">
      <c r="A26" s="452">
        <v>54015</v>
      </c>
      <c r="B26" s="445" t="s">
        <v>458</v>
      </c>
    </row>
    <row r="27" spans="1:2">
      <c r="A27" s="452">
        <v>54016</v>
      </c>
      <c r="B27" s="445" t="s">
        <v>459</v>
      </c>
    </row>
    <row r="28" spans="1:2">
      <c r="A28" s="452">
        <v>56001</v>
      </c>
      <c r="B28" s="445" t="s">
        <v>460</v>
      </c>
    </row>
    <row r="29" spans="1:2">
      <c r="A29" s="452">
        <v>56002</v>
      </c>
      <c r="B29" s="445" t="s">
        <v>461</v>
      </c>
    </row>
    <row r="30" spans="1:2">
      <c r="A30" s="452">
        <v>56003</v>
      </c>
      <c r="B30" s="445" t="s">
        <v>462</v>
      </c>
    </row>
    <row r="31" spans="1:2">
      <c r="A31" s="452">
        <v>56005</v>
      </c>
      <c r="B31" s="445" t="s">
        <v>463</v>
      </c>
    </row>
    <row r="32" spans="1:2">
      <c r="A32" s="452">
        <v>56008</v>
      </c>
      <c r="B32" s="445" t="s">
        <v>464</v>
      </c>
    </row>
    <row r="33" spans="1:2">
      <c r="A33" s="452">
        <v>56010</v>
      </c>
      <c r="B33" s="445" t="s">
        <v>465</v>
      </c>
    </row>
    <row r="34" spans="1:2">
      <c r="A34" s="452">
        <v>56015</v>
      </c>
      <c r="B34" s="445" t="s">
        <v>466</v>
      </c>
    </row>
    <row r="35" spans="1:2">
      <c r="A35" s="452">
        <v>56016</v>
      </c>
      <c r="B35" s="445" t="s">
        <v>467</v>
      </c>
    </row>
    <row r="36" spans="1:2">
      <c r="A36" s="452">
        <v>56017</v>
      </c>
      <c r="B36" s="445" t="s">
        <v>468</v>
      </c>
    </row>
    <row r="37" spans="1:2">
      <c r="A37" s="452">
        <v>56019</v>
      </c>
      <c r="B37" s="445" t="s">
        <v>469</v>
      </c>
    </row>
    <row r="38" spans="1:2">
      <c r="A38" s="452">
        <v>56022</v>
      </c>
      <c r="B38" s="445" t="s">
        <v>470</v>
      </c>
    </row>
    <row r="39" spans="1:2">
      <c r="A39" s="452">
        <v>56023</v>
      </c>
      <c r="B39" s="445" t="s">
        <v>471</v>
      </c>
    </row>
    <row r="40" spans="1:2">
      <c r="A40" s="452">
        <v>56025</v>
      </c>
      <c r="B40" s="445" t="s">
        <v>472</v>
      </c>
    </row>
    <row r="41" spans="1:2">
      <c r="A41" s="452">
        <v>56026</v>
      </c>
      <c r="B41" s="445" t="s">
        <v>473</v>
      </c>
    </row>
    <row r="42" spans="1:2">
      <c r="A42" s="452">
        <v>56027</v>
      </c>
      <c r="B42" s="445" t="s">
        <v>474</v>
      </c>
    </row>
    <row r="43" spans="1:2">
      <c r="A43" s="452">
        <v>56028</v>
      </c>
      <c r="B43" s="445" t="s">
        <v>475</v>
      </c>
    </row>
    <row r="44" spans="1:2">
      <c r="A44" s="452">
        <v>56029</v>
      </c>
      <c r="B44" s="445" t="s">
        <v>476</v>
      </c>
    </row>
    <row r="45" spans="1:2">
      <c r="A45" s="452">
        <v>56030</v>
      </c>
      <c r="B45" s="445" t="s">
        <v>477</v>
      </c>
    </row>
    <row r="46" spans="1:2">
      <c r="A46" s="452">
        <v>56031</v>
      </c>
      <c r="B46" s="445" t="s">
        <v>478</v>
      </c>
    </row>
    <row r="47" spans="1:2">
      <c r="A47" s="452">
        <v>56032</v>
      </c>
      <c r="B47" s="445" t="s">
        <v>479</v>
      </c>
    </row>
    <row r="48" spans="1:2">
      <c r="A48" s="452">
        <v>56311</v>
      </c>
      <c r="B48" s="445" t="s">
        <v>480</v>
      </c>
    </row>
    <row r="49" spans="1:2">
      <c r="A49" s="452">
        <v>56313</v>
      </c>
      <c r="B49" s="445" t="s">
        <v>481</v>
      </c>
    </row>
    <row r="50" spans="1:2">
      <c r="A50" s="452">
        <v>56314</v>
      </c>
      <c r="B50" s="445" t="s">
        <v>435</v>
      </c>
    </row>
    <row r="51" spans="1:2">
      <c r="A51" s="452">
        <v>56322</v>
      </c>
      <c r="B51" s="445" t="s">
        <v>482</v>
      </c>
    </row>
    <row r="52" spans="1:2">
      <c r="A52" s="452">
        <v>56323</v>
      </c>
      <c r="B52" s="445" t="s">
        <v>483</v>
      </c>
    </row>
    <row r="53" spans="1:2">
      <c r="A53" s="452">
        <v>56415</v>
      </c>
      <c r="B53" s="445" t="s">
        <v>484</v>
      </c>
    </row>
    <row r="54" spans="1:2">
      <c r="A54" s="452">
        <v>56416</v>
      </c>
      <c r="B54" s="445" t="s">
        <v>485</v>
      </c>
    </row>
    <row r="55" spans="1:2">
      <c r="A55" s="452">
        <v>56417</v>
      </c>
      <c r="B55" s="445" t="s">
        <v>486</v>
      </c>
    </row>
    <row r="56" spans="1:2">
      <c r="A56" s="452">
        <v>57001</v>
      </c>
      <c r="B56" s="445" t="s">
        <v>487</v>
      </c>
    </row>
    <row r="57" spans="1:2">
      <c r="A57" s="452">
        <v>60001</v>
      </c>
      <c r="B57" s="445" t="s">
        <v>488</v>
      </c>
    </row>
    <row r="58" spans="1:2">
      <c r="A58" s="452">
        <v>60002</v>
      </c>
      <c r="B58" s="445" t="s">
        <v>489</v>
      </c>
    </row>
    <row r="59" spans="1:2">
      <c r="A59" s="452">
        <v>60003</v>
      </c>
      <c r="B59" s="445" t="s">
        <v>490</v>
      </c>
    </row>
    <row r="60" spans="1:2">
      <c r="A60" s="452">
        <v>60004</v>
      </c>
      <c r="B60" s="445" t="s">
        <v>491</v>
      </c>
    </row>
    <row r="61" spans="1:2">
      <c r="A61" s="452">
        <v>60006</v>
      </c>
      <c r="B61" s="445" t="s">
        <v>492</v>
      </c>
    </row>
    <row r="62" spans="1:2">
      <c r="A62" s="452">
        <v>60007</v>
      </c>
      <c r="B62" s="445" t="s">
        <v>493</v>
      </c>
    </row>
    <row r="63" spans="1:2">
      <c r="A63" s="452">
        <v>60008</v>
      </c>
      <c r="B63" s="445" t="s">
        <v>494</v>
      </c>
    </row>
    <row r="64" spans="1:2">
      <c r="A64" s="452">
        <v>60009</v>
      </c>
      <c r="B64" s="445" t="s">
        <v>495</v>
      </c>
    </row>
    <row r="65" spans="1:2">
      <c r="A65" s="452">
        <v>60010</v>
      </c>
      <c r="B65" s="445" t="s">
        <v>496</v>
      </c>
    </row>
    <row r="66" spans="1:2">
      <c r="A66" s="452">
        <v>60011</v>
      </c>
      <c r="B66" s="445" t="s">
        <v>497</v>
      </c>
    </row>
    <row r="67" spans="1:2">
      <c r="A67" s="452">
        <v>60012</v>
      </c>
      <c r="B67" s="445" t="s">
        <v>498</v>
      </c>
    </row>
    <row r="68" spans="1:2">
      <c r="A68" s="452">
        <v>60013</v>
      </c>
      <c r="B68" s="445" t="s">
        <v>499</v>
      </c>
    </row>
    <row r="69" spans="1:2">
      <c r="A69" s="452">
        <v>60014</v>
      </c>
      <c r="B69" s="445" t="s">
        <v>500</v>
      </c>
    </row>
    <row r="70" spans="1:2">
      <c r="A70" s="452">
        <v>60015</v>
      </c>
      <c r="B70" s="445" t="s">
        <v>501</v>
      </c>
    </row>
    <row r="71" spans="1:2">
      <c r="A71" s="452">
        <v>60016</v>
      </c>
      <c r="B71" s="445" t="s">
        <v>502</v>
      </c>
    </row>
    <row r="72" spans="1:2">
      <c r="A72" s="452">
        <v>60017</v>
      </c>
      <c r="B72" s="445" t="s">
        <v>503</v>
      </c>
    </row>
    <row r="73" spans="1:2">
      <c r="A73" s="452">
        <v>60019</v>
      </c>
      <c r="B73" s="445" t="s">
        <v>504</v>
      </c>
    </row>
    <row r="74" spans="1:2">
      <c r="A74" s="452">
        <v>60020</v>
      </c>
      <c r="B74" s="445" t="s">
        <v>505</v>
      </c>
    </row>
    <row r="75" spans="1:2">
      <c r="A75" s="452">
        <v>60021</v>
      </c>
      <c r="B75" s="445" t="s">
        <v>506</v>
      </c>
    </row>
    <row r="76" spans="1:2">
      <c r="A76" s="452">
        <v>60022</v>
      </c>
      <c r="B76" s="445" t="s">
        <v>507</v>
      </c>
    </row>
    <row r="77" spans="1:2">
      <c r="A77" s="452">
        <v>60023</v>
      </c>
      <c r="B77" s="445" t="s">
        <v>508</v>
      </c>
    </row>
    <row r="78" spans="1:2">
      <c r="A78" s="452">
        <v>60024</v>
      </c>
      <c r="B78" s="445" t="s">
        <v>509</v>
      </c>
    </row>
    <row r="79" spans="1:2">
      <c r="A79" s="452">
        <v>60025</v>
      </c>
      <c r="B79" s="445" t="s">
        <v>510</v>
      </c>
    </row>
    <row r="80" spans="1:2">
      <c r="A80" s="452">
        <v>60026</v>
      </c>
      <c r="B80" s="445" t="s">
        <v>511</v>
      </c>
    </row>
    <row r="81" spans="1:2">
      <c r="A81" s="452">
        <v>60027</v>
      </c>
      <c r="B81" s="445" t="s">
        <v>512</v>
      </c>
    </row>
    <row r="82" spans="1:2">
      <c r="A82" s="452">
        <v>60028</v>
      </c>
      <c r="B82" s="445" t="s">
        <v>513</v>
      </c>
    </row>
    <row r="83" spans="1:2">
      <c r="A83" s="452">
        <v>60029</v>
      </c>
      <c r="B83" s="445" t="s">
        <v>514</v>
      </c>
    </row>
    <row r="84" spans="1:2">
      <c r="A84" s="452">
        <v>60030</v>
      </c>
      <c r="B84" s="445" t="s">
        <v>515</v>
      </c>
    </row>
    <row r="85" spans="1:2">
      <c r="A85" s="452">
        <v>60031</v>
      </c>
      <c r="B85" s="445" t="s">
        <v>516</v>
      </c>
    </row>
    <row r="86" spans="1:2">
      <c r="A86" s="452">
        <v>60032</v>
      </c>
      <c r="B86" s="445" t="s">
        <v>517</v>
      </c>
    </row>
    <row r="87" spans="1:2">
      <c r="A87" s="452">
        <v>60033</v>
      </c>
      <c r="B87" s="445" t="s">
        <v>518</v>
      </c>
    </row>
    <row r="88" spans="1:2">
      <c r="A88" s="452">
        <v>60034</v>
      </c>
      <c r="B88" s="445" t="s">
        <v>519</v>
      </c>
    </row>
    <row r="89" spans="1:2">
      <c r="A89" s="452">
        <v>60035</v>
      </c>
      <c r="B89" s="445" t="s">
        <v>520</v>
      </c>
    </row>
    <row r="90" spans="1:2">
      <c r="A90" s="452">
        <v>60036</v>
      </c>
      <c r="B90" s="445" t="s">
        <v>521</v>
      </c>
    </row>
    <row r="91" spans="1:2">
      <c r="A91" s="452">
        <v>60037</v>
      </c>
      <c r="B91" s="445" t="s">
        <v>522</v>
      </c>
    </row>
    <row r="92" spans="1:2">
      <c r="A92" s="452">
        <v>60038</v>
      </c>
      <c r="B92" s="445" t="s">
        <v>523</v>
      </c>
    </row>
    <row r="93" spans="1:2">
      <c r="A93" s="452">
        <v>60039</v>
      </c>
      <c r="B93" s="445" t="s">
        <v>524</v>
      </c>
    </row>
    <row r="94" spans="1:2">
      <c r="A94" s="452">
        <v>60040</v>
      </c>
      <c r="B94" s="445" t="s">
        <v>525</v>
      </c>
    </row>
    <row r="95" spans="1:2">
      <c r="A95" s="452">
        <v>60041</v>
      </c>
      <c r="B95" s="445" t="s">
        <v>526</v>
      </c>
    </row>
    <row r="96" spans="1:2">
      <c r="A96" s="452">
        <v>60042</v>
      </c>
      <c r="B96" s="445" t="s">
        <v>527</v>
      </c>
    </row>
    <row r="97" spans="1:2">
      <c r="A97" s="452">
        <v>60043</v>
      </c>
      <c r="B97" s="445" t="s">
        <v>528</v>
      </c>
    </row>
    <row r="98" spans="1:2">
      <c r="A98" s="452">
        <v>60044</v>
      </c>
      <c r="B98" s="445" t="s">
        <v>529</v>
      </c>
    </row>
    <row r="99" spans="1:2">
      <c r="A99" s="452">
        <v>60045</v>
      </c>
      <c r="B99" s="445" t="s">
        <v>530</v>
      </c>
    </row>
    <row r="100" spans="1:2">
      <c r="A100" s="452">
        <v>60046</v>
      </c>
      <c r="B100" s="445" t="s">
        <v>531</v>
      </c>
    </row>
    <row r="101" spans="1:2">
      <c r="A101" s="452">
        <v>60047</v>
      </c>
      <c r="B101" s="445" t="s">
        <v>532</v>
      </c>
    </row>
    <row r="102" spans="1:2">
      <c r="A102" s="452">
        <v>60048</v>
      </c>
      <c r="B102" s="445" t="s">
        <v>533</v>
      </c>
    </row>
    <row r="103" spans="1:2">
      <c r="A103" s="452">
        <v>60049</v>
      </c>
      <c r="B103" s="445" t="s">
        <v>534</v>
      </c>
    </row>
    <row r="104" spans="1:2">
      <c r="A104" s="452">
        <v>60050</v>
      </c>
      <c r="B104" s="445" t="s">
        <v>535</v>
      </c>
    </row>
    <row r="105" spans="1:2">
      <c r="A105" s="452">
        <v>60051</v>
      </c>
      <c r="B105" s="445" t="s">
        <v>536</v>
      </c>
    </row>
    <row r="106" spans="1:2">
      <c r="A106" s="452">
        <v>60052</v>
      </c>
      <c r="B106" s="445" t="s">
        <v>537</v>
      </c>
    </row>
    <row r="107" spans="1:2">
      <c r="A107" s="452">
        <v>60053</v>
      </c>
      <c r="B107" s="445" t="s">
        <v>538</v>
      </c>
    </row>
    <row r="108" spans="1:2">
      <c r="A108" s="452">
        <v>60054</v>
      </c>
      <c r="B108" s="445" t="s">
        <v>539</v>
      </c>
    </row>
    <row r="109" spans="1:2">
      <c r="A109" s="452">
        <v>60055</v>
      </c>
      <c r="B109" s="445" t="s">
        <v>540</v>
      </c>
    </row>
    <row r="110" spans="1:2">
      <c r="A110" s="452">
        <v>60056</v>
      </c>
      <c r="B110" s="445" t="s">
        <v>541</v>
      </c>
    </row>
    <row r="111" spans="1:2">
      <c r="A111" s="452">
        <v>60057</v>
      </c>
      <c r="B111" s="445" t="s">
        <v>542</v>
      </c>
    </row>
    <row r="112" spans="1:2">
      <c r="A112" s="452">
        <v>60058</v>
      </c>
      <c r="B112" s="445" t="s">
        <v>543</v>
      </c>
    </row>
    <row r="113" spans="1:2">
      <c r="A113" s="452">
        <v>60059</v>
      </c>
      <c r="B113" s="445" t="s">
        <v>544</v>
      </c>
    </row>
    <row r="114" spans="1:2">
      <c r="A114" s="452">
        <v>60060</v>
      </c>
      <c r="B114" s="445" t="s">
        <v>545</v>
      </c>
    </row>
    <row r="115" spans="1:2">
      <c r="A115" s="452">
        <v>60061</v>
      </c>
      <c r="B115" s="445" t="s">
        <v>546</v>
      </c>
    </row>
    <row r="116" spans="1:2">
      <c r="A116" s="452">
        <v>60062</v>
      </c>
      <c r="B116" s="445" t="s">
        <v>547</v>
      </c>
    </row>
    <row r="117" spans="1:2">
      <c r="A117" s="452">
        <v>60063</v>
      </c>
      <c r="B117" s="445" t="s">
        <v>548</v>
      </c>
    </row>
    <row r="118" spans="1:2">
      <c r="A118" s="452">
        <v>60064</v>
      </c>
      <c r="B118" s="445" t="s">
        <v>549</v>
      </c>
    </row>
    <row r="119" spans="1:2">
      <c r="A119" s="452">
        <v>60065</v>
      </c>
      <c r="B119" s="445" t="s">
        <v>550</v>
      </c>
    </row>
    <row r="120" spans="1:2">
      <c r="A120" s="452">
        <v>60066</v>
      </c>
      <c r="B120" s="445" t="s">
        <v>551</v>
      </c>
    </row>
    <row r="121" spans="1:2">
      <c r="A121" s="452">
        <v>60067</v>
      </c>
      <c r="B121" s="445" t="s">
        <v>552</v>
      </c>
    </row>
    <row r="122" spans="1:2">
      <c r="A122" s="452">
        <v>60068</v>
      </c>
      <c r="B122" s="445" t="s">
        <v>553</v>
      </c>
    </row>
    <row r="123" spans="1:2">
      <c r="A123" s="452">
        <v>60069</v>
      </c>
      <c r="B123" s="445" t="s">
        <v>554</v>
      </c>
    </row>
    <row r="124" spans="1:2">
      <c r="A124" s="452">
        <v>60070</v>
      </c>
      <c r="B124" s="445" t="s">
        <v>555</v>
      </c>
    </row>
    <row r="125" spans="1:2">
      <c r="A125" s="452">
        <v>60071</v>
      </c>
      <c r="B125" s="445" t="s">
        <v>556</v>
      </c>
    </row>
    <row r="126" spans="1:2">
      <c r="A126" s="452">
        <v>60072</v>
      </c>
      <c r="B126" s="445" t="s">
        <v>557</v>
      </c>
    </row>
    <row r="127" spans="1:2">
      <c r="A127" s="452">
        <v>60073</v>
      </c>
      <c r="B127" s="445" t="s">
        <v>558</v>
      </c>
    </row>
    <row r="128" spans="1:2">
      <c r="A128" s="452">
        <v>60074</v>
      </c>
      <c r="B128" s="445" t="s">
        <v>559</v>
      </c>
    </row>
    <row r="129" spans="1:2">
      <c r="A129" s="452">
        <v>60075</v>
      </c>
      <c r="B129" s="445" t="s">
        <v>560</v>
      </c>
    </row>
    <row r="130" spans="1:2">
      <c r="A130" s="452">
        <v>60076</v>
      </c>
      <c r="B130" s="445" t="s">
        <v>561</v>
      </c>
    </row>
    <row r="131" spans="1:2">
      <c r="A131" s="452">
        <v>60077</v>
      </c>
      <c r="B131" s="445" t="s">
        <v>562</v>
      </c>
    </row>
    <row r="132" spans="1:2">
      <c r="A132" s="452">
        <v>60078</v>
      </c>
      <c r="B132" s="445" t="s">
        <v>563</v>
      </c>
    </row>
    <row r="133" spans="1:2">
      <c r="A133" s="452">
        <v>60079</v>
      </c>
      <c r="B133" s="445" t="s">
        <v>564</v>
      </c>
    </row>
    <row r="134" spans="1:2">
      <c r="A134" s="452">
        <v>60080</v>
      </c>
      <c r="B134" s="445" t="s">
        <v>565</v>
      </c>
    </row>
    <row r="135" spans="1:2">
      <c r="A135" s="452">
        <v>60081</v>
      </c>
      <c r="B135" s="445" t="s">
        <v>566</v>
      </c>
    </row>
    <row r="136" spans="1:2">
      <c r="A136" s="452">
        <v>60082</v>
      </c>
      <c r="B136" s="445" t="s">
        <v>567</v>
      </c>
    </row>
    <row r="137" spans="1:2">
      <c r="A137" s="452">
        <v>60083</v>
      </c>
      <c r="B137" s="445" t="s">
        <v>568</v>
      </c>
    </row>
    <row r="138" spans="1:2">
      <c r="A138" s="452">
        <v>60084</v>
      </c>
      <c r="B138" s="445" t="s">
        <v>569</v>
      </c>
    </row>
    <row r="139" spans="1:2">
      <c r="A139" s="452">
        <v>60085</v>
      </c>
      <c r="B139" s="445" t="s">
        <v>570</v>
      </c>
    </row>
    <row r="140" spans="1:2">
      <c r="A140" s="452">
        <v>60086</v>
      </c>
      <c r="B140" s="445" t="s">
        <v>571</v>
      </c>
    </row>
    <row r="141" spans="1:2">
      <c r="A141" s="452">
        <v>60087</v>
      </c>
      <c r="B141" s="445" t="s">
        <v>572</v>
      </c>
    </row>
    <row r="142" spans="1:2">
      <c r="A142" s="452">
        <v>60088</v>
      </c>
      <c r="B142" s="445" t="s">
        <v>573</v>
      </c>
    </row>
    <row r="143" spans="1:2">
      <c r="A143" s="452">
        <v>60089</v>
      </c>
      <c r="B143" s="445" t="s">
        <v>574</v>
      </c>
    </row>
    <row r="144" spans="1:2">
      <c r="A144" s="452">
        <v>60091</v>
      </c>
      <c r="B144" s="445" t="s">
        <v>575</v>
      </c>
    </row>
    <row r="145" spans="1:2">
      <c r="A145" s="452">
        <v>60092</v>
      </c>
      <c r="B145" s="445" t="s">
        <v>576</v>
      </c>
    </row>
    <row r="146" spans="1:2">
      <c r="A146" s="452">
        <v>60093</v>
      </c>
      <c r="B146" s="445" t="s">
        <v>577</v>
      </c>
    </row>
    <row r="147" spans="1:2">
      <c r="A147" s="452">
        <v>60094</v>
      </c>
      <c r="B147" s="445" t="s">
        <v>578</v>
      </c>
    </row>
    <row r="148" spans="1:2">
      <c r="A148" s="452">
        <v>60095</v>
      </c>
      <c r="B148" s="445" t="s">
        <v>579</v>
      </c>
    </row>
    <row r="149" spans="1:2">
      <c r="A149" s="452">
        <v>60096</v>
      </c>
      <c r="B149" s="445" t="s">
        <v>580</v>
      </c>
    </row>
    <row r="150" spans="1:2">
      <c r="A150" s="452">
        <v>60097</v>
      </c>
      <c r="B150" s="445" t="s">
        <v>581</v>
      </c>
    </row>
    <row r="151" spans="1:2">
      <c r="A151" s="452">
        <v>60098</v>
      </c>
      <c r="B151" s="445" t="s">
        <v>582</v>
      </c>
    </row>
    <row r="152" spans="1:2">
      <c r="A152" s="452">
        <v>60099</v>
      </c>
      <c r="B152" s="445" t="s">
        <v>583</v>
      </c>
    </row>
    <row r="153" spans="1:2">
      <c r="A153" s="452">
        <v>60100</v>
      </c>
      <c r="B153" s="445" t="s">
        <v>584</v>
      </c>
    </row>
    <row r="154" spans="1:2">
      <c r="A154" s="452">
        <v>60101</v>
      </c>
      <c r="B154" s="445" t="s">
        <v>585</v>
      </c>
    </row>
    <row r="155" spans="1:2">
      <c r="A155" s="452">
        <v>60102</v>
      </c>
      <c r="B155" s="445" t="s">
        <v>586</v>
      </c>
    </row>
    <row r="156" spans="1:2">
      <c r="A156" s="452">
        <v>60106</v>
      </c>
      <c r="B156" s="445" t="s">
        <v>587</v>
      </c>
    </row>
    <row r="157" spans="1:2">
      <c r="A157" s="452">
        <v>60109</v>
      </c>
      <c r="B157" s="445" t="s">
        <v>588</v>
      </c>
    </row>
    <row r="158" spans="1:2">
      <c r="A158" s="452">
        <v>60110</v>
      </c>
      <c r="B158" s="445" t="s">
        <v>589</v>
      </c>
    </row>
    <row r="159" spans="1:2">
      <c r="A159" s="452">
        <v>60111</v>
      </c>
      <c r="B159" s="445" t="s">
        <v>590</v>
      </c>
    </row>
    <row r="160" spans="1:2">
      <c r="A160" s="452">
        <v>60112</v>
      </c>
      <c r="B160" s="445" t="s">
        <v>591</v>
      </c>
    </row>
    <row r="161" spans="1:2">
      <c r="A161" s="452">
        <v>60113</v>
      </c>
      <c r="B161" s="445" t="s">
        <v>592</v>
      </c>
    </row>
    <row r="162" spans="1:2">
      <c r="A162" s="452">
        <v>60114</v>
      </c>
      <c r="B162" s="445" t="s">
        <v>593</v>
      </c>
    </row>
    <row r="163" spans="1:2">
      <c r="A163" s="452">
        <v>60115</v>
      </c>
      <c r="B163" s="445" t="s">
        <v>594</v>
      </c>
    </row>
    <row r="164" spans="1:2">
      <c r="A164" s="452">
        <v>60116</v>
      </c>
      <c r="B164" s="445" t="s">
        <v>595</v>
      </c>
    </row>
    <row r="165" spans="1:2">
      <c r="A165" s="452">
        <v>60117</v>
      </c>
      <c r="B165" s="445" t="s">
        <v>596</v>
      </c>
    </row>
    <row r="166" spans="1:2">
      <c r="A166" s="452">
        <v>60118</v>
      </c>
      <c r="B166" s="445" t="s">
        <v>597</v>
      </c>
    </row>
    <row r="167" spans="1:2">
      <c r="A167" s="452">
        <v>60119</v>
      </c>
      <c r="B167" s="445" t="s">
        <v>598</v>
      </c>
    </row>
    <row r="168" spans="1:2">
      <c r="A168" s="452">
        <v>60120</v>
      </c>
      <c r="B168" s="445" t="s">
        <v>599</v>
      </c>
    </row>
    <row r="169" spans="1:2">
      <c r="A169" s="452">
        <v>60121</v>
      </c>
      <c r="B169" s="445" t="s">
        <v>600</v>
      </c>
    </row>
    <row r="170" spans="1:2">
      <c r="A170" s="452">
        <v>60122</v>
      </c>
      <c r="B170" s="445" t="s">
        <v>601</v>
      </c>
    </row>
    <row r="171" spans="1:2">
      <c r="A171" s="452">
        <v>60123</v>
      </c>
      <c r="B171" s="445" t="s">
        <v>602</v>
      </c>
    </row>
    <row r="172" spans="1:2">
      <c r="A172" s="452">
        <v>60124</v>
      </c>
      <c r="B172" s="445" t="s">
        <v>603</v>
      </c>
    </row>
    <row r="173" spans="1:2">
      <c r="A173" s="452">
        <v>60125</v>
      </c>
      <c r="B173" s="445" t="s">
        <v>604</v>
      </c>
    </row>
    <row r="174" spans="1:2">
      <c r="A174" s="452">
        <v>60126</v>
      </c>
      <c r="B174" s="445" t="s">
        <v>605</v>
      </c>
    </row>
    <row r="175" spans="1:2">
      <c r="A175" s="452">
        <v>60127</v>
      </c>
      <c r="B175" s="445" t="s">
        <v>606</v>
      </c>
    </row>
    <row r="176" spans="1:2">
      <c r="A176" s="452">
        <v>60128</v>
      </c>
      <c r="B176" s="445" t="s">
        <v>607</v>
      </c>
    </row>
    <row r="177" spans="1:2">
      <c r="A177" s="452">
        <v>60129</v>
      </c>
      <c r="B177" s="445" t="s">
        <v>608</v>
      </c>
    </row>
    <row r="178" spans="1:2">
      <c r="A178" s="452">
        <v>60130</v>
      </c>
      <c r="B178" s="445" t="s">
        <v>609</v>
      </c>
    </row>
    <row r="179" spans="1:2">
      <c r="A179" s="452">
        <v>60131</v>
      </c>
      <c r="B179" s="445" t="s">
        <v>610</v>
      </c>
    </row>
    <row r="180" spans="1:2">
      <c r="A180" s="452">
        <v>60132</v>
      </c>
      <c r="B180" s="445" t="s">
        <v>611</v>
      </c>
    </row>
    <row r="181" spans="1:2">
      <c r="A181" s="452">
        <v>60133</v>
      </c>
      <c r="B181" s="445" t="s">
        <v>612</v>
      </c>
    </row>
    <row r="182" spans="1:2">
      <c r="A182" s="452">
        <v>60135</v>
      </c>
      <c r="B182" s="445" t="s">
        <v>613</v>
      </c>
    </row>
    <row r="183" spans="1:2">
      <c r="A183" s="452">
        <v>60136</v>
      </c>
      <c r="B183" s="445" t="s">
        <v>614</v>
      </c>
    </row>
    <row r="184" spans="1:2">
      <c r="A184" s="452">
        <v>60137</v>
      </c>
      <c r="B184" s="445" t="s">
        <v>615</v>
      </c>
    </row>
    <row r="185" spans="1:2">
      <c r="A185" s="452">
        <v>60138</v>
      </c>
      <c r="B185" s="445" t="s">
        <v>616</v>
      </c>
    </row>
    <row r="186" spans="1:2">
      <c r="A186" s="452">
        <v>60140</v>
      </c>
      <c r="B186" s="445" t="s">
        <v>617</v>
      </c>
    </row>
    <row r="187" spans="1:2">
      <c r="A187" s="452">
        <v>60141</v>
      </c>
      <c r="B187" s="445" t="s">
        <v>618</v>
      </c>
    </row>
    <row r="188" spans="1:2">
      <c r="A188" s="452">
        <v>60142</v>
      </c>
      <c r="B188" s="445" t="s">
        <v>619</v>
      </c>
    </row>
    <row r="189" spans="1:2">
      <c r="A189" s="452">
        <v>60143</v>
      </c>
      <c r="B189" s="445" t="s">
        <v>620</v>
      </c>
    </row>
    <row r="190" spans="1:2">
      <c r="A190" s="452">
        <v>60144</v>
      </c>
      <c r="B190" s="445" t="s">
        <v>621</v>
      </c>
    </row>
    <row r="191" spans="1:2">
      <c r="A191" s="452">
        <v>60145</v>
      </c>
      <c r="B191" s="445" t="s">
        <v>1992</v>
      </c>
    </row>
    <row r="192" spans="1:2">
      <c r="A192" s="452">
        <v>60146</v>
      </c>
      <c r="B192" s="445" t="s">
        <v>2092</v>
      </c>
    </row>
    <row r="193" spans="1:2">
      <c r="A193" s="452">
        <v>60147</v>
      </c>
      <c r="B193" s="445" t="s">
        <v>2093</v>
      </c>
    </row>
    <row r="194" spans="1:2">
      <c r="A194" s="452">
        <v>60151</v>
      </c>
      <c r="B194" s="445" t="s">
        <v>622</v>
      </c>
    </row>
    <row r="195" spans="1:2">
      <c r="A195" s="452">
        <v>60152</v>
      </c>
      <c r="B195" s="445" t="s">
        <v>623</v>
      </c>
    </row>
    <row r="196" spans="1:2">
      <c r="A196" s="452">
        <v>60153</v>
      </c>
      <c r="B196" s="445" t="s">
        <v>624</v>
      </c>
    </row>
    <row r="197" spans="1:2">
      <c r="A197" s="452">
        <v>60161</v>
      </c>
      <c r="B197" s="445" t="s">
        <v>625</v>
      </c>
    </row>
    <row r="198" spans="1:2">
      <c r="A198" s="452">
        <v>60162</v>
      </c>
      <c r="B198" s="445" t="s">
        <v>626</v>
      </c>
    </row>
    <row r="199" spans="1:2">
      <c r="A199" s="452">
        <v>60163</v>
      </c>
      <c r="B199" s="445" t="s">
        <v>627</v>
      </c>
    </row>
    <row r="200" spans="1:2">
      <c r="A200" s="452">
        <v>60164</v>
      </c>
      <c r="B200" s="445" t="s">
        <v>628</v>
      </c>
    </row>
    <row r="201" spans="1:2">
      <c r="A201" s="452">
        <v>60165</v>
      </c>
      <c r="B201" s="445" t="s">
        <v>629</v>
      </c>
    </row>
    <row r="202" spans="1:2">
      <c r="A202" s="452">
        <v>60166</v>
      </c>
      <c r="B202" s="445" t="s">
        <v>630</v>
      </c>
    </row>
    <row r="203" spans="1:2">
      <c r="A203" s="452">
        <v>60167</v>
      </c>
      <c r="B203" s="445" t="s">
        <v>631</v>
      </c>
    </row>
    <row r="204" spans="1:2">
      <c r="A204" s="452">
        <v>60168</v>
      </c>
      <c r="B204" s="445" t="s">
        <v>632</v>
      </c>
    </row>
    <row r="205" spans="1:2">
      <c r="A205" s="452">
        <v>60169</v>
      </c>
      <c r="B205" s="445" t="s">
        <v>633</v>
      </c>
    </row>
    <row r="206" spans="1:2">
      <c r="A206" s="452">
        <v>60170</v>
      </c>
      <c r="B206" s="445" t="s">
        <v>634</v>
      </c>
    </row>
    <row r="207" spans="1:2">
      <c r="A207" s="452">
        <v>60181</v>
      </c>
      <c r="B207" s="445" t="s">
        <v>635</v>
      </c>
    </row>
    <row r="208" spans="1:2">
      <c r="A208" s="452">
        <v>60182</v>
      </c>
      <c r="B208" s="445" t="s">
        <v>636</v>
      </c>
    </row>
    <row r="209" spans="1:2">
      <c r="A209" s="452">
        <v>60183</v>
      </c>
      <c r="B209" s="445" t="s">
        <v>637</v>
      </c>
    </row>
    <row r="210" spans="1:2">
      <c r="A210" s="452">
        <v>60184</v>
      </c>
      <c r="B210" s="445" t="s">
        <v>638</v>
      </c>
    </row>
    <row r="211" spans="1:2">
      <c r="A211" s="452">
        <v>60185</v>
      </c>
      <c r="B211" s="445" t="s">
        <v>639</v>
      </c>
    </row>
    <row r="212" spans="1:2">
      <c r="A212" s="452">
        <v>60186</v>
      </c>
      <c r="B212" s="445" t="s">
        <v>640</v>
      </c>
    </row>
    <row r="213" spans="1:2">
      <c r="A213" s="452">
        <v>60187</v>
      </c>
      <c r="B213" s="445" t="s">
        <v>641</v>
      </c>
    </row>
    <row r="214" spans="1:2">
      <c r="A214" s="452">
        <v>60188</v>
      </c>
      <c r="B214" s="445" t="s">
        <v>642</v>
      </c>
    </row>
    <row r="215" spans="1:2">
      <c r="A215" s="452">
        <v>60189</v>
      </c>
      <c r="B215" s="445" t="s">
        <v>643</v>
      </c>
    </row>
    <row r="216" spans="1:2">
      <c r="A216" s="452">
        <v>60190</v>
      </c>
      <c r="B216" s="445" t="s">
        <v>644</v>
      </c>
    </row>
    <row r="217" spans="1:2">
      <c r="A217" s="452">
        <v>60202</v>
      </c>
      <c r="B217" s="445" t="s">
        <v>645</v>
      </c>
    </row>
    <row r="218" spans="1:2">
      <c r="A218" s="452">
        <v>60203</v>
      </c>
      <c r="B218" s="445" t="s">
        <v>646</v>
      </c>
    </row>
    <row r="219" spans="1:2">
      <c r="A219" s="452">
        <v>60204</v>
      </c>
      <c r="B219" s="445" t="s">
        <v>647</v>
      </c>
    </row>
    <row r="220" spans="1:2">
      <c r="A220" s="452">
        <v>60205</v>
      </c>
      <c r="B220" s="445" t="s">
        <v>648</v>
      </c>
    </row>
    <row r="221" spans="1:2">
      <c r="A221" s="452">
        <v>60206</v>
      </c>
      <c r="B221" s="445" t="s">
        <v>649</v>
      </c>
    </row>
    <row r="222" spans="1:2">
      <c r="A222" s="452">
        <v>60207</v>
      </c>
      <c r="B222" s="445" t="s">
        <v>650</v>
      </c>
    </row>
    <row r="223" spans="1:2">
      <c r="A223" s="452">
        <v>60208</v>
      </c>
      <c r="B223" s="445" t="s">
        <v>651</v>
      </c>
    </row>
    <row r="224" spans="1:2">
      <c r="A224" s="452">
        <v>60209</v>
      </c>
      <c r="B224" s="445" t="s">
        <v>652</v>
      </c>
    </row>
    <row r="225" spans="1:2">
      <c r="A225" s="452">
        <v>60210</v>
      </c>
      <c r="B225" s="445" t="s">
        <v>653</v>
      </c>
    </row>
    <row r="226" spans="1:2">
      <c r="A226" s="452">
        <v>60211</v>
      </c>
      <c r="B226" s="445" t="s">
        <v>654</v>
      </c>
    </row>
    <row r="227" spans="1:2">
      <c r="A227" s="452">
        <v>60212</v>
      </c>
      <c r="B227" s="445" t="s">
        <v>655</v>
      </c>
    </row>
    <row r="228" spans="1:2">
      <c r="A228" s="452">
        <v>60213</v>
      </c>
      <c r="B228" s="445" t="s">
        <v>656</v>
      </c>
    </row>
    <row r="229" spans="1:2">
      <c r="A229" s="452">
        <v>60214</v>
      </c>
      <c r="B229" s="445" t="s">
        <v>657</v>
      </c>
    </row>
    <row r="230" spans="1:2">
      <c r="A230" s="452">
        <v>60215</v>
      </c>
      <c r="B230" s="445" t="s">
        <v>658</v>
      </c>
    </row>
    <row r="231" spans="1:2">
      <c r="A231" s="452">
        <v>60221</v>
      </c>
      <c r="B231" s="445" t="s">
        <v>659</v>
      </c>
    </row>
    <row r="232" spans="1:2">
      <c r="A232" s="452">
        <v>60222</v>
      </c>
      <c r="B232" s="445" t="s">
        <v>660</v>
      </c>
    </row>
    <row r="233" spans="1:2">
      <c r="A233" s="452">
        <v>60223</v>
      </c>
      <c r="B233" s="445" t="s">
        <v>661</v>
      </c>
    </row>
    <row r="234" spans="1:2">
      <c r="A234" s="452">
        <v>60224</v>
      </c>
      <c r="B234" s="445" t="s">
        <v>662</v>
      </c>
    </row>
    <row r="235" spans="1:2">
      <c r="A235" s="452">
        <v>60225</v>
      </c>
      <c r="B235" s="445" t="s">
        <v>663</v>
      </c>
    </row>
    <row r="236" spans="1:2">
      <c r="A236" s="452">
        <v>60226</v>
      </c>
      <c r="B236" s="445" t="s">
        <v>664</v>
      </c>
    </row>
    <row r="237" spans="1:2">
      <c r="A237" s="452">
        <v>60231</v>
      </c>
      <c r="B237" s="445" t="s">
        <v>665</v>
      </c>
    </row>
    <row r="238" spans="1:2">
      <c r="A238" s="452">
        <v>60232</v>
      </c>
      <c r="B238" s="445" t="s">
        <v>666</v>
      </c>
    </row>
    <row r="239" spans="1:2">
      <c r="A239" s="452">
        <v>60233</v>
      </c>
      <c r="B239" s="445" t="s">
        <v>667</v>
      </c>
    </row>
    <row r="240" spans="1:2">
      <c r="A240" s="452">
        <v>60241</v>
      </c>
      <c r="B240" s="445" t="s">
        <v>668</v>
      </c>
    </row>
    <row r="241" spans="1:2">
      <c r="A241" s="452">
        <v>60242</v>
      </c>
      <c r="B241" s="445" t="s">
        <v>669</v>
      </c>
    </row>
    <row r="242" spans="1:2">
      <c r="A242" s="452">
        <v>60243</v>
      </c>
      <c r="B242" s="445" t="s">
        <v>670</v>
      </c>
    </row>
    <row r="243" spans="1:2">
      <c r="A243" s="452">
        <v>60244</v>
      </c>
      <c r="B243" s="445" t="s">
        <v>671</v>
      </c>
    </row>
    <row r="244" spans="1:2">
      <c r="A244" s="452">
        <v>60245</v>
      </c>
      <c r="B244" s="445" t="s">
        <v>672</v>
      </c>
    </row>
    <row r="245" spans="1:2">
      <c r="A245" s="452">
        <v>60246</v>
      </c>
      <c r="B245" s="445" t="s">
        <v>673</v>
      </c>
    </row>
    <row r="246" spans="1:2">
      <c r="A246" s="452">
        <v>60247</v>
      </c>
      <c r="B246" s="445" t="s">
        <v>674</v>
      </c>
    </row>
    <row r="247" spans="1:2">
      <c r="A247" s="452">
        <v>60261</v>
      </c>
      <c r="B247" s="445" t="s">
        <v>675</v>
      </c>
    </row>
    <row r="248" spans="1:2">
      <c r="A248" s="452">
        <v>60262</v>
      </c>
      <c r="B248" s="445" t="s">
        <v>676</v>
      </c>
    </row>
    <row r="249" spans="1:2">
      <c r="A249" s="452">
        <v>60263</v>
      </c>
      <c r="B249" s="445" t="s">
        <v>677</v>
      </c>
    </row>
    <row r="250" spans="1:2">
      <c r="A250" s="452">
        <v>60264</v>
      </c>
      <c r="B250" s="445" t="s">
        <v>678</v>
      </c>
    </row>
    <row r="251" spans="1:2">
      <c r="A251" s="452">
        <v>60265</v>
      </c>
      <c r="B251" s="445" t="s">
        <v>679</v>
      </c>
    </row>
    <row r="252" spans="1:2">
      <c r="A252" s="452">
        <v>60266</v>
      </c>
      <c r="B252" s="445" t="s">
        <v>680</v>
      </c>
    </row>
    <row r="253" spans="1:2">
      <c r="A253" s="452">
        <v>60267</v>
      </c>
      <c r="B253" s="445" t="s">
        <v>681</v>
      </c>
    </row>
    <row r="254" spans="1:2">
      <c r="A254" s="452">
        <v>60268</v>
      </c>
      <c r="B254" s="445" t="s">
        <v>682</v>
      </c>
    </row>
    <row r="255" spans="1:2">
      <c r="A255" s="452">
        <v>60269</v>
      </c>
      <c r="B255" s="445" t="s">
        <v>683</v>
      </c>
    </row>
    <row r="256" spans="1:2">
      <c r="A256" s="452">
        <v>60270</v>
      </c>
      <c r="B256" s="445" t="s">
        <v>684</v>
      </c>
    </row>
    <row r="257" spans="1:2">
      <c r="A257" s="452">
        <v>60271</v>
      </c>
      <c r="B257" s="445" t="s">
        <v>685</v>
      </c>
    </row>
    <row r="258" spans="1:2">
      <c r="A258" s="452">
        <v>60272</v>
      </c>
      <c r="B258" s="445" t="s">
        <v>686</v>
      </c>
    </row>
    <row r="259" spans="1:2">
      <c r="A259" s="452">
        <v>60273</v>
      </c>
      <c r="B259" s="445" t="s">
        <v>687</v>
      </c>
    </row>
    <row r="260" spans="1:2">
      <c r="A260" s="452">
        <v>60274</v>
      </c>
      <c r="B260" s="445" t="s">
        <v>688</v>
      </c>
    </row>
    <row r="261" spans="1:2">
      <c r="A261" s="452">
        <v>60275</v>
      </c>
      <c r="B261" s="445" t="s">
        <v>689</v>
      </c>
    </row>
    <row r="262" spans="1:2">
      <c r="A262" s="452">
        <v>60276</v>
      </c>
      <c r="B262" s="445" t="s">
        <v>690</v>
      </c>
    </row>
    <row r="263" spans="1:2">
      <c r="A263" s="452">
        <v>60277</v>
      </c>
      <c r="B263" s="445" t="s">
        <v>691</v>
      </c>
    </row>
    <row r="264" spans="1:2">
      <c r="A264" s="452">
        <v>60278</v>
      </c>
      <c r="B264" s="445" t="s">
        <v>692</v>
      </c>
    </row>
    <row r="265" spans="1:2">
      <c r="A265" s="452">
        <v>60279</v>
      </c>
      <c r="B265" s="445" t="s">
        <v>693</v>
      </c>
    </row>
    <row r="266" spans="1:2">
      <c r="A266" s="452">
        <v>60280</v>
      </c>
      <c r="B266" s="445" t="s">
        <v>694</v>
      </c>
    </row>
    <row r="267" spans="1:2">
      <c r="A267" s="452">
        <v>60281</v>
      </c>
      <c r="B267" s="445" t="s">
        <v>695</v>
      </c>
    </row>
    <row r="268" spans="1:2">
      <c r="A268" s="452">
        <v>60282</v>
      </c>
      <c r="B268" s="445" t="s">
        <v>696</v>
      </c>
    </row>
    <row r="269" spans="1:2">
      <c r="A269" s="452">
        <v>60283</v>
      </c>
      <c r="B269" s="445" t="s">
        <v>697</v>
      </c>
    </row>
    <row r="270" spans="1:2">
      <c r="A270" s="452">
        <v>60284</v>
      </c>
      <c r="B270" s="445" t="s">
        <v>698</v>
      </c>
    </row>
    <row r="271" spans="1:2">
      <c r="A271" s="452">
        <v>60285</v>
      </c>
      <c r="B271" s="445" t="s">
        <v>699</v>
      </c>
    </row>
    <row r="272" spans="1:2">
      <c r="A272" s="452">
        <v>60286</v>
      </c>
      <c r="B272" s="445" t="s">
        <v>700</v>
      </c>
    </row>
    <row r="273" spans="1:2">
      <c r="A273" s="452">
        <v>60287</v>
      </c>
      <c r="B273" s="445" t="s">
        <v>701</v>
      </c>
    </row>
    <row r="274" spans="1:2">
      <c r="A274" s="452">
        <v>60288</v>
      </c>
      <c r="B274" s="445" t="s">
        <v>702</v>
      </c>
    </row>
    <row r="275" spans="1:2">
      <c r="A275" s="452">
        <v>60289</v>
      </c>
      <c r="B275" s="445" t="s">
        <v>703</v>
      </c>
    </row>
    <row r="276" spans="1:2">
      <c r="A276" s="452">
        <v>60290</v>
      </c>
      <c r="B276" s="445" t="s">
        <v>704</v>
      </c>
    </row>
    <row r="277" spans="1:2">
      <c r="A277" s="452">
        <v>60291</v>
      </c>
      <c r="B277" s="445" t="s">
        <v>705</v>
      </c>
    </row>
    <row r="278" spans="1:2">
      <c r="A278" s="452">
        <v>60292</v>
      </c>
      <c r="B278" s="445" t="s">
        <v>706</v>
      </c>
    </row>
    <row r="279" spans="1:2">
      <c r="A279" s="452">
        <v>60295</v>
      </c>
      <c r="B279" s="445" t="s">
        <v>707</v>
      </c>
    </row>
    <row r="280" spans="1:2">
      <c r="A280" s="452">
        <v>60296</v>
      </c>
      <c r="B280" s="445" t="s">
        <v>708</v>
      </c>
    </row>
    <row r="281" spans="1:2">
      <c r="A281" s="452">
        <v>60297</v>
      </c>
      <c r="B281" s="445" t="s">
        <v>709</v>
      </c>
    </row>
    <row r="282" spans="1:2">
      <c r="A282" s="452">
        <v>60298</v>
      </c>
      <c r="B282" s="445" t="s">
        <v>710</v>
      </c>
    </row>
    <row r="283" spans="1:2">
      <c r="A283" s="452">
        <v>60299</v>
      </c>
      <c r="B283" s="445" t="s">
        <v>711</v>
      </c>
    </row>
    <row r="284" spans="1:2">
      <c r="A284" s="452">
        <v>60301</v>
      </c>
      <c r="B284" s="445" t="s">
        <v>712</v>
      </c>
    </row>
    <row r="285" spans="1:2">
      <c r="A285" s="452">
        <v>60302</v>
      </c>
      <c r="B285" s="445" t="s">
        <v>713</v>
      </c>
    </row>
    <row r="286" spans="1:2">
      <c r="A286" s="452">
        <v>60303</v>
      </c>
      <c r="B286" s="445" t="s">
        <v>714</v>
      </c>
    </row>
    <row r="287" spans="1:2">
      <c r="A287" s="452">
        <v>60304</v>
      </c>
      <c r="B287" s="445" t="s">
        <v>715</v>
      </c>
    </row>
    <row r="288" spans="1:2">
      <c r="A288" s="452">
        <v>60306</v>
      </c>
      <c r="B288" s="445" t="s">
        <v>716</v>
      </c>
    </row>
    <row r="289" spans="1:2">
      <c r="A289" s="452">
        <v>60307</v>
      </c>
      <c r="B289" s="445" t="s">
        <v>717</v>
      </c>
    </row>
    <row r="290" spans="1:2">
      <c r="A290" s="452">
        <v>60308</v>
      </c>
      <c r="B290" s="445" t="s">
        <v>718</v>
      </c>
    </row>
    <row r="291" spans="1:2">
      <c r="A291" s="452">
        <v>60309</v>
      </c>
      <c r="B291" s="445" t="s">
        <v>719</v>
      </c>
    </row>
    <row r="292" spans="1:2">
      <c r="A292" s="452">
        <v>60311</v>
      </c>
      <c r="B292" s="445" t="s">
        <v>720</v>
      </c>
    </row>
    <row r="293" spans="1:2">
      <c r="A293" s="452">
        <v>60312</v>
      </c>
      <c r="B293" s="445" t="s">
        <v>721</v>
      </c>
    </row>
    <row r="294" spans="1:2">
      <c r="A294" s="452">
        <v>60313</v>
      </c>
      <c r="B294" s="445" t="s">
        <v>722</v>
      </c>
    </row>
    <row r="295" spans="1:2">
      <c r="A295" s="452">
        <v>60314</v>
      </c>
      <c r="B295" s="445" t="s">
        <v>723</v>
      </c>
    </row>
    <row r="296" spans="1:2">
      <c r="A296" s="452">
        <v>60315</v>
      </c>
      <c r="B296" s="445" t="s">
        <v>724</v>
      </c>
    </row>
    <row r="297" spans="1:2">
      <c r="A297" s="452">
        <v>60316</v>
      </c>
      <c r="B297" s="445" t="s">
        <v>725</v>
      </c>
    </row>
    <row r="298" spans="1:2">
      <c r="A298" s="452">
        <v>60317</v>
      </c>
      <c r="B298" s="445" t="s">
        <v>726</v>
      </c>
    </row>
    <row r="299" spans="1:2">
      <c r="A299" s="452">
        <v>60319</v>
      </c>
      <c r="B299" s="445" t="s">
        <v>727</v>
      </c>
    </row>
    <row r="300" spans="1:2">
      <c r="A300" s="452">
        <v>60320</v>
      </c>
      <c r="B300" s="445" t="s">
        <v>728</v>
      </c>
    </row>
    <row r="301" spans="1:2">
      <c r="A301" s="452">
        <v>60323</v>
      </c>
      <c r="B301" s="445" t="s">
        <v>729</v>
      </c>
    </row>
    <row r="302" spans="1:2">
      <c r="A302" s="452">
        <v>60324</v>
      </c>
      <c r="B302" s="445" t="s">
        <v>730</v>
      </c>
    </row>
    <row r="303" spans="1:2">
      <c r="A303" s="452">
        <v>60327</v>
      </c>
      <c r="B303" s="445" t="s">
        <v>731</v>
      </c>
    </row>
    <row r="304" spans="1:2">
      <c r="A304" s="452">
        <v>60328</v>
      </c>
      <c r="B304" s="445" t="s">
        <v>732</v>
      </c>
    </row>
    <row r="305" spans="1:2">
      <c r="A305" s="452">
        <v>60329</v>
      </c>
      <c r="B305" s="445" t="s">
        <v>733</v>
      </c>
    </row>
    <row r="306" spans="1:2">
      <c r="A306" s="452">
        <v>60330</v>
      </c>
      <c r="B306" s="445" t="s">
        <v>734</v>
      </c>
    </row>
    <row r="307" spans="1:2">
      <c r="A307" s="452">
        <v>60333</v>
      </c>
      <c r="B307" s="445" t="s">
        <v>735</v>
      </c>
    </row>
    <row r="308" spans="1:2">
      <c r="A308" s="452">
        <v>60334</v>
      </c>
      <c r="B308" s="445" t="s">
        <v>736</v>
      </c>
    </row>
    <row r="309" spans="1:2">
      <c r="A309" s="452">
        <v>60335</v>
      </c>
      <c r="B309" s="445" t="s">
        <v>737</v>
      </c>
    </row>
    <row r="310" spans="1:2">
      <c r="A310" s="452">
        <v>60336</v>
      </c>
      <c r="B310" s="445" t="s">
        <v>738</v>
      </c>
    </row>
    <row r="311" spans="1:2">
      <c r="A311" s="452">
        <v>60337</v>
      </c>
      <c r="B311" s="445" t="s">
        <v>739</v>
      </c>
    </row>
    <row r="312" spans="1:2">
      <c r="A312" s="452">
        <v>60341</v>
      </c>
      <c r="B312" s="445" t="s">
        <v>2094</v>
      </c>
    </row>
    <row r="313" spans="1:2">
      <c r="A313" s="452">
        <v>60343</v>
      </c>
      <c r="B313" s="445" t="s">
        <v>740</v>
      </c>
    </row>
    <row r="314" spans="1:2">
      <c r="A314" s="452">
        <v>60344</v>
      </c>
      <c r="B314" s="445" t="s">
        <v>741</v>
      </c>
    </row>
    <row r="315" spans="1:2">
      <c r="A315" s="452">
        <v>60347</v>
      </c>
      <c r="B315" s="445" t="s">
        <v>742</v>
      </c>
    </row>
    <row r="316" spans="1:2">
      <c r="A316" s="452">
        <v>60348</v>
      </c>
      <c r="B316" s="445" t="s">
        <v>743</v>
      </c>
    </row>
    <row r="317" spans="1:2">
      <c r="A317" s="452">
        <v>60349</v>
      </c>
      <c r="B317" s="445" t="s">
        <v>744</v>
      </c>
    </row>
    <row r="318" spans="1:2">
      <c r="A318" s="452">
        <v>60350</v>
      </c>
      <c r="B318" s="445" t="s">
        <v>745</v>
      </c>
    </row>
    <row r="319" spans="1:2">
      <c r="A319" s="452">
        <v>60351</v>
      </c>
      <c r="B319" s="445" t="s">
        <v>746</v>
      </c>
    </row>
    <row r="320" spans="1:2">
      <c r="A320" s="452">
        <v>60352</v>
      </c>
      <c r="B320" s="445" t="s">
        <v>747</v>
      </c>
    </row>
    <row r="321" spans="1:2">
      <c r="A321" s="452">
        <v>60353</v>
      </c>
      <c r="B321" s="445" t="s">
        <v>748</v>
      </c>
    </row>
    <row r="322" spans="1:2">
      <c r="A322" s="452">
        <v>60354</v>
      </c>
      <c r="B322" s="445" t="s">
        <v>749</v>
      </c>
    </row>
    <row r="323" spans="1:2">
      <c r="A323" s="452">
        <v>60355</v>
      </c>
      <c r="B323" s="445" t="s">
        <v>750</v>
      </c>
    </row>
    <row r="324" spans="1:2">
      <c r="A324" s="452">
        <v>60356</v>
      </c>
      <c r="B324" s="445" t="s">
        <v>751</v>
      </c>
    </row>
    <row r="325" spans="1:2">
      <c r="A325" s="452">
        <v>60361</v>
      </c>
      <c r="B325" s="445" t="s">
        <v>752</v>
      </c>
    </row>
    <row r="326" spans="1:2">
      <c r="A326" s="452">
        <v>60362</v>
      </c>
      <c r="B326" s="445" t="s">
        <v>753</v>
      </c>
    </row>
    <row r="327" spans="1:2">
      <c r="A327" s="452">
        <v>60363</v>
      </c>
      <c r="B327" s="445" t="s">
        <v>754</v>
      </c>
    </row>
    <row r="328" spans="1:2">
      <c r="A328" s="452">
        <v>60364</v>
      </c>
      <c r="B328" s="445" t="s">
        <v>755</v>
      </c>
    </row>
    <row r="329" spans="1:2">
      <c r="A329" s="452">
        <v>60365</v>
      </c>
      <c r="B329" s="445" t="s">
        <v>756</v>
      </c>
    </row>
    <row r="330" spans="1:2">
      <c r="A330" s="452">
        <v>60366</v>
      </c>
      <c r="B330" s="445" t="s">
        <v>757</v>
      </c>
    </row>
    <row r="331" spans="1:2">
      <c r="A331" s="452">
        <v>60367</v>
      </c>
      <c r="B331" s="445" t="s">
        <v>758</v>
      </c>
    </row>
    <row r="332" spans="1:2">
      <c r="A332" s="452">
        <v>60368</v>
      </c>
      <c r="B332" s="445" t="s">
        <v>759</v>
      </c>
    </row>
    <row r="333" spans="1:2">
      <c r="A333" s="452">
        <v>60401</v>
      </c>
      <c r="B333" s="445" t="s">
        <v>760</v>
      </c>
    </row>
    <row r="334" spans="1:2">
      <c r="A334" s="452">
        <v>60402</v>
      </c>
      <c r="B334" s="445" t="s">
        <v>761</v>
      </c>
    </row>
    <row r="335" spans="1:2">
      <c r="A335" s="452">
        <v>60403</v>
      </c>
      <c r="B335" s="445" t="s">
        <v>762</v>
      </c>
    </row>
    <row r="336" spans="1:2">
      <c r="A336" s="452">
        <v>60404</v>
      </c>
      <c r="B336" s="445" t="s">
        <v>763</v>
      </c>
    </row>
    <row r="337" spans="1:2">
      <c r="A337" s="452">
        <v>60407</v>
      </c>
      <c r="B337" s="445" t="s">
        <v>764</v>
      </c>
    </row>
    <row r="338" spans="1:2">
      <c r="A338" s="452">
        <v>60408</v>
      </c>
      <c r="B338" s="445" t="s">
        <v>765</v>
      </c>
    </row>
    <row r="339" spans="1:2">
      <c r="A339" s="452">
        <v>60409</v>
      </c>
      <c r="B339" s="445" t="s">
        <v>766</v>
      </c>
    </row>
    <row r="340" spans="1:2">
      <c r="A340" s="452">
        <v>60410</v>
      </c>
      <c r="B340" s="445" t="s">
        <v>767</v>
      </c>
    </row>
    <row r="341" spans="1:2">
      <c r="A341" s="452">
        <v>60411</v>
      </c>
      <c r="B341" s="445" t="s">
        <v>768</v>
      </c>
    </row>
    <row r="342" spans="1:2">
      <c r="A342" s="452">
        <v>60412</v>
      </c>
      <c r="B342" s="445" t="s">
        <v>769</v>
      </c>
    </row>
    <row r="343" spans="1:2">
      <c r="A343" s="452">
        <v>60413</v>
      </c>
      <c r="B343" s="445" t="s">
        <v>770</v>
      </c>
    </row>
    <row r="344" spans="1:2">
      <c r="A344" s="452">
        <v>60414</v>
      </c>
      <c r="B344" s="445" t="s">
        <v>771</v>
      </c>
    </row>
    <row r="345" spans="1:2">
      <c r="A345" s="452">
        <v>60415</v>
      </c>
      <c r="B345" s="445" t="s">
        <v>772</v>
      </c>
    </row>
    <row r="346" spans="1:2">
      <c r="A346" s="452">
        <v>60416</v>
      </c>
      <c r="B346" s="445" t="s">
        <v>773</v>
      </c>
    </row>
    <row r="347" spans="1:2">
      <c r="A347" s="452">
        <v>60417</v>
      </c>
      <c r="B347" s="445" t="s">
        <v>774</v>
      </c>
    </row>
    <row r="348" spans="1:2">
      <c r="A348" s="452">
        <v>60418</v>
      </c>
      <c r="B348" s="445" t="s">
        <v>775</v>
      </c>
    </row>
    <row r="349" spans="1:2">
      <c r="A349" s="452">
        <v>60419</v>
      </c>
      <c r="B349" s="445" t="s">
        <v>776</v>
      </c>
    </row>
    <row r="350" spans="1:2">
      <c r="A350" s="452">
        <v>60420</v>
      </c>
      <c r="B350" s="445" t="s">
        <v>777</v>
      </c>
    </row>
    <row r="351" spans="1:2">
      <c r="A351" s="452">
        <v>60421</v>
      </c>
      <c r="B351" s="445" t="s">
        <v>778</v>
      </c>
    </row>
    <row r="352" spans="1:2">
      <c r="A352" s="452">
        <v>60422</v>
      </c>
      <c r="B352" s="445" t="s">
        <v>779</v>
      </c>
    </row>
    <row r="353" spans="1:2">
      <c r="A353" s="452">
        <v>60423</v>
      </c>
      <c r="B353" s="445" t="s">
        <v>780</v>
      </c>
    </row>
    <row r="354" spans="1:2">
      <c r="A354" s="452">
        <v>60424</v>
      </c>
      <c r="B354" s="445" t="s">
        <v>781</v>
      </c>
    </row>
    <row r="355" spans="1:2">
      <c r="A355" s="452">
        <v>60425</v>
      </c>
      <c r="B355" s="445" t="s">
        <v>782</v>
      </c>
    </row>
    <row r="356" spans="1:2">
      <c r="A356" s="452">
        <v>60426</v>
      </c>
      <c r="B356" s="445" t="s">
        <v>783</v>
      </c>
    </row>
    <row r="357" spans="1:2">
      <c r="A357" s="452">
        <v>60427</v>
      </c>
      <c r="B357" s="445" t="s">
        <v>784</v>
      </c>
    </row>
    <row r="358" spans="1:2">
      <c r="A358" s="452">
        <v>60428</v>
      </c>
      <c r="B358" s="445" t="s">
        <v>785</v>
      </c>
    </row>
    <row r="359" spans="1:2">
      <c r="A359" s="452">
        <v>60429</v>
      </c>
      <c r="B359" s="445" t="s">
        <v>786</v>
      </c>
    </row>
    <row r="360" spans="1:2">
      <c r="A360" s="452">
        <v>60430</v>
      </c>
      <c r="B360" s="445" t="s">
        <v>787</v>
      </c>
    </row>
    <row r="361" spans="1:2">
      <c r="A361" s="452">
        <v>60431</v>
      </c>
      <c r="B361" s="445" t="s">
        <v>788</v>
      </c>
    </row>
    <row r="362" spans="1:2">
      <c r="A362" s="452">
        <v>60432</v>
      </c>
      <c r="B362" s="445" t="s">
        <v>789</v>
      </c>
    </row>
    <row r="363" spans="1:2">
      <c r="A363" s="452">
        <v>60433</v>
      </c>
      <c r="B363" s="445" t="s">
        <v>790</v>
      </c>
    </row>
    <row r="364" spans="1:2">
      <c r="A364" s="452">
        <v>60434</v>
      </c>
      <c r="B364" s="445" t="s">
        <v>564</v>
      </c>
    </row>
    <row r="365" spans="1:2">
      <c r="A365" s="452">
        <v>60435</v>
      </c>
      <c r="B365" s="445" t="s">
        <v>791</v>
      </c>
    </row>
    <row r="366" spans="1:2">
      <c r="A366" s="452">
        <v>60436</v>
      </c>
      <c r="B366" s="445" t="s">
        <v>792</v>
      </c>
    </row>
    <row r="367" spans="1:2">
      <c r="A367" s="452">
        <v>60437</v>
      </c>
      <c r="B367" s="445" t="s">
        <v>793</v>
      </c>
    </row>
    <row r="368" spans="1:2">
      <c r="A368" s="452">
        <v>60438</v>
      </c>
      <c r="B368" s="445" t="s">
        <v>794</v>
      </c>
    </row>
    <row r="369" spans="1:2">
      <c r="A369" s="452">
        <v>60439</v>
      </c>
      <c r="B369" s="445" t="s">
        <v>795</v>
      </c>
    </row>
    <row r="370" spans="1:2">
      <c r="A370" s="452">
        <v>60440</v>
      </c>
      <c r="B370" s="445" t="s">
        <v>796</v>
      </c>
    </row>
    <row r="371" spans="1:2">
      <c r="A371" s="452">
        <v>60441</v>
      </c>
      <c r="B371" s="445" t="s">
        <v>797</v>
      </c>
    </row>
    <row r="372" spans="1:2">
      <c r="A372" s="452">
        <v>60442</v>
      </c>
      <c r="B372" s="445" t="s">
        <v>798</v>
      </c>
    </row>
    <row r="373" spans="1:2">
      <c r="A373" s="452">
        <v>60443</v>
      </c>
      <c r="B373" s="445" t="s">
        <v>799</v>
      </c>
    </row>
    <row r="374" spans="1:2">
      <c r="A374" s="452">
        <v>60445</v>
      </c>
      <c r="B374" s="445" t="s">
        <v>800</v>
      </c>
    </row>
    <row r="375" spans="1:2">
      <c r="A375" s="452">
        <v>60449</v>
      </c>
      <c r="B375" s="445" t="s">
        <v>801</v>
      </c>
    </row>
    <row r="376" spans="1:2">
      <c r="A376" s="452">
        <v>60450</v>
      </c>
      <c r="B376" s="445" t="s">
        <v>802</v>
      </c>
    </row>
    <row r="377" spans="1:2">
      <c r="A377" s="452">
        <v>60451</v>
      </c>
      <c r="B377" s="445" t="s">
        <v>2112</v>
      </c>
    </row>
    <row r="378" spans="1:2">
      <c r="A378" s="452">
        <v>60453</v>
      </c>
      <c r="B378" s="445" t="s">
        <v>803</v>
      </c>
    </row>
    <row r="379" spans="1:2">
      <c r="A379" s="452">
        <v>60454</v>
      </c>
      <c r="B379" s="445" t="s">
        <v>804</v>
      </c>
    </row>
    <row r="380" spans="1:2">
      <c r="A380" s="452">
        <v>60455</v>
      </c>
      <c r="B380" s="445" t="s">
        <v>805</v>
      </c>
    </row>
    <row r="381" spans="1:2">
      <c r="A381" s="452">
        <v>60456</v>
      </c>
      <c r="B381" s="445" t="s">
        <v>806</v>
      </c>
    </row>
    <row r="382" spans="1:2">
      <c r="A382" s="452">
        <v>60457</v>
      </c>
      <c r="B382" s="445" t="s">
        <v>807</v>
      </c>
    </row>
    <row r="383" spans="1:2">
      <c r="A383" s="452">
        <v>60461</v>
      </c>
      <c r="B383" s="445" t="s">
        <v>808</v>
      </c>
    </row>
    <row r="384" spans="1:2">
      <c r="A384" s="452">
        <v>60462</v>
      </c>
      <c r="B384" s="445" t="s">
        <v>809</v>
      </c>
    </row>
    <row r="385" spans="1:2">
      <c r="A385" s="452">
        <v>60463</v>
      </c>
      <c r="B385" s="445" t="s">
        <v>810</v>
      </c>
    </row>
    <row r="386" spans="1:2">
      <c r="A386" s="452">
        <v>60464</v>
      </c>
      <c r="B386" s="445" t="s">
        <v>811</v>
      </c>
    </row>
    <row r="387" spans="1:2">
      <c r="A387" s="452">
        <v>60466</v>
      </c>
      <c r="B387" s="445" t="s">
        <v>812</v>
      </c>
    </row>
    <row r="388" spans="1:2">
      <c r="A388" s="452">
        <v>60467</v>
      </c>
      <c r="B388" s="445" t="s">
        <v>813</v>
      </c>
    </row>
    <row r="389" spans="1:2">
      <c r="A389" s="452">
        <v>60468</v>
      </c>
      <c r="B389" s="445" t="s">
        <v>814</v>
      </c>
    </row>
    <row r="390" spans="1:2">
      <c r="A390" s="452">
        <v>60469</v>
      </c>
      <c r="B390" s="445" t="s">
        <v>815</v>
      </c>
    </row>
    <row r="391" spans="1:2">
      <c r="A391" s="452">
        <v>60470</v>
      </c>
      <c r="B391" s="445" t="s">
        <v>816</v>
      </c>
    </row>
    <row r="392" spans="1:2">
      <c r="A392" s="452">
        <v>60481</v>
      </c>
      <c r="B392" s="445" t="s">
        <v>817</v>
      </c>
    </row>
    <row r="393" spans="1:2">
      <c r="A393" s="452">
        <v>60482</v>
      </c>
      <c r="B393" s="445" t="s">
        <v>818</v>
      </c>
    </row>
    <row r="394" spans="1:2">
      <c r="A394" s="452">
        <v>60483</v>
      </c>
      <c r="B394" s="445" t="s">
        <v>819</v>
      </c>
    </row>
    <row r="395" spans="1:2">
      <c r="A395" s="452">
        <v>60484</v>
      </c>
      <c r="B395" s="445" t="s">
        <v>820</v>
      </c>
    </row>
    <row r="396" spans="1:2">
      <c r="A396" s="452">
        <v>60485</v>
      </c>
      <c r="B396" s="445" t="s">
        <v>821</v>
      </c>
    </row>
    <row r="397" spans="1:2">
      <c r="A397" s="452">
        <v>60486</v>
      </c>
      <c r="B397" s="445" t="s">
        <v>822</v>
      </c>
    </row>
    <row r="398" spans="1:2">
      <c r="A398" s="452">
        <v>60487</v>
      </c>
      <c r="B398" s="445" t="s">
        <v>823</v>
      </c>
    </row>
    <row r="399" spans="1:2">
      <c r="A399" s="452">
        <v>60488</v>
      </c>
      <c r="B399" s="445" t="s">
        <v>824</v>
      </c>
    </row>
    <row r="400" spans="1:2">
      <c r="A400" s="452">
        <v>60489</v>
      </c>
      <c r="B400" s="445" t="s">
        <v>825</v>
      </c>
    </row>
    <row r="401" spans="1:2">
      <c r="A401" s="452">
        <v>60490</v>
      </c>
      <c r="B401" s="445" t="s">
        <v>826</v>
      </c>
    </row>
    <row r="402" spans="1:2">
      <c r="A402" s="452">
        <v>60491</v>
      </c>
      <c r="B402" s="445" t="s">
        <v>827</v>
      </c>
    </row>
    <row r="403" spans="1:2">
      <c r="A403" s="452">
        <v>60492</v>
      </c>
      <c r="B403" s="445" t="s">
        <v>828</v>
      </c>
    </row>
    <row r="404" spans="1:2">
      <c r="A404" s="452">
        <v>60493</v>
      </c>
      <c r="B404" s="445" t="s">
        <v>829</v>
      </c>
    </row>
    <row r="405" spans="1:2">
      <c r="A405" s="452">
        <v>60494</v>
      </c>
      <c r="B405" s="445" t="s">
        <v>830</v>
      </c>
    </row>
    <row r="406" spans="1:2">
      <c r="A406" s="452">
        <v>60495</v>
      </c>
      <c r="B406" s="445" t="s">
        <v>831</v>
      </c>
    </row>
    <row r="407" spans="1:2">
      <c r="A407" s="452">
        <v>60496</v>
      </c>
      <c r="B407" s="445" t="s">
        <v>832</v>
      </c>
    </row>
    <row r="408" spans="1:2">
      <c r="A408" s="452">
        <v>60497</v>
      </c>
      <c r="B408" s="445" t="s">
        <v>597</v>
      </c>
    </row>
    <row r="409" spans="1:2">
      <c r="A409" s="452">
        <v>60498</v>
      </c>
      <c r="B409" s="445" t="s">
        <v>833</v>
      </c>
    </row>
    <row r="410" spans="1:2">
      <c r="A410" s="452">
        <v>60499</v>
      </c>
      <c r="B410" s="445" t="s">
        <v>834</v>
      </c>
    </row>
    <row r="411" spans="1:2">
      <c r="A411" s="452">
        <v>60501</v>
      </c>
      <c r="B411" s="445" t="s">
        <v>835</v>
      </c>
    </row>
    <row r="412" spans="1:2">
      <c r="A412" s="452">
        <v>60502</v>
      </c>
      <c r="B412" s="445" t="s">
        <v>836</v>
      </c>
    </row>
    <row r="413" spans="1:2">
      <c r="A413" s="452">
        <v>60503</v>
      </c>
      <c r="B413" s="445" t="s">
        <v>837</v>
      </c>
    </row>
    <row r="414" spans="1:2">
      <c r="A414" s="452">
        <v>60504</v>
      </c>
      <c r="B414" s="445" t="s">
        <v>838</v>
      </c>
    </row>
    <row r="415" spans="1:2">
      <c r="A415" s="452">
        <v>60505</v>
      </c>
      <c r="B415" s="445" t="s">
        <v>839</v>
      </c>
    </row>
    <row r="416" spans="1:2">
      <c r="A416" s="452">
        <v>60506</v>
      </c>
      <c r="B416" s="445" t="s">
        <v>489</v>
      </c>
    </row>
    <row r="417" spans="1:2">
      <c r="A417" s="452">
        <v>60508</v>
      </c>
      <c r="B417" s="445" t="s">
        <v>840</v>
      </c>
    </row>
    <row r="418" spans="1:2">
      <c r="A418" s="452">
        <v>60509</v>
      </c>
      <c r="B418" s="445" t="s">
        <v>841</v>
      </c>
    </row>
    <row r="419" spans="1:2">
      <c r="A419" s="452">
        <v>60511</v>
      </c>
      <c r="B419" s="445" t="s">
        <v>842</v>
      </c>
    </row>
    <row r="420" spans="1:2">
      <c r="A420" s="452">
        <v>60514</v>
      </c>
      <c r="B420" s="445" t="s">
        <v>843</v>
      </c>
    </row>
    <row r="421" spans="1:2">
      <c r="A421" s="452">
        <v>60515</v>
      </c>
      <c r="B421" s="445" t="s">
        <v>844</v>
      </c>
    </row>
    <row r="422" spans="1:2">
      <c r="A422" s="452">
        <v>60521</v>
      </c>
      <c r="B422" s="445" t="s">
        <v>845</v>
      </c>
    </row>
    <row r="423" spans="1:2">
      <c r="A423" s="452">
        <v>60522</v>
      </c>
      <c r="B423" s="445" t="s">
        <v>846</v>
      </c>
    </row>
    <row r="424" spans="1:2">
      <c r="A424" s="452">
        <v>60523</v>
      </c>
      <c r="B424" s="445" t="s">
        <v>847</v>
      </c>
    </row>
    <row r="425" spans="1:2">
      <c r="A425" s="452">
        <v>60524</v>
      </c>
      <c r="B425" s="445" t="s">
        <v>848</v>
      </c>
    </row>
    <row r="426" spans="1:2">
      <c r="A426" s="452">
        <v>60525</v>
      </c>
      <c r="B426" s="445" t="s">
        <v>849</v>
      </c>
    </row>
    <row r="427" spans="1:2">
      <c r="A427" s="452">
        <v>60526</v>
      </c>
      <c r="B427" s="445" t="s">
        <v>850</v>
      </c>
    </row>
    <row r="428" spans="1:2">
      <c r="A428" s="452">
        <v>60527</v>
      </c>
      <c r="B428" s="445" t="s">
        <v>851</v>
      </c>
    </row>
    <row r="429" spans="1:2">
      <c r="A429" s="452">
        <v>60528</v>
      </c>
      <c r="B429" s="445" t="s">
        <v>852</v>
      </c>
    </row>
    <row r="430" spans="1:2">
      <c r="A430" s="452">
        <v>60529</v>
      </c>
      <c r="B430" s="445" t="s">
        <v>853</v>
      </c>
    </row>
    <row r="431" spans="1:2">
      <c r="A431" s="452">
        <v>60530</v>
      </c>
      <c r="B431" s="445" t="s">
        <v>854</v>
      </c>
    </row>
    <row r="432" spans="1:2">
      <c r="A432" s="452">
        <v>60531</v>
      </c>
      <c r="B432" s="445" t="s">
        <v>855</v>
      </c>
    </row>
    <row r="433" spans="1:2">
      <c r="A433" s="452">
        <v>60532</v>
      </c>
      <c r="B433" s="445" t="s">
        <v>856</v>
      </c>
    </row>
    <row r="434" spans="1:2">
      <c r="A434" s="452">
        <v>60533</v>
      </c>
      <c r="B434" s="445" t="s">
        <v>857</v>
      </c>
    </row>
    <row r="435" spans="1:2">
      <c r="A435" s="452">
        <v>60534</v>
      </c>
      <c r="B435" s="445" t="s">
        <v>858</v>
      </c>
    </row>
    <row r="436" spans="1:2">
      <c r="A436" s="452">
        <v>60535</v>
      </c>
      <c r="B436" s="445" t="s">
        <v>859</v>
      </c>
    </row>
    <row r="437" spans="1:2">
      <c r="A437" s="452">
        <v>60536</v>
      </c>
      <c r="B437" s="445" t="s">
        <v>860</v>
      </c>
    </row>
    <row r="438" spans="1:2">
      <c r="A438" s="452">
        <v>60537</v>
      </c>
      <c r="B438" s="445" t="s">
        <v>861</v>
      </c>
    </row>
    <row r="439" spans="1:2">
      <c r="A439" s="452">
        <v>60538</v>
      </c>
      <c r="B439" s="445" t="s">
        <v>862</v>
      </c>
    </row>
    <row r="440" spans="1:2">
      <c r="A440" s="452">
        <v>60539</v>
      </c>
      <c r="B440" s="445" t="s">
        <v>863</v>
      </c>
    </row>
    <row r="441" spans="1:2">
      <c r="A441" s="452">
        <v>60540</v>
      </c>
      <c r="B441" s="445" t="s">
        <v>864</v>
      </c>
    </row>
    <row r="442" spans="1:2">
      <c r="A442" s="452">
        <v>60541</v>
      </c>
      <c r="B442" s="445" t="s">
        <v>865</v>
      </c>
    </row>
    <row r="443" spans="1:2">
      <c r="A443" s="452">
        <v>60542</v>
      </c>
      <c r="B443" s="445" t="s">
        <v>866</v>
      </c>
    </row>
    <row r="444" spans="1:2">
      <c r="A444" s="452">
        <v>60543</v>
      </c>
      <c r="B444" s="445" t="s">
        <v>867</v>
      </c>
    </row>
    <row r="445" spans="1:2">
      <c r="A445" s="452">
        <v>60544</v>
      </c>
      <c r="B445" s="445" t="s">
        <v>868</v>
      </c>
    </row>
    <row r="446" spans="1:2">
      <c r="A446" s="452">
        <v>60545</v>
      </c>
      <c r="B446" s="445" t="s">
        <v>869</v>
      </c>
    </row>
    <row r="447" spans="1:2">
      <c r="A447" s="452">
        <v>60546</v>
      </c>
      <c r="B447" s="445" t="s">
        <v>870</v>
      </c>
    </row>
    <row r="448" spans="1:2">
      <c r="A448" s="452">
        <v>60547</v>
      </c>
      <c r="B448" s="445" t="s">
        <v>871</v>
      </c>
    </row>
    <row r="449" spans="1:2">
      <c r="A449" s="452">
        <v>60548</v>
      </c>
      <c r="B449" s="445" t="s">
        <v>872</v>
      </c>
    </row>
    <row r="450" spans="1:2">
      <c r="A450" s="452">
        <v>60549</v>
      </c>
      <c r="B450" s="445" t="s">
        <v>873</v>
      </c>
    </row>
    <row r="451" spans="1:2">
      <c r="A451" s="452">
        <v>60550</v>
      </c>
      <c r="B451" s="445" t="s">
        <v>874</v>
      </c>
    </row>
    <row r="452" spans="1:2">
      <c r="A452" s="452">
        <v>60551</v>
      </c>
      <c r="B452" s="445" t="s">
        <v>875</v>
      </c>
    </row>
    <row r="453" spans="1:2">
      <c r="A453" s="452">
        <v>60552</v>
      </c>
      <c r="B453" s="445" t="s">
        <v>876</v>
      </c>
    </row>
    <row r="454" spans="1:2">
      <c r="A454" s="452">
        <v>60553</v>
      </c>
      <c r="B454" s="445" t="s">
        <v>877</v>
      </c>
    </row>
    <row r="455" spans="1:2">
      <c r="A455" s="452">
        <v>60554</v>
      </c>
      <c r="B455" s="445" t="s">
        <v>878</v>
      </c>
    </row>
    <row r="456" spans="1:2">
      <c r="A456" s="452">
        <v>60555</v>
      </c>
      <c r="B456" s="445" t="s">
        <v>774</v>
      </c>
    </row>
    <row r="457" spans="1:2">
      <c r="A457" s="452">
        <v>60556</v>
      </c>
      <c r="B457" s="445" t="s">
        <v>879</v>
      </c>
    </row>
    <row r="458" spans="1:2">
      <c r="A458" s="452">
        <v>60557</v>
      </c>
      <c r="B458" s="445" t="s">
        <v>880</v>
      </c>
    </row>
    <row r="459" spans="1:2">
      <c r="A459" s="452">
        <v>60558</v>
      </c>
      <c r="B459" s="445" t="s">
        <v>881</v>
      </c>
    </row>
    <row r="460" spans="1:2">
      <c r="A460" s="452">
        <v>60559</v>
      </c>
      <c r="B460" s="445" t="s">
        <v>882</v>
      </c>
    </row>
    <row r="461" spans="1:2">
      <c r="A461" s="452">
        <v>60560</v>
      </c>
      <c r="B461" s="445" t="s">
        <v>883</v>
      </c>
    </row>
    <row r="462" spans="1:2">
      <c r="A462" s="452">
        <v>60561</v>
      </c>
      <c r="B462" s="445" t="s">
        <v>884</v>
      </c>
    </row>
    <row r="463" spans="1:2">
      <c r="A463" s="452">
        <v>60562</v>
      </c>
      <c r="B463" s="445" t="s">
        <v>885</v>
      </c>
    </row>
    <row r="464" spans="1:2">
      <c r="A464" s="452">
        <v>60571</v>
      </c>
      <c r="B464" s="445" t="s">
        <v>532</v>
      </c>
    </row>
    <row r="465" spans="1:2">
      <c r="A465" s="452">
        <v>60572</v>
      </c>
      <c r="B465" s="445" t="s">
        <v>886</v>
      </c>
    </row>
    <row r="466" spans="1:2">
      <c r="A466" s="452">
        <v>60573</v>
      </c>
      <c r="B466" s="445" t="s">
        <v>887</v>
      </c>
    </row>
    <row r="467" spans="1:2">
      <c r="A467" s="452">
        <v>60574</v>
      </c>
      <c r="B467" s="445" t="s">
        <v>888</v>
      </c>
    </row>
    <row r="468" spans="1:2">
      <c r="A468" s="452">
        <v>60575</v>
      </c>
      <c r="B468" s="445" t="s">
        <v>889</v>
      </c>
    </row>
    <row r="469" spans="1:2">
      <c r="A469" s="452">
        <v>60576</v>
      </c>
      <c r="B469" s="445" t="s">
        <v>890</v>
      </c>
    </row>
    <row r="470" spans="1:2">
      <c r="A470" s="452">
        <v>60577</v>
      </c>
      <c r="B470" s="445" t="s">
        <v>489</v>
      </c>
    </row>
    <row r="471" spans="1:2">
      <c r="A471" s="452">
        <v>60591</v>
      </c>
      <c r="B471" s="445" t="s">
        <v>891</v>
      </c>
    </row>
    <row r="472" spans="1:2">
      <c r="A472" s="452">
        <v>60592</v>
      </c>
      <c r="B472" s="445" t="s">
        <v>892</v>
      </c>
    </row>
    <row r="473" spans="1:2">
      <c r="A473" s="452">
        <v>60593</v>
      </c>
      <c r="B473" s="445" t="s">
        <v>773</v>
      </c>
    </row>
    <row r="474" spans="1:2">
      <c r="A474" s="452">
        <v>60594</v>
      </c>
      <c r="B474" s="445" t="s">
        <v>893</v>
      </c>
    </row>
    <row r="475" spans="1:2">
      <c r="A475" s="452">
        <v>60595</v>
      </c>
      <c r="B475" s="445" t="s">
        <v>894</v>
      </c>
    </row>
    <row r="476" spans="1:2">
      <c r="A476" s="452">
        <v>60596</v>
      </c>
      <c r="B476" s="445" t="s">
        <v>895</v>
      </c>
    </row>
    <row r="477" spans="1:2">
      <c r="A477" s="452">
        <v>60597</v>
      </c>
      <c r="B477" s="445" t="s">
        <v>896</v>
      </c>
    </row>
    <row r="478" spans="1:2">
      <c r="A478" s="452">
        <v>60598</v>
      </c>
      <c r="B478" s="445" t="s">
        <v>897</v>
      </c>
    </row>
    <row r="479" spans="1:2">
      <c r="A479" s="452">
        <v>60599</v>
      </c>
      <c r="B479" s="445" t="s">
        <v>898</v>
      </c>
    </row>
    <row r="480" spans="1:2">
      <c r="A480" s="452">
        <v>60600</v>
      </c>
      <c r="B480" s="445" t="s">
        <v>899</v>
      </c>
    </row>
    <row r="481" spans="1:2">
      <c r="A481" s="452">
        <v>60601</v>
      </c>
      <c r="B481" s="445" t="s">
        <v>900</v>
      </c>
    </row>
    <row r="482" spans="1:2">
      <c r="A482" s="452">
        <v>60602</v>
      </c>
      <c r="B482" s="445" t="s">
        <v>901</v>
      </c>
    </row>
    <row r="483" spans="1:2">
      <c r="A483" s="452">
        <v>60603</v>
      </c>
      <c r="B483" s="445" t="s">
        <v>902</v>
      </c>
    </row>
    <row r="484" spans="1:2">
      <c r="A484" s="452">
        <v>60604</v>
      </c>
      <c r="B484" s="445" t="s">
        <v>903</v>
      </c>
    </row>
    <row r="485" spans="1:2">
      <c r="A485" s="452">
        <v>60605</v>
      </c>
      <c r="B485" s="445" t="s">
        <v>904</v>
      </c>
    </row>
    <row r="486" spans="1:2">
      <c r="A486" s="452">
        <v>60611</v>
      </c>
      <c r="B486" s="445" t="s">
        <v>905</v>
      </c>
    </row>
    <row r="487" spans="1:2">
      <c r="A487" s="452">
        <v>60612</v>
      </c>
      <c r="B487" s="445" t="s">
        <v>906</v>
      </c>
    </row>
    <row r="488" spans="1:2">
      <c r="A488" s="452">
        <v>60613</v>
      </c>
      <c r="B488" s="445" t="s">
        <v>907</v>
      </c>
    </row>
    <row r="489" spans="1:2">
      <c r="A489" s="452">
        <v>60614</v>
      </c>
      <c r="B489" s="445" t="s">
        <v>908</v>
      </c>
    </row>
    <row r="490" spans="1:2">
      <c r="A490" s="452">
        <v>60615</v>
      </c>
      <c r="B490" s="445" t="s">
        <v>909</v>
      </c>
    </row>
    <row r="491" spans="1:2">
      <c r="A491" s="452">
        <v>60616</v>
      </c>
      <c r="B491" s="445" t="s">
        <v>910</v>
      </c>
    </row>
    <row r="492" spans="1:2">
      <c r="A492" s="452">
        <v>60623</v>
      </c>
      <c r="B492" s="445" t="s">
        <v>911</v>
      </c>
    </row>
    <row r="493" spans="1:2">
      <c r="A493" s="452">
        <v>60624</v>
      </c>
      <c r="B493" s="445" t="s">
        <v>912</v>
      </c>
    </row>
    <row r="494" spans="1:2">
      <c r="A494" s="452">
        <v>60625</v>
      </c>
      <c r="B494" s="445" t="s">
        <v>913</v>
      </c>
    </row>
    <row r="495" spans="1:2">
      <c r="A495" s="452">
        <v>60626</v>
      </c>
      <c r="B495" s="445" t="s">
        <v>914</v>
      </c>
    </row>
    <row r="496" spans="1:2">
      <c r="A496" s="452">
        <v>60627</v>
      </c>
      <c r="B496" s="445" t="s">
        <v>915</v>
      </c>
    </row>
    <row r="497" spans="1:2">
      <c r="A497" s="452">
        <v>60628</v>
      </c>
      <c r="B497" s="445" t="s">
        <v>916</v>
      </c>
    </row>
    <row r="498" spans="1:2">
      <c r="A498" s="452">
        <v>60629</v>
      </c>
      <c r="B498" s="445" t="s">
        <v>917</v>
      </c>
    </row>
    <row r="499" spans="1:2">
      <c r="A499" s="452">
        <v>60631</v>
      </c>
      <c r="B499" s="445" t="s">
        <v>918</v>
      </c>
    </row>
    <row r="500" spans="1:2">
      <c r="A500" s="452">
        <v>60632</v>
      </c>
      <c r="B500" s="445" t="s">
        <v>919</v>
      </c>
    </row>
    <row r="501" spans="1:2">
      <c r="A501" s="452">
        <v>60633</v>
      </c>
      <c r="B501" s="445" t="s">
        <v>920</v>
      </c>
    </row>
    <row r="502" spans="1:2">
      <c r="A502" s="452">
        <v>60634</v>
      </c>
      <c r="B502" s="445" t="s">
        <v>921</v>
      </c>
    </row>
    <row r="503" spans="1:2">
      <c r="A503" s="452">
        <v>60635</v>
      </c>
      <c r="B503" s="445" t="s">
        <v>922</v>
      </c>
    </row>
    <row r="504" spans="1:2">
      <c r="A504" s="452">
        <v>60636</v>
      </c>
      <c r="B504" s="445" t="s">
        <v>923</v>
      </c>
    </row>
    <row r="505" spans="1:2">
      <c r="A505" s="452">
        <v>60637</v>
      </c>
      <c r="B505" s="445" t="s">
        <v>924</v>
      </c>
    </row>
    <row r="506" spans="1:2">
      <c r="A506" s="452">
        <v>60638</v>
      </c>
      <c r="B506" s="445" t="s">
        <v>925</v>
      </c>
    </row>
    <row r="507" spans="1:2">
      <c r="A507" s="452">
        <v>60639</v>
      </c>
      <c r="B507" s="445" t="s">
        <v>926</v>
      </c>
    </row>
    <row r="508" spans="1:2">
      <c r="A508" s="452">
        <v>60640</v>
      </c>
      <c r="B508" s="445" t="s">
        <v>927</v>
      </c>
    </row>
    <row r="509" spans="1:2">
      <c r="A509" s="452">
        <v>60641</v>
      </c>
      <c r="B509" s="445" t="s">
        <v>928</v>
      </c>
    </row>
    <row r="510" spans="1:2">
      <c r="A510" s="452">
        <v>60642</v>
      </c>
      <c r="B510" s="445" t="s">
        <v>929</v>
      </c>
    </row>
    <row r="511" spans="1:2">
      <c r="A511" s="452">
        <v>60643</v>
      </c>
      <c r="B511" s="445" t="s">
        <v>930</v>
      </c>
    </row>
    <row r="512" spans="1:2">
      <c r="A512" s="452">
        <v>60644</v>
      </c>
      <c r="B512" s="445" t="s">
        <v>931</v>
      </c>
    </row>
    <row r="513" spans="1:2">
      <c r="A513" s="452">
        <v>60645</v>
      </c>
      <c r="B513" s="445" t="s">
        <v>932</v>
      </c>
    </row>
    <row r="514" spans="1:2">
      <c r="A514" s="452">
        <v>60646</v>
      </c>
      <c r="B514" s="445" t="s">
        <v>933</v>
      </c>
    </row>
    <row r="515" spans="1:2">
      <c r="A515" s="452">
        <v>60647</v>
      </c>
      <c r="B515" s="445" t="s">
        <v>793</v>
      </c>
    </row>
    <row r="516" spans="1:2">
      <c r="A516" s="452">
        <v>60648</v>
      </c>
      <c r="B516" s="445" t="s">
        <v>934</v>
      </c>
    </row>
    <row r="517" spans="1:2">
      <c r="A517" s="452">
        <v>60649</v>
      </c>
      <c r="B517" s="445" t="s">
        <v>935</v>
      </c>
    </row>
    <row r="518" spans="1:2">
      <c r="A518" s="452">
        <v>60650</v>
      </c>
      <c r="B518" s="445" t="s">
        <v>936</v>
      </c>
    </row>
    <row r="519" spans="1:2">
      <c r="A519" s="452">
        <v>60651</v>
      </c>
      <c r="B519" s="445" t="s">
        <v>566</v>
      </c>
    </row>
    <row r="520" spans="1:2">
      <c r="A520" s="452">
        <v>60652</v>
      </c>
      <c r="B520" s="445" t="s">
        <v>937</v>
      </c>
    </row>
    <row r="521" spans="1:2">
      <c r="A521" s="452">
        <v>60653</v>
      </c>
      <c r="B521" s="445" t="s">
        <v>938</v>
      </c>
    </row>
    <row r="522" spans="1:2">
      <c r="A522" s="452">
        <v>60654</v>
      </c>
      <c r="B522" s="445" t="s">
        <v>939</v>
      </c>
    </row>
    <row r="523" spans="1:2">
      <c r="A523" s="452">
        <v>60655</v>
      </c>
      <c r="B523" s="445" t="s">
        <v>940</v>
      </c>
    </row>
    <row r="524" spans="1:2">
      <c r="A524" s="452">
        <v>60656</v>
      </c>
      <c r="B524" s="445" t="s">
        <v>941</v>
      </c>
    </row>
    <row r="525" spans="1:2">
      <c r="A525" s="452">
        <v>60657</v>
      </c>
      <c r="B525" s="445" t="s">
        <v>942</v>
      </c>
    </row>
    <row r="526" spans="1:2">
      <c r="A526" s="452">
        <v>60658</v>
      </c>
      <c r="B526" s="445" t="s">
        <v>943</v>
      </c>
    </row>
    <row r="527" spans="1:2">
      <c r="A527" s="452">
        <v>60659</v>
      </c>
      <c r="B527" s="445" t="s">
        <v>944</v>
      </c>
    </row>
    <row r="528" spans="1:2">
      <c r="A528" s="452">
        <v>60660</v>
      </c>
      <c r="B528" s="445" t="s">
        <v>945</v>
      </c>
    </row>
    <row r="529" spans="1:2">
      <c r="A529" s="452">
        <v>60661</v>
      </c>
      <c r="B529" s="445" t="s">
        <v>946</v>
      </c>
    </row>
    <row r="530" spans="1:2">
      <c r="A530" s="452">
        <v>60662</v>
      </c>
      <c r="B530" s="445" t="s">
        <v>947</v>
      </c>
    </row>
    <row r="531" spans="1:2">
      <c r="A531" s="452">
        <v>60663</v>
      </c>
      <c r="B531" s="445" t="s">
        <v>808</v>
      </c>
    </row>
    <row r="532" spans="1:2">
      <c r="A532" s="452">
        <v>60664</v>
      </c>
      <c r="B532" s="445" t="s">
        <v>948</v>
      </c>
    </row>
    <row r="533" spans="1:2">
      <c r="A533" s="452">
        <v>60681</v>
      </c>
      <c r="B533" s="445" t="s">
        <v>949</v>
      </c>
    </row>
    <row r="534" spans="1:2">
      <c r="A534" s="452">
        <v>60682</v>
      </c>
      <c r="B534" s="445" t="s">
        <v>950</v>
      </c>
    </row>
    <row r="535" spans="1:2">
      <c r="A535" s="452">
        <v>60683</v>
      </c>
      <c r="B535" s="445" t="s">
        <v>951</v>
      </c>
    </row>
    <row r="536" spans="1:2">
      <c r="A536" s="452">
        <v>60685</v>
      </c>
      <c r="B536" s="445" t="s">
        <v>952</v>
      </c>
    </row>
    <row r="537" spans="1:2">
      <c r="A537" s="452">
        <v>60686</v>
      </c>
      <c r="B537" s="445" t="s">
        <v>2095</v>
      </c>
    </row>
    <row r="538" spans="1:2">
      <c r="A538" s="452">
        <v>60687</v>
      </c>
      <c r="B538" s="445" t="s">
        <v>787</v>
      </c>
    </row>
    <row r="539" spans="1:2">
      <c r="A539" s="452">
        <v>60688</v>
      </c>
      <c r="B539" s="445" t="s">
        <v>953</v>
      </c>
    </row>
    <row r="540" spans="1:2">
      <c r="A540" s="452">
        <v>60689</v>
      </c>
      <c r="B540" s="445" t="s">
        <v>954</v>
      </c>
    </row>
    <row r="541" spans="1:2">
      <c r="A541" s="452">
        <v>60690</v>
      </c>
      <c r="B541" s="445" t="s">
        <v>778</v>
      </c>
    </row>
    <row r="542" spans="1:2">
      <c r="A542" s="452">
        <v>60691</v>
      </c>
      <c r="B542" s="445" t="s">
        <v>955</v>
      </c>
    </row>
    <row r="543" spans="1:2">
      <c r="A543" s="452">
        <v>60694</v>
      </c>
      <c r="B543" s="445" t="s">
        <v>956</v>
      </c>
    </row>
    <row r="544" spans="1:2">
      <c r="A544" s="452">
        <v>60695</v>
      </c>
      <c r="B544" s="445" t="s">
        <v>957</v>
      </c>
    </row>
    <row r="545" spans="1:2">
      <c r="A545" s="452">
        <v>60701</v>
      </c>
      <c r="B545" s="445" t="s">
        <v>958</v>
      </c>
    </row>
    <row r="546" spans="1:2">
      <c r="A546" s="452">
        <v>60702</v>
      </c>
      <c r="B546" s="445" t="s">
        <v>959</v>
      </c>
    </row>
    <row r="547" spans="1:2">
      <c r="A547" s="452">
        <v>60703</v>
      </c>
      <c r="B547" s="445" t="s">
        <v>960</v>
      </c>
    </row>
    <row r="548" spans="1:2">
      <c r="A548" s="452">
        <v>60704</v>
      </c>
      <c r="B548" s="445" t="s">
        <v>961</v>
      </c>
    </row>
    <row r="549" spans="1:2">
      <c r="A549" s="452">
        <v>60705</v>
      </c>
      <c r="B549" s="445" t="s">
        <v>962</v>
      </c>
    </row>
    <row r="550" spans="1:2">
      <c r="A550" s="452">
        <v>60706</v>
      </c>
      <c r="B550" s="445" t="s">
        <v>963</v>
      </c>
    </row>
    <row r="551" spans="1:2">
      <c r="A551" s="452">
        <v>60707</v>
      </c>
      <c r="B551" s="445" t="s">
        <v>964</v>
      </c>
    </row>
    <row r="552" spans="1:2">
      <c r="A552" s="452">
        <v>60708</v>
      </c>
      <c r="B552" s="445" t="s">
        <v>965</v>
      </c>
    </row>
    <row r="553" spans="1:2">
      <c r="A553" s="452">
        <v>60709</v>
      </c>
      <c r="B553" s="445" t="s">
        <v>966</v>
      </c>
    </row>
    <row r="554" spans="1:2">
      <c r="A554" s="452">
        <v>60710</v>
      </c>
      <c r="B554" s="445" t="s">
        <v>967</v>
      </c>
    </row>
    <row r="555" spans="1:2">
      <c r="A555" s="452">
        <v>60711</v>
      </c>
      <c r="B555" s="445" t="s">
        <v>968</v>
      </c>
    </row>
    <row r="556" spans="1:2">
      <c r="A556" s="452">
        <v>60712</v>
      </c>
      <c r="B556" s="445" t="s">
        <v>969</v>
      </c>
    </row>
    <row r="557" spans="1:2">
      <c r="A557" s="452">
        <v>60713</v>
      </c>
      <c r="B557" s="445" t="s">
        <v>505</v>
      </c>
    </row>
    <row r="558" spans="1:2">
      <c r="A558" s="452">
        <v>60714</v>
      </c>
      <c r="B558" s="445" t="s">
        <v>970</v>
      </c>
    </row>
    <row r="559" spans="1:2">
      <c r="A559" s="452">
        <v>60715</v>
      </c>
      <c r="B559" s="445" t="s">
        <v>971</v>
      </c>
    </row>
    <row r="560" spans="1:2">
      <c r="A560" s="452">
        <v>60716</v>
      </c>
      <c r="B560" s="445" t="s">
        <v>972</v>
      </c>
    </row>
    <row r="561" spans="1:2">
      <c r="A561" s="452">
        <v>60717</v>
      </c>
      <c r="B561" s="445" t="s">
        <v>973</v>
      </c>
    </row>
    <row r="562" spans="1:2">
      <c r="A562" s="452">
        <v>60718</v>
      </c>
      <c r="B562" s="445" t="s">
        <v>974</v>
      </c>
    </row>
    <row r="563" spans="1:2">
      <c r="A563" s="452">
        <v>60719</v>
      </c>
      <c r="B563" s="445" t="s">
        <v>975</v>
      </c>
    </row>
    <row r="564" spans="1:2">
      <c r="A564" s="452">
        <v>60720</v>
      </c>
      <c r="B564" s="445" t="s">
        <v>976</v>
      </c>
    </row>
    <row r="565" spans="1:2">
      <c r="A565" s="452">
        <v>60741</v>
      </c>
      <c r="B565" s="445" t="s">
        <v>977</v>
      </c>
    </row>
    <row r="566" spans="1:2">
      <c r="A566" s="452">
        <v>60742</v>
      </c>
      <c r="B566" s="445" t="s">
        <v>978</v>
      </c>
    </row>
    <row r="567" spans="1:2">
      <c r="A567" s="452">
        <v>60743</v>
      </c>
      <c r="B567" s="445" t="s">
        <v>979</v>
      </c>
    </row>
    <row r="568" spans="1:2">
      <c r="A568" s="452">
        <v>60744</v>
      </c>
      <c r="B568" s="445" t="s">
        <v>980</v>
      </c>
    </row>
    <row r="569" spans="1:2">
      <c r="A569" s="452">
        <v>60745</v>
      </c>
      <c r="B569" s="445" t="s">
        <v>981</v>
      </c>
    </row>
    <row r="570" spans="1:2">
      <c r="A570" s="452">
        <v>60746</v>
      </c>
      <c r="B570" s="445" t="s">
        <v>982</v>
      </c>
    </row>
    <row r="571" spans="1:2">
      <c r="A571" s="452">
        <v>60747</v>
      </c>
      <c r="B571" s="445" t="s">
        <v>983</v>
      </c>
    </row>
    <row r="572" spans="1:2">
      <c r="A572" s="452">
        <v>60748</v>
      </c>
      <c r="B572" s="445" t="s">
        <v>984</v>
      </c>
    </row>
    <row r="573" spans="1:2">
      <c r="A573" s="452">
        <v>60749</v>
      </c>
      <c r="B573" s="445" t="s">
        <v>985</v>
      </c>
    </row>
    <row r="574" spans="1:2">
      <c r="A574" s="452">
        <v>60750</v>
      </c>
      <c r="B574" s="445" t="s">
        <v>986</v>
      </c>
    </row>
    <row r="575" spans="1:2">
      <c r="A575" s="452">
        <v>60751</v>
      </c>
      <c r="B575" s="445" t="s">
        <v>987</v>
      </c>
    </row>
    <row r="576" spans="1:2">
      <c r="A576" s="452">
        <v>60752</v>
      </c>
      <c r="B576" s="445" t="s">
        <v>988</v>
      </c>
    </row>
    <row r="577" spans="1:2">
      <c r="A577" s="452">
        <v>60753</v>
      </c>
      <c r="B577" s="445" t="s">
        <v>989</v>
      </c>
    </row>
    <row r="578" spans="1:2">
      <c r="A578" s="452">
        <v>60755</v>
      </c>
      <c r="B578" s="445" t="s">
        <v>990</v>
      </c>
    </row>
    <row r="579" spans="1:2">
      <c r="A579" s="452">
        <v>60756</v>
      </c>
      <c r="B579" s="445" t="s">
        <v>774</v>
      </c>
    </row>
    <row r="580" spans="1:2">
      <c r="A580" s="452">
        <v>60757</v>
      </c>
      <c r="B580" s="445" t="s">
        <v>991</v>
      </c>
    </row>
    <row r="581" spans="1:2">
      <c r="A581" s="452">
        <v>60761</v>
      </c>
      <c r="B581" s="445" t="s">
        <v>992</v>
      </c>
    </row>
    <row r="582" spans="1:2">
      <c r="A582" s="452">
        <v>60762</v>
      </c>
      <c r="B582" s="445" t="s">
        <v>993</v>
      </c>
    </row>
    <row r="583" spans="1:2">
      <c r="A583" s="452">
        <v>60763</v>
      </c>
      <c r="B583" s="445" t="s">
        <v>994</v>
      </c>
    </row>
    <row r="584" spans="1:2">
      <c r="A584" s="452">
        <v>60764</v>
      </c>
      <c r="B584" s="445" t="s">
        <v>995</v>
      </c>
    </row>
    <row r="585" spans="1:2">
      <c r="A585" s="452">
        <v>60771</v>
      </c>
      <c r="B585" s="445" t="s">
        <v>996</v>
      </c>
    </row>
    <row r="586" spans="1:2">
      <c r="A586" s="452">
        <v>60774</v>
      </c>
      <c r="B586" s="445" t="s">
        <v>997</v>
      </c>
    </row>
    <row r="587" spans="1:2">
      <c r="A587" s="452">
        <v>60775</v>
      </c>
      <c r="B587" s="445" t="s">
        <v>998</v>
      </c>
    </row>
    <row r="588" spans="1:2">
      <c r="A588" s="452">
        <v>60776</v>
      </c>
      <c r="B588" s="445" t="s">
        <v>999</v>
      </c>
    </row>
    <row r="589" spans="1:2">
      <c r="A589" s="452">
        <v>60777</v>
      </c>
      <c r="B589" s="445" t="s">
        <v>1000</v>
      </c>
    </row>
    <row r="590" spans="1:2">
      <c r="A590" s="452">
        <v>60778</v>
      </c>
      <c r="B590" s="445" t="s">
        <v>1001</v>
      </c>
    </row>
    <row r="591" spans="1:2">
      <c r="A591" s="452">
        <v>60779</v>
      </c>
      <c r="B591" s="445" t="s">
        <v>1002</v>
      </c>
    </row>
    <row r="592" spans="1:2">
      <c r="A592" s="452">
        <v>60780</v>
      </c>
      <c r="B592" s="445" t="s">
        <v>1003</v>
      </c>
    </row>
    <row r="593" spans="1:2">
      <c r="A593" s="452">
        <v>60781</v>
      </c>
      <c r="B593" s="445" t="s">
        <v>597</v>
      </c>
    </row>
    <row r="594" spans="1:2">
      <c r="A594" s="452">
        <v>60782</v>
      </c>
      <c r="B594" s="445" t="s">
        <v>1004</v>
      </c>
    </row>
    <row r="595" spans="1:2">
      <c r="A595" s="452">
        <v>60783</v>
      </c>
      <c r="B595" s="445" t="s">
        <v>1005</v>
      </c>
    </row>
    <row r="596" spans="1:2">
      <c r="A596" s="452">
        <v>60784</v>
      </c>
      <c r="B596" s="445" t="s">
        <v>902</v>
      </c>
    </row>
    <row r="597" spans="1:2">
      <c r="A597" s="452">
        <v>60785</v>
      </c>
      <c r="B597" s="445" t="s">
        <v>1006</v>
      </c>
    </row>
    <row r="598" spans="1:2">
      <c r="A598" s="452">
        <v>60786</v>
      </c>
      <c r="B598" s="445" t="s">
        <v>1007</v>
      </c>
    </row>
    <row r="599" spans="1:2">
      <c r="A599" s="452">
        <v>60787</v>
      </c>
      <c r="B599" s="445" t="s">
        <v>1008</v>
      </c>
    </row>
    <row r="600" spans="1:2">
      <c r="A600" s="452">
        <v>60788</v>
      </c>
      <c r="B600" s="445" t="s">
        <v>1009</v>
      </c>
    </row>
    <row r="601" spans="1:2">
      <c r="A601" s="452">
        <v>60789</v>
      </c>
      <c r="B601" s="445" t="s">
        <v>1010</v>
      </c>
    </row>
    <row r="602" spans="1:2">
      <c r="A602" s="452">
        <v>60790</v>
      </c>
      <c r="B602" s="445" t="s">
        <v>1011</v>
      </c>
    </row>
    <row r="603" spans="1:2">
      <c r="A603" s="452">
        <v>60791</v>
      </c>
      <c r="B603" s="445" t="s">
        <v>1012</v>
      </c>
    </row>
    <row r="604" spans="1:2">
      <c r="A604" s="452">
        <v>60792</v>
      </c>
      <c r="B604" s="445" t="s">
        <v>1013</v>
      </c>
    </row>
    <row r="605" spans="1:2">
      <c r="A605" s="452">
        <v>60793</v>
      </c>
      <c r="B605" s="445" t="s">
        <v>1014</v>
      </c>
    </row>
    <row r="606" spans="1:2">
      <c r="A606" s="452">
        <v>60794</v>
      </c>
      <c r="B606" s="445" t="s">
        <v>1015</v>
      </c>
    </row>
    <row r="607" spans="1:2">
      <c r="A607" s="452">
        <v>60795</v>
      </c>
      <c r="B607" s="445" t="s">
        <v>1016</v>
      </c>
    </row>
    <row r="608" spans="1:2">
      <c r="A608" s="452">
        <v>60796</v>
      </c>
      <c r="B608" s="445" t="s">
        <v>1017</v>
      </c>
    </row>
    <row r="609" spans="1:2">
      <c r="A609" s="452">
        <v>60797</v>
      </c>
      <c r="B609" s="445" t="s">
        <v>1018</v>
      </c>
    </row>
    <row r="610" spans="1:2">
      <c r="A610" s="452">
        <v>60798</v>
      </c>
      <c r="B610" s="445" t="s">
        <v>1019</v>
      </c>
    </row>
    <row r="611" spans="1:2">
      <c r="A611" s="452">
        <v>60799</v>
      </c>
      <c r="B611" s="445" t="s">
        <v>1020</v>
      </c>
    </row>
    <row r="612" spans="1:2">
      <c r="A612" s="452">
        <v>60801</v>
      </c>
      <c r="B612" s="445" t="s">
        <v>1021</v>
      </c>
    </row>
    <row r="613" spans="1:2">
      <c r="A613" s="452">
        <v>60802</v>
      </c>
      <c r="B613" s="445" t="s">
        <v>1022</v>
      </c>
    </row>
    <row r="614" spans="1:2">
      <c r="A614" s="452">
        <v>60803</v>
      </c>
      <c r="B614" s="445" t="s">
        <v>1023</v>
      </c>
    </row>
    <row r="615" spans="1:2">
      <c r="A615" s="452">
        <v>60804</v>
      </c>
      <c r="B615" s="445" t="s">
        <v>1024</v>
      </c>
    </row>
    <row r="616" spans="1:2">
      <c r="A616" s="452">
        <v>60805</v>
      </c>
      <c r="B616" s="445" t="s">
        <v>1025</v>
      </c>
    </row>
    <row r="617" spans="1:2">
      <c r="A617" s="452">
        <v>60806</v>
      </c>
      <c r="B617" s="445" t="s">
        <v>1026</v>
      </c>
    </row>
    <row r="618" spans="1:2">
      <c r="A618" s="452">
        <v>60807</v>
      </c>
      <c r="B618" s="445" t="s">
        <v>927</v>
      </c>
    </row>
    <row r="619" spans="1:2">
      <c r="A619" s="452">
        <v>60812</v>
      </c>
      <c r="B619" s="445" t="s">
        <v>1027</v>
      </c>
    </row>
    <row r="620" spans="1:2">
      <c r="A620" s="452">
        <v>60813</v>
      </c>
      <c r="B620" s="445" t="s">
        <v>1028</v>
      </c>
    </row>
    <row r="621" spans="1:2">
      <c r="A621" s="452">
        <v>60814</v>
      </c>
      <c r="B621" s="445" t="s">
        <v>1029</v>
      </c>
    </row>
    <row r="622" spans="1:2">
      <c r="A622" s="452">
        <v>60831</v>
      </c>
      <c r="B622" s="445" t="s">
        <v>1030</v>
      </c>
    </row>
    <row r="623" spans="1:2">
      <c r="A623" s="452">
        <v>60837</v>
      </c>
      <c r="B623" s="445" t="s">
        <v>1031</v>
      </c>
    </row>
    <row r="624" spans="1:2">
      <c r="A624" s="452">
        <v>60838</v>
      </c>
      <c r="B624" s="445" t="s">
        <v>1032</v>
      </c>
    </row>
    <row r="625" spans="1:2">
      <c r="A625" s="452">
        <v>60843</v>
      </c>
      <c r="B625" s="445" t="s">
        <v>1033</v>
      </c>
    </row>
    <row r="626" spans="1:2">
      <c r="A626" s="452">
        <v>60844</v>
      </c>
      <c r="B626" s="445" t="s">
        <v>1034</v>
      </c>
    </row>
    <row r="627" spans="1:2">
      <c r="A627" s="452">
        <v>60851</v>
      </c>
      <c r="B627" s="445" t="s">
        <v>1035</v>
      </c>
    </row>
    <row r="628" spans="1:2">
      <c r="A628" s="452">
        <v>60901</v>
      </c>
      <c r="B628" s="445" t="s">
        <v>1036</v>
      </c>
    </row>
    <row r="629" spans="1:2">
      <c r="A629" s="452">
        <v>60903</v>
      </c>
      <c r="B629" s="445" t="s">
        <v>1037</v>
      </c>
    </row>
    <row r="630" spans="1:2">
      <c r="A630" s="452">
        <v>60904</v>
      </c>
      <c r="B630" s="445" t="s">
        <v>1038</v>
      </c>
    </row>
    <row r="631" spans="1:2">
      <c r="A631" s="452">
        <v>60908</v>
      </c>
      <c r="B631" s="445" t="s">
        <v>1039</v>
      </c>
    </row>
    <row r="632" spans="1:2">
      <c r="A632" s="452">
        <v>60920</v>
      </c>
      <c r="B632" s="445" t="s">
        <v>507</v>
      </c>
    </row>
    <row r="633" spans="1:2">
      <c r="A633" s="452">
        <v>60943</v>
      </c>
      <c r="B633" s="445" t="s">
        <v>1040</v>
      </c>
    </row>
    <row r="634" spans="1:2">
      <c r="A634" s="452">
        <v>60951</v>
      </c>
      <c r="B634" s="445" t="s">
        <v>1041</v>
      </c>
    </row>
    <row r="635" spans="1:2">
      <c r="A635" s="452">
        <v>60960</v>
      </c>
      <c r="B635" s="445" t="s">
        <v>1042</v>
      </c>
    </row>
    <row r="636" spans="1:2">
      <c r="A636" s="452">
        <v>61001</v>
      </c>
      <c r="B636" s="445" t="s">
        <v>1043</v>
      </c>
    </row>
    <row r="637" spans="1:2">
      <c r="A637" s="452">
        <v>61002</v>
      </c>
      <c r="B637" s="445" t="s">
        <v>1044</v>
      </c>
    </row>
    <row r="638" spans="1:2">
      <c r="A638" s="452">
        <v>61003</v>
      </c>
      <c r="B638" s="445" t="s">
        <v>1045</v>
      </c>
    </row>
    <row r="639" spans="1:2">
      <c r="A639" s="452">
        <v>61004</v>
      </c>
      <c r="B639" s="445" t="s">
        <v>1046</v>
      </c>
    </row>
    <row r="640" spans="1:2">
      <c r="A640" s="452">
        <v>61006</v>
      </c>
      <c r="B640" s="445" t="s">
        <v>1047</v>
      </c>
    </row>
    <row r="641" spans="1:2">
      <c r="A641" s="452">
        <v>61009</v>
      </c>
      <c r="B641" s="445" t="s">
        <v>1048</v>
      </c>
    </row>
    <row r="642" spans="1:2">
      <c r="A642" s="452">
        <v>61010</v>
      </c>
      <c r="B642" s="445" t="s">
        <v>1049</v>
      </c>
    </row>
    <row r="643" spans="1:2">
      <c r="A643" s="452">
        <v>61041</v>
      </c>
      <c r="B643" s="445" t="s">
        <v>1050</v>
      </c>
    </row>
    <row r="644" spans="1:2">
      <c r="A644" s="452">
        <v>61044</v>
      </c>
      <c r="B644" s="445" t="s">
        <v>1051</v>
      </c>
    </row>
    <row r="645" spans="1:2">
      <c r="A645" s="452">
        <v>61045</v>
      </c>
      <c r="B645" s="445" t="s">
        <v>1052</v>
      </c>
    </row>
    <row r="646" spans="1:2">
      <c r="A646" s="452">
        <v>61047</v>
      </c>
      <c r="B646" s="445" t="s">
        <v>1053</v>
      </c>
    </row>
    <row r="647" spans="1:2">
      <c r="A647" s="452">
        <v>61048</v>
      </c>
      <c r="B647" s="445" t="s">
        <v>1054</v>
      </c>
    </row>
    <row r="648" spans="1:2">
      <c r="A648" s="452">
        <v>61058</v>
      </c>
      <c r="B648" s="445" t="s">
        <v>1055</v>
      </c>
    </row>
    <row r="649" spans="1:2">
      <c r="A649" s="452">
        <v>61059</v>
      </c>
      <c r="B649" s="445" t="s">
        <v>1056</v>
      </c>
    </row>
    <row r="650" spans="1:2">
      <c r="A650" s="452">
        <v>61060</v>
      </c>
      <c r="B650" s="445" t="s">
        <v>1057</v>
      </c>
    </row>
    <row r="651" spans="1:2">
      <c r="A651" s="452">
        <v>61075</v>
      </c>
      <c r="B651" s="445" t="s">
        <v>1058</v>
      </c>
    </row>
    <row r="652" spans="1:2">
      <c r="A652" s="452">
        <v>61101</v>
      </c>
      <c r="B652" s="445" t="s">
        <v>1059</v>
      </c>
    </row>
    <row r="653" spans="1:2">
      <c r="A653" s="452">
        <v>61102</v>
      </c>
      <c r="B653" s="445" t="s">
        <v>1060</v>
      </c>
    </row>
    <row r="654" spans="1:2">
      <c r="A654" s="452">
        <v>61103</v>
      </c>
      <c r="B654" s="445" t="s">
        <v>1061</v>
      </c>
    </row>
    <row r="655" spans="1:2">
      <c r="A655" s="452">
        <v>61104</v>
      </c>
      <c r="B655" s="445" t="s">
        <v>1062</v>
      </c>
    </row>
    <row r="656" spans="1:2">
      <c r="A656" s="452">
        <v>61105</v>
      </c>
      <c r="B656" s="445" t="s">
        <v>1063</v>
      </c>
    </row>
    <row r="657" spans="1:2">
      <c r="A657" s="452">
        <v>61106</v>
      </c>
      <c r="B657" s="445" t="s">
        <v>583</v>
      </c>
    </row>
    <row r="658" spans="1:2">
      <c r="A658" s="452">
        <v>61107</v>
      </c>
      <c r="B658" s="445" t="s">
        <v>532</v>
      </c>
    </row>
    <row r="659" spans="1:2">
      <c r="A659" s="452">
        <v>61108</v>
      </c>
      <c r="B659" s="445" t="s">
        <v>1064</v>
      </c>
    </row>
    <row r="660" spans="1:2">
      <c r="A660" s="452">
        <v>61109</v>
      </c>
      <c r="B660" s="445" t="s">
        <v>1065</v>
      </c>
    </row>
    <row r="661" spans="1:2">
      <c r="A661" s="452">
        <v>61110</v>
      </c>
      <c r="B661" s="445" t="s">
        <v>1066</v>
      </c>
    </row>
    <row r="662" spans="1:2">
      <c r="A662" s="452">
        <v>61111</v>
      </c>
      <c r="B662" s="445" t="s">
        <v>1067</v>
      </c>
    </row>
    <row r="663" spans="1:2">
      <c r="A663" s="452">
        <v>61112</v>
      </c>
      <c r="B663" s="445" t="s">
        <v>1068</v>
      </c>
    </row>
    <row r="664" spans="1:2">
      <c r="A664" s="452">
        <v>61113</v>
      </c>
      <c r="B664" s="445" t="s">
        <v>1069</v>
      </c>
    </row>
    <row r="665" spans="1:2">
      <c r="A665" s="452">
        <v>61114</v>
      </c>
      <c r="B665" s="445" t="s">
        <v>1070</v>
      </c>
    </row>
    <row r="666" spans="1:2">
      <c r="A666" s="452">
        <v>61115</v>
      </c>
      <c r="B666" s="445" t="s">
        <v>857</v>
      </c>
    </row>
    <row r="667" spans="1:2">
      <c r="A667" s="452">
        <v>61116</v>
      </c>
      <c r="B667" s="445" t="s">
        <v>1071</v>
      </c>
    </row>
    <row r="668" spans="1:2">
      <c r="A668" s="452">
        <v>61117</v>
      </c>
      <c r="B668" s="445" t="s">
        <v>1072</v>
      </c>
    </row>
    <row r="669" spans="1:2">
      <c r="A669" s="452">
        <v>61118</v>
      </c>
      <c r="B669" s="445" t="s">
        <v>1073</v>
      </c>
    </row>
    <row r="670" spans="1:2">
      <c r="A670" s="452">
        <v>61119</v>
      </c>
      <c r="B670" s="445" t="s">
        <v>1074</v>
      </c>
    </row>
    <row r="671" spans="1:2">
      <c r="A671" s="452">
        <v>61120</v>
      </c>
      <c r="B671" s="445" t="s">
        <v>1075</v>
      </c>
    </row>
    <row r="672" spans="1:2">
      <c r="A672" s="452">
        <v>61121</v>
      </c>
      <c r="B672" s="445" t="s">
        <v>1076</v>
      </c>
    </row>
    <row r="673" spans="1:2">
      <c r="A673" s="452">
        <v>61122</v>
      </c>
      <c r="B673" s="445" t="s">
        <v>1077</v>
      </c>
    </row>
    <row r="674" spans="1:2">
      <c r="A674" s="452">
        <v>61123</v>
      </c>
      <c r="B674" s="445" t="s">
        <v>1078</v>
      </c>
    </row>
    <row r="675" spans="1:2">
      <c r="A675" s="452">
        <v>61124</v>
      </c>
      <c r="B675" s="445" t="s">
        <v>506</v>
      </c>
    </row>
    <row r="676" spans="1:2">
      <c r="A676" s="452">
        <v>61125</v>
      </c>
      <c r="B676" s="445" t="s">
        <v>491</v>
      </c>
    </row>
    <row r="677" spans="1:2">
      <c r="A677" s="452">
        <v>61126</v>
      </c>
      <c r="B677" s="445" t="s">
        <v>1079</v>
      </c>
    </row>
    <row r="678" spans="1:2">
      <c r="A678" s="452">
        <v>61127</v>
      </c>
      <c r="B678" s="445" t="s">
        <v>1080</v>
      </c>
    </row>
    <row r="679" spans="1:2">
      <c r="A679" s="452">
        <v>61128</v>
      </c>
      <c r="B679" s="445" t="s">
        <v>679</v>
      </c>
    </row>
    <row r="680" spans="1:2">
      <c r="A680" s="452">
        <v>61129</v>
      </c>
      <c r="B680" s="445" t="s">
        <v>1081</v>
      </c>
    </row>
    <row r="681" spans="1:2">
      <c r="A681" s="452">
        <v>61130</v>
      </c>
      <c r="B681" s="445" t="s">
        <v>1082</v>
      </c>
    </row>
    <row r="682" spans="1:2">
      <c r="A682" s="452">
        <v>61131</v>
      </c>
      <c r="B682" s="445" t="s">
        <v>569</v>
      </c>
    </row>
    <row r="683" spans="1:2">
      <c r="A683" s="452">
        <v>61132</v>
      </c>
      <c r="B683" s="445" t="s">
        <v>1083</v>
      </c>
    </row>
    <row r="684" spans="1:2">
      <c r="A684" s="452">
        <v>61133</v>
      </c>
      <c r="B684" s="445" t="s">
        <v>1084</v>
      </c>
    </row>
    <row r="685" spans="1:2">
      <c r="A685" s="452">
        <v>61134</v>
      </c>
      <c r="B685" s="445" t="s">
        <v>1085</v>
      </c>
    </row>
    <row r="686" spans="1:2">
      <c r="A686" s="452">
        <v>61135</v>
      </c>
      <c r="B686" s="445" t="s">
        <v>1086</v>
      </c>
    </row>
    <row r="687" spans="1:2">
      <c r="A687" s="452">
        <v>61136</v>
      </c>
      <c r="B687" s="445" t="s">
        <v>1087</v>
      </c>
    </row>
    <row r="688" spans="1:2">
      <c r="A688" s="452">
        <v>61137</v>
      </c>
      <c r="B688" s="445" t="s">
        <v>1088</v>
      </c>
    </row>
    <row r="689" spans="1:2">
      <c r="A689" s="452">
        <v>61138</v>
      </c>
      <c r="B689" s="445" t="s">
        <v>1089</v>
      </c>
    </row>
    <row r="690" spans="1:2">
      <c r="A690" s="452">
        <v>61139</v>
      </c>
      <c r="B690" s="445" t="s">
        <v>1090</v>
      </c>
    </row>
    <row r="691" spans="1:2">
      <c r="A691" s="452">
        <v>61140</v>
      </c>
      <c r="B691" s="445" t="s">
        <v>1091</v>
      </c>
    </row>
    <row r="692" spans="1:2">
      <c r="A692" s="452">
        <v>61141</v>
      </c>
      <c r="B692" s="445" t="s">
        <v>1092</v>
      </c>
    </row>
    <row r="693" spans="1:2">
      <c r="A693" s="452">
        <v>61142</v>
      </c>
      <c r="B693" s="445" t="s">
        <v>1093</v>
      </c>
    </row>
    <row r="694" spans="1:2">
      <c r="A694" s="452">
        <v>61143</v>
      </c>
      <c r="B694" s="445" t="s">
        <v>1094</v>
      </c>
    </row>
    <row r="695" spans="1:2">
      <c r="A695" s="452">
        <v>61144</v>
      </c>
      <c r="B695" s="445" t="s">
        <v>1095</v>
      </c>
    </row>
    <row r="696" spans="1:2">
      <c r="A696" s="452">
        <v>61145</v>
      </c>
      <c r="B696" s="445" t="s">
        <v>1096</v>
      </c>
    </row>
    <row r="697" spans="1:2">
      <c r="A697" s="452">
        <v>61146</v>
      </c>
      <c r="B697" s="445" t="s">
        <v>1097</v>
      </c>
    </row>
    <row r="698" spans="1:2">
      <c r="A698" s="452">
        <v>61147</v>
      </c>
      <c r="B698" s="445" t="s">
        <v>1098</v>
      </c>
    </row>
    <row r="699" spans="1:2">
      <c r="A699" s="452">
        <v>61148</v>
      </c>
      <c r="B699" s="445" t="s">
        <v>1099</v>
      </c>
    </row>
    <row r="700" spans="1:2">
      <c r="A700" s="452">
        <v>61149</v>
      </c>
      <c r="B700" s="445" t="s">
        <v>1100</v>
      </c>
    </row>
    <row r="701" spans="1:2">
      <c r="A701" s="452">
        <v>61150</v>
      </c>
      <c r="B701" s="445" t="s">
        <v>1101</v>
      </c>
    </row>
    <row r="702" spans="1:2">
      <c r="A702" s="452">
        <v>61151</v>
      </c>
      <c r="B702" s="445" t="s">
        <v>1102</v>
      </c>
    </row>
    <row r="703" spans="1:2">
      <c r="A703" s="452">
        <v>61152</v>
      </c>
      <c r="B703" s="445" t="s">
        <v>797</v>
      </c>
    </row>
    <row r="704" spans="1:2">
      <c r="A704" s="452">
        <v>61161</v>
      </c>
      <c r="B704" s="445" t="s">
        <v>1103</v>
      </c>
    </row>
    <row r="705" spans="1:2">
      <c r="A705" s="452">
        <v>61162</v>
      </c>
      <c r="B705" s="445" t="s">
        <v>1104</v>
      </c>
    </row>
    <row r="706" spans="1:2">
      <c r="A706" s="452">
        <v>61163</v>
      </c>
      <c r="B706" s="445" t="s">
        <v>1105</v>
      </c>
    </row>
    <row r="707" spans="1:2">
      <c r="A707" s="452">
        <v>61164</v>
      </c>
      <c r="B707" s="445" t="s">
        <v>1106</v>
      </c>
    </row>
    <row r="708" spans="1:2">
      <c r="A708" s="452">
        <v>61165</v>
      </c>
      <c r="B708" s="445" t="s">
        <v>1107</v>
      </c>
    </row>
    <row r="709" spans="1:2">
      <c r="A709" s="452">
        <v>61166</v>
      </c>
      <c r="B709" s="445" t="s">
        <v>1108</v>
      </c>
    </row>
    <row r="710" spans="1:2">
      <c r="A710" s="452">
        <v>61167</v>
      </c>
      <c r="B710" s="445" t="s">
        <v>1109</v>
      </c>
    </row>
    <row r="711" spans="1:2">
      <c r="A711" s="452">
        <v>61168</v>
      </c>
      <c r="B711" s="445" t="s">
        <v>1110</v>
      </c>
    </row>
    <row r="712" spans="1:2">
      <c r="A712" s="452">
        <v>61169</v>
      </c>
      <c r="B712" s="445" t="s">
        <v>1111</v>
      </c>
    </row>
    <row r="713" spans="1:2">
      <c r="A713" s="452">
        <v>61170</v>
      </c>
      <c r="B713" s="445" t="s">
        <v>1112</v>
      </c>
    </row>
    <row r="714" spans="1:2">
      <c r="A714" s="452">
        <v>61171</v>
      </c>
      <c r="B714" s="445" t="s">
        <v>928</v>
      </c>
    </row>
    <row r="715" spans="1:2">
      <c r="A715" s="452">
        <v>61172</v>
      </c>
      <c r="B715" s="445" t="s">
        <v>1113</v>
      </c>
    </row>
    <row r="716" spans="1:2">
      <c r="A716" s="452">
        <v>61173</v>
      </c>
      <c r="B716" s="445" t="s">
        <v>980</v>
      </c>
    </row>
    <row r="717" spans="1:2">
      <c r="A717" s="452">
        <v>61174</v>
      </c>
      <c r="B717" s="445" t="s">
        <v>1114</v>
      </c>
    </row>
    <row r="718" spans="1:2">
      <c r="A718" s="452">
        <v>61175</v>
      </c>
      <c r="B718" s="445" t="s">
        <v>1115</v>
      </c>
    </row>
    <row r="719" spans="1:2">
      <c r="A719" s="452">
        <v>61176</v>
      </c>
      <c r="B719" s="445" t="s">
        <v>1096</v>
      </c>
    </row>
    <row r="720" spans="1:2">
      <c r="A720" s="452">
        <v>61191</v>
      </c>
      <c r="B720" s="445" t="s">
        <v>1116</v>
      </c>
    </row>
    <row r="721" spans="1:2">
      <c r="A721" s="452">
        <v>61192</v>
      </c>
      <c r="B721" s="445" t="s">
        <v>1117</v>
      </c>
    </row>
    <row r="722" spans="1:2">
      <c r="A722" s="452">
        <v>61193</v>
      </c>
      <c r="B722" s="445" t="s">
        <v>1118</v>
      </c>
    </row>
    <row r="723" spans="1:2">
      <c r="A723" s="452">
        <v>61194</v>
      </c>
      <c r="B723" s="445" t="s">
        <v>1119</v>
      </c>
    </row>
    <row r="724" spans="1:2">
      <c r="A724" s="452">
        <v>61195</v>
      </c>
      <c r="B724" s="445" t="s">
        <v>1120</v>
      </c>
    </row>
    <row r="725" spans="1:2">
      <c r="A725" s="452">
        <v>61196</v>
      </c>
      <c r="B725" s="445" t="s">
        <v>1121</v>
      </c>
    </row>
    <row r="726" spans="1:2">
      <c r="A726" s="452">
        <v>61197</v>
      </c>
      <c r="B726" s="445" t="s">
        <v>654</v>
      </c>
    </row>
    <row r="727" spans="1:2">
      <c r="A727" s="452">
        <v>61198</v>
      </c>
      <c r="B727" s="445" t="s">
        <v>1122</v>
      </c>
    </row>
    <row r="728" spans="1:2">
      <c r="A728" s="452">
        <v>61199</v>
      </c>
      <c r="B728" s="445" t="s">
        <v>1123</v>
      </c>
    </row>
    <row r="729" spans="1:2">
      <c r="A729" s="452">
        <v>61200</v>
      </c>
      <c r="B729" s="445" t="s">
        <v>1124</v>
      </c>
    </row>
    <row r="730" spans="1:2">
      <c r="A730" s="452">
        <v>61202</v>
      </c>
      <c r="B730" s="445" t="s">
        <v>1125</v>
      </c>
    </row>
    <row r="731" spans="1:2">
      <c r="A731" s="452">
        <v>61203</v>
      </c>
      <c r="B731" s="445" t="s">
        <v>1126</v>
      </c>
    </row>
    <row r="732" spans="1:2">
      <c r="A732" s="452">
        <v>61204</v>
      </c>
      <c r="B732" s="445" t="s">
        <v>1127</v>
      </c>
    </row>
    <row r="733" spans="1:2">
      <c r="A733" s="452">
        <v>61221</v>
      </c>
      <c r="B733" s="445" t="s">
        <v>1128</v>
      </c>
    </row>
    <row r="734" spans="1:2">
      <c r="A734" s="452">
        <v>61222</v>
      </c>
      <c r="B734" s="445" t="s">
        <v>1129</v>
      </c>
    </row>
    <row r="735" spans="1:2">
      <c r="A735" s="452">
        <v>61225</v>
      </c>
      <c r="B735" s="445" t="s">
        <v>1130</v>
      </c>
    </row>
    <row r="736" spans="1:2">
      <c r="A736" s="452">
        <v>61231</v>
      </c>
      <c r="B736" s="445" t="s">
        <v>1131</v>
      </c>
    </row>
    <row r="737" spans="1:2">
      <c r="A737" s="452">
        <v>61232</v>
      </c>
      <c r="B737" s="445" t="s">
        <v>1132</v>
      </c>
    </row>
    <row r="738" spans="1:2">
      <c r="A738" s="452">
        <v>61235</v>
      </c>
      <c r="B738" s="445" t="s">
        <v>1133</v>
      </c>
    </row>
    <row r="739" spans="1:2">
      <c r="A739" s="452">
        <v>61236</v>
      </c>
      <c r="B739" s="445" t="s">
        <v>1134</v>
      </c>
    </row>
    <row r="740" spans="1:2">
      <c r="A740" s="452">
        <v>61237</v>
      </c>
      <c r="B740" s="445" t="s">
        <v>1135</v>
      </c>
    </row>
    <row r="741" spans="1:2">
      <c r="A741" s="452">
        <v>61241</v>
      </c>
      <c r="B741" s="445" t="s">
        <v>1136</v>
      </c>
    </row>
    <row r="742" spans="1:2">
      <c r="A742" s="452">
        <v>61242</v>
      </c>
      <c r="B742" s="445" t="s">
        <v>1137</v>
      </c>
    </row>
    <row r="743" spans="1:2">
      <c r="A743" s="452">
        <v>61251</v>
      </c>
      <c r="B743" s="445" t="s">
        <v>1138</v>
      </c>
    </row>
    <row r="744" spans="1:2">
      <c r="A744" s="452">
        <v>61252</v>
      </c>
      <c r="B744" s="445" t="s">
        <v>1139</v>
      </c>
    </row>
    <row r="745" spans="1:2">
      <c r="A745" s="452">
        <v>61253</v>
      </c>
      <c r="B745" s="445" t="s">
        <v>1140</v>
      </c>
    </row>
    <row r="746" spans="1:2">
      <c r="A746" s="452">
        <v>61254</v>
      </c>
      <c r="B746" s="445" t="s">
        <v>1141</v>
      </c>
    </row>
    <row r="747" spans="1:2">
      <c r="A747" s="452">
        <v>61255</v>
      </c>
      <c r="B747" s="445" t="s">
        <v>1142</v>
      </c>
    </row>
    <row r="748" spans="1:2">
      <c r="A748" s="452">
        <v>61256</v>
      </c>
      <c r="B748" s="445" t="s">
        <v>1143</v>
      </c>
    </row>
    <row r="749" spans="1:2">
      <c r="A749" s="452">
        <v>61258</v>
      </c>
      <c r="B749" s="445" t="s">
        <v>1144</v>
      </c>
    </row>
    <row r="750" spans="1:2">
      <c r="A750" s="452">
        <v>61259</v>
      </c>
      <c r="B750" s="445" t="s">
        <v>1145</v>
      </c>
    </row>
    <row r="751" spans="1:2">
      <c r="A751" s="452">
        <v>61260</v>
      </c>
      <c r="B751" s="445" t="s">
        <v>1146</v>
      </c>
    </row>
    <row r="752" spans="1:2">
      <c r="A752" s="452">
        <v>61271</v>
      </c>
      <c r="B752" s="445" t="s">
        <v>1147</v>
      </c>
    </row>
    <row r="753" spans="1:2">
      <c r="A753" s="452">
        <v>61272</v>
      </c>
      <c r="B753" s="445" t="s">
        <v>1148</v>
      </c>
    </row>
    <row r="754" spans="1:2">
      <c r="A754" s="452">
        <v>61273</v>
      </c>
      <c r="B754" s="445" t="s">
        <v>1149</v>
      </c>
    </row>
    <row r="755" spans="1:2">
      <c r="A755" s="452">
        <v>61281</v>
      </c>
      <c r="B755" s="445" t="s">
        <v>1150</v>
      </c>
    </row>
    <row r="756" spans="1:2">
      <c r="A756" s="452">
        <v>61282</v>
      </c>
      <c r="B756" s="445" t="s">
        <v>1151</v>
      </c>
    </row>
    <row r="757" spans="1:2">
      <c r="A757" s="452">
        <v>61283</v>
      </c>
      <c r="B757" s="445" t="s">
        <v>1152</v>
      </c>
    </row>
    <row r="758" spans="1:2">
      <c r="A758" s="452">
        <v>61284</v>
      </c>
      <c r="B758" s="445" t="s">
        <v>1153</v>
      </c>
    </row>
    <row r="759" spans="1:2">
      <c r="A759" s="452">
        <v>61285</v>
      </c>
      <c r="B759" s="445" t="s">
        <v>995</v>
      </c>
    </row>
    <row r="760" spans="1:2">
      <c r="A760" s="452">
        <v>61286</v>
      </c>
      <c r="B760" s="445" t="s">
        <v>1154</v>
      </c>
    </row>
    <row r="761" spans="1:2">
      <c r="A761" s="452">
        <v>61287</v>
      </c>
      <c r="B761" s="445" t="s">
        <v>1155</v>
      </c>
    </row>
    <row r="762" spans="1:2">
      <c r="A762" s="452">
        <v>61288</v>
      </c>
      <c r="B762" s="445" t="s">
        <v>1156</v>
      </c>
    </row>
    <row r="763" spans="1:2">
      <c r="A763" s="452">
        <v>61289</v>
      </c>
      <c r="B763" s="445" t="s">
        <v>1157</v>
      </c>
    </row>
    <row r="764" spans="1:2">
      <c r="A764" s="452">
        <v>61301</v>
      </c>
      <c r="B764" s="445" t="s">
        <v>1158</v>
      </c>
    </row>
    <row r="765" spans="1:2">
      <c r="A765" s="452">
        <v>61302</v>
      </c>
      <c r="B765" s="445" t="s">
        <v>1159</v>
      </c>
    </row>
    <row r="766" spans="1:2">
      <c r="A766" s="452">
        <v>61303</v>
      </c>
      <c r="B766" s="445" t="s">
        <v>1160</v>
      </c>
    </row>
    <row r="767" spans="1:2">
      <c r="A767" s="452">
        <v>61304</v>
      </c>
      <c r="B767" s="445" t="s">
        <v>1161</v>
      </c>
    </row>
    <row r="768" spans="1:2">
      <c r="A768" s="452">
        <v>61305</v>
      </c>
      <c r="B768" s="445" t="s">
        <v>1162</v>
      </c>
    </row>
    <row r="769" spans="1:2">
      <c r="A769" s="452">
        <v>61306</v>
      </c>
      <c r="B769" s="445" t="s">
        <v>1163</v>
      </c>
    </row>
    <row r="770" spans="1:2">
      <c r="A770" s="452">
        <v>61307</v>
      </c>
      <c r="B770" s="445" t="s">
        <v>1164</v>
      </c>
    </row>
    <row r="771" spans="1:2">
      <c r="A771" s="452">
        <v>61308</v>
      </c>
      <c r="B771" s="445" t="s">
        <v>1165</v>
      </c>
    </row>
    <row r="772" spans="1:2">
      <c r="A772" s="452">
        <v>61309</v>
      </c>
      <c r="B772" s="445" t="s">
        <v>1166</v>
      </c>
    </row>
    <row r="773" spans="1:2">
      <c r="A773" s="452">
        <v>61310</v>
      </c>
      <c r="B773" s="445" t="s">
        <v>1167</v>
      </c>
    </row>
    <row r="774" spans="1:2">
      <c r="A774" s="452">
        <v>61311</v>
      </c>
      <c r="B774" s="445" t="s">
        <v>597</v>
      </c>
    </row>
    <row r="775" spans="1:2">
      <c r="A775" s="452">
        <v>61312</v>
      </c>
      <c r="B775" s="445" t="s">
        <v>1168</v>
      </c>
    </row>
    <row r="776" spans="1:2">
      <c r="A776" s="452">
        <v>61313</v>
      </c>
      <c r="B776" s="445" t="s">
        <v>1169</v>
      </c>
    </row>
    <row r="777" spans="1:2">
      <c r="A777" s="452">
        <v>61314</v>
      </c>
      <c r="B777" s="445" t="s">
        <v>1170</v>
      </c>
    </row>
    <row r="778" spans="1:2">
      <c r="A778" s="452">
        <v>61315</v>
      </c>
      <c r="B778" s="445" t="s">
        <v>1171</v>
      </c>
    </row>
    <row r="779" spans="1:2">
      <c r="A779" s="452">
        <v>61316</v>
      </c>
      <c r="B779" s="445" t="s">
        <v>576</v>
      </c>
    </row>
    <row r="780" spans="1:2">
      <c r="A780" s="452">
        <v>61317</v>
      </c>
      <c r="B780" s="445" t="s">
        <v>1172</v>
      </c>
    </row>
    <row r="781" spans="1:2">
      <c r="A781" s="452">
        <v>61318</v>
      </c>
      <c r="B781" s="445" t="s">
        <v>1173</v>
      </c>
    </row>
    <row r="782" spans="1:2">
      <c r="A782" s="452">
        <v>61319</v>
      </c>
      <c r="B782" s="445" t="s">
        <v>1174</v>
      </c>
    </row>
    <row r="783" spans="1:2">
      <c r="A783" s="452">
        <v>61320</v>
      </c>
      <c r="B783" s="445" t="s">
        <v>1175</v>
      </c>
    </row>
    <row r="784" spans="1:2">
      <c r="A784" s="452">
        <v>61321</v>
      </c>
      <c r="B784" s="445" t="s">
        <v>1176</v>
      </c>
    </row>
    <row r="785" spans="1:2">
      <c r="A785" s="452">
        <v>61322</v>
      </c>
      <c r="B785" s="445" t="s">
        <v>1177</v>
      </c>
    </row>
    <row r="786" spans="1:2">
      <c r="A786" s="452">
        <v>61323</v>
      </c>
      <c r="B786" s="445" t="s">
        <v>676</v>
      </c>
    </row>
    <row r="787" spans="1:2">
      <c r="A787" s="452">
        <v>61324</v>
      </c>
      <c r="B787" s="445" t="s">
        <v>1178</v>
      </c>
    </row>
    <row r="788" spans="1:2">
      <c r="A788" s="452">
        <v>61325</v>
      </c>
      <c r="B788" s="445" t="s">
        <v>1179</v>
      </c>
    </row>
    <row r="789" spans="1:2">
      <c r="A789" s="452">
        <v>61326</v>
      </c>
      <c r="B789" s="445" t="s">
        <v>1180</v>
      </c>
    </row>
    <row r="790" spans="1:2">
      <c r="A790" s="452">
        <v>61327</v>
      </c>
      <c r="B790" s="445" t="s">
        <v>1181</v>
      </c>
    </row>
    <row r="791" spans="1:2">
      <c r="A791" s="452">
        <v>61328</v>
      </c>
      <c r="B791" s="445" t="s">
        <v>1182</v>
      </c>
    </row>
    <row r="792" spans="1:2">
      <c r="A792" s="452">
        <v>61329</v>
      </c>
      <c r="B792" s="445" t="s">
        <v>1183</v>
      </c>
    </row>
    <row r="793" spans="1:2">
      <c r="A793" s="452">
        <v>61330</v>
      </c>
      <c r="B793" s="445" t="s">
        <v>962</v>
      </c>
    </row>
    <row r="794" spans="1:2">
      <c r="A794" s="452">
        <v>61331</v>
      </c>
      <c r="B794" s="445" t="s">
        <v>513</v>
      </c>
    </row>
    <row r="795" spans="1:2">
      <c r="A795" s="452">
        <v>61332</v>
      </c>
      <c r="B795" s="445" t="s">
        <v>1184</v>
      </c>
    </row>
    <row r="796" spans="1:2">
      <c r="A796" s="452">
        <v>61333</v>
      </c>
      <c r="B796" s="445" t="s">
        <v>1185</v>
      </c>
    </row>
    <row r="797" spans="1:2">
      <c r="A797" s="452">
        <v>61334</v>
      </c>
      <c r="B797" s="445" t="s">
        <v>943</v>
      </c>
    </row>
    <row r="798" spans="1:2">
      <c r="A798" s="452">
        <v>61335</v>
      </c>
      <c r="B798" s="445" t="s">
        <v>1186</v>
      </c>
    </row>
    <row r="799" spans="1:2">
      <c r="A799" s="452">
        <v>61336</v>
      </c>
      <c r="B799" s="445" t="s">
        <v>1187</v>
      </c>
    </row>
    <row r="800" spans="1:2">
      <c r="A800" s="452">
        <v>61337</v>
      </c>
      <c r="B800" s="445" t="s">
        <v>1188</v>
      </c>
    </row>
    <row r="801" spans="1:2">
      <c r="A801" s="452">
        <v>61338</v>
      </c>
      <c r="B801" s="445" t="s">
        <v>784</v>
      </c>
    </row>
    <row r="802" spans="1:2">
      <c r="A802" s="452">
        <v>61339</v>
      </c>
      <c r="B802" s="445" t="s">
        <v>1189</v>
      </c>
    </row>
    <row r="803" spans="1:2">
      <c r="A803" s="452">
        <v>61351</v>
      </c>
      <c r="B803" s="445" t="s">
        <v>1190</v>
      </c>
    </row>
    <row r="804" spans="1:2">
      <c r="A804" s="452">
        <v>61352</v>
      </c>
      <c r="B804" s="445" t="s">
        <v>1191</v>
      </c>
    </row>
    <row r="805" spans="1:2">
      <c r="A805" s="452">
        <v>61353</v>
      </c>
      <c r="B805" s="445" t="s">
        <v>650</v>
      </c>
    </row>
    <row r="806" spans="1:2">
      <c r="A806" s="452">
        <v>61354</v>
      </c>
      <c r="B806" s="445" t="s">
        <v>1192</v>
      </c>
    </row>
    <row r="807" spans="1:2">
      <c r="A807" s="452">
        <v>61355</v>
      </c>
      <c r="B807" s="445" t="s">
        <v>1193</v>
      </c>
    </row>
    <row r="808" spans="1:2">
      <c r="A808" s="452">
        <v>61356</v>
      </c>
      <c r="B808" s="445" t="s">
        <v>1194</v>
      </c>
    </row>
    <row r="809" spans="1:2">
      <c r="A809" s="452">
        <v>61357</v>
      </c>
      <c r="B809" s="445" t="s">
        <v>1195</v>
      </c>
    </row>
    <row r="810" spans="1:2">
      <c r="A810" s="452">
        <v>61358</v>
      </c>
      <c r="B810" s="445" t="s">
        <v>1196</v>
      </c>
    </row>
    <row r="811" spans="1:2">
      <c r="A811" s="452">
        <v>61359</v>
      </c>
      <c r="B811" s="445" t="s">
        <v>1197</v>
      </c>
    </row>
    <row r="812" spans="1:2">
      <c r="A812" s="452">
        <v>61360</v>
      </c>
      <c r="B812" s="445" t="s">
        <v>1198</v>
      </c>
    </row>
    <row r="813" spans="1:2">
      <c r="A813" s="452">
        <v>61361</v>
      </c>
      <c r="B813" s="445" t="s">
        <v>1199</v>
      </c>
    </row>
    <row r="814" spans="1:2">
      <c r="A814" s="452">
        <v>61362</v>
      </c>
      <c r="B814" s="445" t="s">
        <v>1200</v>
      </c>
    </row>
    <row r="815" spans="1:2">
      <c r="A815" s="452">
        <v>61363</v>
      </c>
      <c r="B815" s="445" t="s">
        <v>1201</v>
      </c>
    </row>
    <row r="816" spans="1:2">
      <c r="A816" s="452">
        <v>61364</v>
      </c>
      <c r="B816" s="445" t="s">
        <v>1202</v>
      </c>
    </row>
    <row r="817" spans="1:2">
      <c r="A817" s="452">
        <v>61365</v>
      </c>
      <c r="B817" s="445" t="s">
        <v>1203</v>
      </c>
    </row>
    <row r="818" spans="1:2">
      <c r="A818" s="452">
        <v>61366</v>
      </c>
      <c r="B818" s="445" t="s">
        <v>1204</v>
      </c>
    </row>
    <row r="819" spans="1:2">
      <c r="A819" s="452">
        <v>61367</v>
      </c>
      <c r="B819" s="445" t="s">
        <v>1205</v>
      </c>
    </row>
    <row r="820" spans="1:2">
      <c r="A820" s="452">
        <v>61368</v>
      </c>
      <c r="B820" s="445" t="s">
        <v>1206</v>
      </c>
    </row>
    <row r="821" spans="1:2">
      <c r="A821" s="452">
        <v>61369</v>
      </c>
      <c r="B821" s="445" t="s">
        <v>1207</v>
      </c>
    </row>
    <row r="822" spans="1:2">
      <c r="A822" s="452">
        <v>61381</v>
      </c>
      <c r="B822" s="445" t="s">
        <v>1208</v>
      </c>
    </row>
    <row r="823" spans="1:2">
      <c r="A823" s="452">
        <v>61382</v>
      </c>
      <c r="B823" s="445" t="s">
        <v>1209</v>
      </c>
    </row>
    <row r="824" spans="1:2">
      <c r="A824" s="452">
        <v>61383</v>
      </c>
      <c r="B824" s="445" t="s">
        <v>1210</v>
      </c>
    </row>
    <row r="825" spans="1:2">
      <c r="A825" s="452">
        <v>61384</v>
      </c>
      <c r="B825" s="445" t="s">
        <v>1211</v>
      </c>
    </row>
    <row r="826" spans="1:2">
      <c r="A826" s="452">
        <v>61385</v>
      </c>
      <c r="B826" s="445" t="s">
        <v>1212</v>
      </c>
    </row>
    <row r="827" spans="1:2">
      <c r="A827" s="452">
        <v>61386</v>
      </c>
      <c r="B827" s="445" t="s">
        <v>1213</v>
      </c>
    </row>
    <row r="828" spans="1:2">
      <c r="A828" s="452">
        <v>61387</v>
      </c>
      <c r="B828" s="445" t="s">
        <v>1214</v>
      </c>
    </row>
    <row r="829" spans="1:2">
      <c r="A829" s="452">
        <v>61388</v>
      </c>
      <c r="B829" s="445" t="s">
        <v>1215</v>
      </c>
    </row>
    <row r="830" spans="1:2">
      <c r="A830" s="452">
        <v>61389</v>
      </c>
      <c r="B830" s="445" t="s">
        <v>1216</v>
      </c>
    </row>
    <row r="831" spans="1:2">
      <c r="A831" s="452">
        <v>61390</v>
      </c>
      <c r="B831" s="445" t="s">
        <v>1217</v>
      </c>
    </row>
    <row r="832" spans="1:2">
      <c r="A832" s="452">
        <v>61391</v>
      </c>
      <c r="B832" s="445" t="s">
        <v>1218</v>
      </c>
    </row>
    <row r="833" spans="1:2">
      <c r="A833" s="452">
        <v>61392</v>
      </c>
      <c r="B833" s="445" t="s">
        <v>1219</v>
      </c>
    </row>
    <row r="834" spans="1:2">
      <c r="A834" s="452">
        <v>61393</v>
      </c>
      <c r="B834" s="445" t="s">
        <v>1220</v>
      </c>
    </row>
    <row r="835" spans="1:2">
      <c r="A835" s="452">
        <v>61394</v>
      </c>
      <c r="B835" s="445" t="s">
        <v>1221</v>
      </c>
    </row>
    <row r="836" spans="1:2">
      <c r="A836" s="452">
        <v>61395</v>
      </c>
      <c r="B836" s="445" t="s">
        <v>1222</v>
      </c>
    </row>
    <row r="837" spans="1:2">
      <c r="A837" s="452">
        <v>61396</v>
      </c>
      <c r="B837" s="445" t="s">
        <v>1223</v>
      </c>
    </row>
    <row r="838" spans="1:2">
      <c r="A838" s="452">
        <v>61397</v>
      </c>
      <c r="B838" s="445" t="s">
        <v>1224</v>
      </c>
    </row>
    <row r="839" spans="1:2">
      <c r="A839" s="452">
        <v>61398</v>
      </c>
      <c r="B839" s="445" t="s">
        <v>1225</v>
      </c>
    </row>
    <row r="840" spans="1:2">
      <c r="A840" s="452">
        <v>61399</v>
      </c>
      <c r="B840" s="445" t="s">
        <v>1226</v>
      </c>
    </row>
    <row r="841" spans="1:2">
      <c r="A841" s="452">
        <v>61400</v>
      </c>
      <c r="B841" s="445" t="s">
        <v>1227</v>
      </c>
    </row>
    <row r="842" spans="1:2">
      <c r="A842" s="452">
        <v>61412</v>
      </c>
      <c r="B842" s="445" t="s">
        <v>1228</v>
      </c>
    </row>
    <row r="843" spans="1:2">
      <c r="A843" s="452">
        <v>61413</v>
      </c>
      <c r="B843" s="445" t="s">
        <v>1229</v>
      </c>
    </row>
    <row r="844" spans="1:2">
      <c r="A844" s="452">
        <v>61417</v>
      </c>
      <c r="B844" s="445" t="s">
        <v>1230</v>
      </c>
    </row>
    <row r="845" spans="1:2">
      <c r="A845" s="452">
        <v>61418</v>
      </c>
      <c r="B845" s="445" t="s">
        <v>543</v>
      </c>
    </row>
    <row r="846" spans="1:2">
      <c r="A846" s="452">
        <v>61419</v>
      </c>
      <c r="B846" s="445" t="s">
        <v>1231</v>
      </c>
    </row>
    <row r="847" spans="1:2">
      <c r="A847" s="452">
        <v>61420</v>
      </c>
      <c r="B847" s="445" t="s">
        <v>1232</v>
      </c>
    </row>
    <row r="848" spans="1:2">
      <c r="A848" s="452">
        <v>61421</v>
      </c>
      <c r="B848" s="445" t="s">
        <v>1233</v>
      </c>
    </row>
    <row r="849" spans="1:2">
      <c r="A849" s="452">
        <v>61422</v>
      </c>
      <c r="B849" s="445" t="s">
        <v>1234</v>
      </c>
    </row>
    <row r="850" spans="1:2">
      <c r="A850" s="452">
        <v>61423</v>
      </c>
      <c r="B850" s="445" t="s">
        <v>1235</v>
      </c>
    </row>
    <row r="851" spans="1:2">
      <c r="A851" s="452">
        <v>61424</v>
      </c>
      <c r="B851" s="445" t="s">
        <v>1236</v>
      </c>
    </row>
    <row r="852" spans="1:2">
      <c r="A852" s="452">
        <v>61425</v>
      </c>
      <c r="B852" s="445" t="s">
        <v>1237</v>
      </c>
    </row>
    <row r="853" spans="1:2">
      <c r="A853" s="452">
        <v>61427</v>
      </c>
      <c r="B853" s="445" t="s">
        <v>1238</v>
      </c>
    </row>
    <row r="854" spans="1:2">
      <c r="A854" s="452">
        <v>61428</v>
      </c>
      <c r="B854" s="445" t="s">
        <v>1239</v>
      </c>
    </row>
    <row r="855" spans="1:2">
      <c r="A855" s="452">
        <v>61429</v>
      </c>
      <c r="B855" s="445" t="s">
        <v>1240</v>
      </c>
    </row>
    <row r="856" spans="1:2">
      <c r="A856" s="452">
        <v>61430</v>
      </c>
      <c r="B856" s="445" t="s">
        <v>1241</v>
      </c>
    </row>
    <row r="857" spans="1:2">
      <c r="A857" s="452">
        <v>61443</v>
      </c>
      <c r="B857" s="445" t="s">
        <v>491</v>
      </c>
    </row>
    <row r="858" spans="1:2">
      <c r="A858" s="452">
        <v>61444</v>
      </c>
      <c r="B858" s="445" t="s">
        <v>520</v>
      </c>
    </row>
    <row r="859" spans="1:2">
      <c r="A859" s="452">
        <v>61445</v>
      </c>
      <c r="B859" s="445" t="s">
        <v>574</v>
      </c>
    </row>
    <row r="860" spans="1:2">
      <c r="A860" s="452">
        <v>61446</v>
      </c>
      <c r="B860" s="445" t="s">
        <v>1242</v>
      </c>
    </row>
    <row r="861" spans="1:2">
      <c r="A861" s="452">
        <v>61447</v>
      </c>
      <c r="B861" s="445" t="s">
        <v>1010</v>
      </c>
    </row>
    <row r="862" spans="1:2">
      <c r="A862" s="452">
        <v>61448</v>
      </c>
      <c r="B862" s="445" t="s">
        <v>1243</v>
      </c>
    </row>
    <row r="863" spans="1:2">
      <c r="A863" s="452">
        <v>61449</v>
      </c>
      <c r="B863" s="445" t="s">
        <v>1244</v>
      </c>
    </row>
    <row r="864" spans="1:2">
      <c r="A864" s="452">
        <v>61450</v>
      </c>
      <c r="B864" s="445" t="s">
        <v>1245</v>
      </c>
    </row>
    <row r="865" spans="1:2">
      <c r="A865" s="452">
        <v>61451</v>
      </c>
      <c r="B865" s="445" t="s">
        <v>1246</v>
      </c>
    </row>
    <row r="866" spans="1:2">
      <c r="A866" s="452">
        <v>61452</v>
      </c>
      <c r="B866" s="445" t="s">
        <v>2151</v>
      </c>
    </row>
    <row r="867" spans="1:2">
      <c r="A867" s="452">
        <v>61471</v>
      </c>
      <c r="B867" s="445" t="s">
        <v>1247</v>
      </c>
    </row>
    <row r="868" spans="1:2">
      <c r="A868" s="452">
        <v>61472</v>
      </c>
      <c r="B868" s="445" t="s">
        <v>1248</v>
      </c>
    </row>
    <row r="869" spans="1:2">
      <c r="A869" s="452">
        <v>61473</v>
      </c>
      <c r="B869" s="445" t="s">
        <v>1249</v>
      </c>
    </row>
    <row r="870" spans="1:2">
      <c r="A870" s="452">
        <v>61474</v>
      </c>
      <c r="B870" s="445" t="s">
        <v>1250</v>
      </c>
    </row>
    <row r="871" spans="1:2">
      <c r="A871" s="452">
        <v>61475</v>
      </c>
      <c r="B871" s="445" t="s">
        <v>1251</v>
      </c>
    </row>
    <row r="872" spans="1:2">
      <c r="A872" s="452">
        <v>61476</v>
      </c>
      <c r="B872" s="445" t="s">
        <v>1252</v>
      </c>
    </row>
    <row r="873" spans="1:2">
      <c r="A873" s="452">
        <v>61477</v>
      </c>
      <c r="B873" s="445" t="s">
        <v>1253</v>
      </c>
    </row>
    <row r="874" spans="1:2">
      <c r="A874" s="452">
        <v>61478</v>
      </c>
      <c r="B874" s="445" t="s">
        <v>1254</v>
      </c>
    </row>
    <row r="875" spans="1:2">
      <c r="A875" s="452">
        <v>61479</v>
      </c>
      <c r="B875" s="445" t="s">
        <v>1255</v>
      </c>
    </row>
    <row r="876" spans="1:2">
      <c r="A876" s="452">
        <v>61480</v>
      </c>
      <c r="B876" s="445" t="s">
        <v>1256</v>
      </c>
    </row>
    <row r="877" spans="1:2">
      <c r="A877" s="452">
        <v>61481</v>
      </c>
      <c r="B877" s="445" t="s">
        <v>1257</v>
      </c>
    </row>
    <row r="878" spans="1:2">
      <c r="A878" s="452">
        <v>61482</v>
      </c>
      <c r="B878" s="445" t="s">
        <v>1258</v>
      </c>
    </row>
    <row r="879" spans="1:2">
      <c r="A879" s="452">
        <v>61483</v>
      </c>
      <c r="B879" s="445" t="s">
        <v>1259</v>
      </c>
    </row>
    <row r="880" spans="1:2">
      <c r="A880" s="452">
        <v>61484</v>
      </c>
      <c r="B880" s="445" t="s">
        <v>1074</v>
      </c>
    </row>
    <row r="881" spans="1:2">
      <c r="A881" s="452">
        <v>61485</v>
      </c>
      <c r="B881" s="445" t="s">
        <v>1260</v>
      </c>
    </row>
    <row r="882" spans="1:2">
      <c r="A882" s="452">
        <v>61486</v>
      </c>
      <c r="B882" s="445" t="s">
        <v>1261</v>
      </c>
    </row>
    <row r="883" spans="1:2">
      <c r="A883" s="452">
        <v>61487</v>
      </c>
      <c r="B883" s="445" t="s">
        <v>1262</v>
      </c>
    </row>
    <row r="884" spans="1:2">
      <c r="A884" s="452">
        <v>61488</v>
      </c>
      <c r="B884" s="445" t="s">
        <v>1263</v>
      </c>
    </row>
    <row r="885" spans="1:2">
      <c r="A885" s="452">
        <v>61489</v>
      </c>
      <c r="B885" s="445" t="s">
        <v>1264</v>
      </c>
    </row>
    <row r="886" spans="1:2">
      <c r="A886" s="452">
        <v>61490</v>
      </c>
      <c r="B886" s="445" t="s">
        <v>1265</v>
      </c>
    </row>
    <row r="887" spans="1:2">
      <c r="A887" s="452">
        <v>61491</v>
      </c>
      <c r="B887" s="445" t="s">
        <v>1266</v>
      </c>
    </row>
    <row r="888" spans="1:2">
      <c r="A888" s="452">
        <v>61492</v>
      </c>
      <c r="B888" s="445" t="s">
        <v>1267</v>
      </c>
    </row>
    <row r="889" spans="1:2">
      <c r="A889" s="452">
        <v>61493</v>
      </c>
      <c r="B889" s="445" t="s">
        <v>1268</v>
      </c>
    </row>
    <row r="890" spans="1:2">
      <c r="A890" s="452">
        <v>61494</v>
      </c>
      <c r="B890" s="445" t="s">
        <v>1269</v>
      </c>
    </row>
    <row r="891" spans="1:2">
      <c r="A891" s="452">
        <v>61495</v>
      </c>
      <c r="B891" s="445" t="s">
        <v>1270</v>
      </c>
    </row>
    <row r="892" spans="1:2">
      <c r="A892" s="452">
        <v>61496</v>
      </c>
      <c r="B892" s="445" t="s">
        <v>1271</v>
      </c>
    </row>
    <row r="893" spans="1:2">
      <c r="A893" s="452">
        <v>61497</v>
      </c>
      <c r="B893" s="445" t="s">
        <v>1272</v>
      </c>
    </row>
    <row r="894" spans="1:2">
      <c r="A894" s="452">
        <v>61498</v>
      </c>
      <c r="B894" s="445" t="s">
        <v>1273</v>
      </c>
    </row>
    <row r="895" spans="1:2">
      <c r="A895" s="452">
        <v>61499</v>
      </c>
      <c r="B895" s="445" t="s">
        <v>1274</v>
      </c>
    </row>
    <row r="896" spans="1:2">
      <c r="A896" s="452">
        <v>61502</v>
      </c>
      <c r="B896" s="445" t="s">
        <v>1275</v>
      </c>
    </row>
    <row r="897" spans="1:2">
      <c r="A897" s="452">
        <v>61503</v>
      </c>
      <c r="B897" s="445" t="s">
        <v>1276</v>
      </c>
    </row>
    <row r="898" spans="1:2">
      <c r="A898" s="452">
        <v>61504</v>
      </c>
      <c r="B898" s="445" t="s">
        <v>1277</v>
      </c>
    </row>
    <row r="899" spans="1:2">
      <c r="A899" s="452">
        <v>61505</v>
      </c>
      <c r="B899" s="445" t="s">
        <v>1278</v>
      </c>
    </row>
    <row r="900" spans="1:2">
      <c r="A900" s="452">
        <v>61506</v>
      </c>
      <c r="B900" s="445" t="s">
        <v>1279</v>
      </c>
    </row>
    <row r="901" spans="1:2">
      <c r="A901" s="452">
        <v>61507</v>
      </c>
      <c r="B901" s="445" t="s">
        <v>1280</v>
      </c>
    </row>
    <row r="902" spans="1:2">
      <c r="A902" s="452">
        <v>61508</v>
      </c>
      <c r="B902" s="445" t="s">
        <v>1281</v>
      </c>
    </row>
    <row r="903" spans="1:2">
      <c r="A903" s="452">
        <v>61509</v>
      </c>
      <c r="B903" s="445" t="s">
        <v>1282</v>
      </c>
    </row>
    <row r="904" spans="1:2">
      <c r="A904" s="452">
        <v>61510</v>
      </c>
      <c r="B904" s="445" t="s">
        <v>1283</v>
      </c>
    </row>
    <row r="905" spans="1:2">
      <c r="A905" s="452">
        <v>61511</v>
      </c>
      <c r="B905" s="445" t="s">
        <v>1284</v>
      </c>
    </row>
    <row r="906" spans="1:2">
      <c r="A906" s="452">
        <v>61512</v>
      </c>
      <c r="B906" s="445" t="s">
        <v>1285</v>
      </c>
    </row>
    <row r="907" spans="1:2">
      <c r="A907" s="452">
        <v>61521</v>
      </c>
      <c r="B907" s="445" t="s">
        <v>1286</v>
      </c>
    </row>
    <row r="908" spans="1:2">
      <c r="A908" s="452">
        <v>61522</v>
      </c>
      <c r="B908" s="445" t="s">
        <v>1287</v>
      </c>
    </row>
    <row r="909" spans="1:2">
      <c r="A909" s="452">
        <v>61523</v>
      </c>
      <c r="B909" s="445" t="s">
        <v>1288</v>
      </c>
    </row>
    <row r="910" spans="1:2">
      <c r="A910" s="452">
        <v>61524</v>
      </c>
      <c r="B910" s="445" t="s">
        <v>1289</v>
      </c>
    </row>
    <row r="911" spans="1:2">
      <c r="A911" s="452">
        <v>61525</v>
      </c>
      <c r="B911" s="445" t="s">
        <v>746</v>
      </c>
    </row>
    <row r="912" spans="1:2">
      <c r="A912" s="452">
        <v>61526</v>
      </c>
      <c r="B912" s="445" t="s">
        <v>1290</v>
      </c>
    </row>
    <row r="913" spans="1:2">
      <c r="A913" s="452">
        <v>61527</v>
      </c>
      <c r="B913" s="445" t="s">
        <v>1291</v>
      </c>
    </row>
    <row r="914" spans="1:2">
      <c r="A914" s="452">
        <v>61541</v>
      </c>
      <c r="B914" s="445" t="s">
        <v>1292</v>
      </c>
    </row>
    <row r="915" spans="1:2">
      <c r="A915" s="452">
        <v>61542</v>
      </c>
      <c r="B915" s="445" t="s">
        <v>1293</v>
      </c>
    </row>
    <row r="916" spans="1:2">
      <c r="A916" s="452">
        <v>61543</v>
      </c>
      <c r="B916" s="445" t="s">
        <v>1294</v>
      </c>
    </row>
    <row r="917" spans="1:2">
      <c r="A917" s="452">
        <v>61544</v>
      </c>
      <c r="B917" s="445" t="s">
        <v>1295</v>
      </c>
    </row>
    <row r="918" spans="1:2">
      <c r="A918" s="452">
        <v>61545</v>
      </c>
      <c r="B918" s="445" t="s">
        <v>1296</v>
      </c>
    </row>
    <row r="919" spans="1:2">
      <c r="A919" s="452">
        <v>61546</v>
      </c>
      <c r="B919" s="445" t="s">
        <v>866</v>
      </c>
    </row>
    <row r="920" spans="1:2">
      <c r="A920" s="452">
        <v>61547</v>
      </c>
      <c r="B920" s="445" t="s">
        <v>564</v>
      </c>
    </row>
    <row r="921" spans="1:2">
      <c r="A921" s="452">
        <v>61548</v>
      </c>
      <c r="B921" s="445" t="s">
        <v>1297</v>
      </c>
    </row>
    <row r="922" spans="1:2">
      <c r="A922" s="452">
        <v>61549</v>
      </c>
      <c r="B922" s="445" t="s">
        <v>1298</v>
      </c>
    </row>
    <row r="923" spans="1:2">
      <c r="A923" s="452">
        <v>61550</v>
      </c>
      <c r="B923" s="445" t="s">
        <v>584</v>
      </c>
    </row>
    <row r="924" spans="1:2">
      <c r="A924" s="452">
        <v>61551</v>
      </c>
      <c r="B924" s="445" t="s">
        <v>1299</v>
      </c>
    </row>
    <row r="925" spans="1:2">
      <c r="A925" s="452">
        <v>61552</v>
      </c>
      <c r="B925" s="445" t="s">
        <v>1300</v>
      </c>
    </row>
    <row r="926" spans="1:2">
      <c r="A926" s="452">
        <v>61553</v>
      </c>
      <c r="B926" s="445" t="s">
        <v>1301</v>
      </c>
    </row>
    <row r="927" spans="1:2">
      <c r="A927" s="452">
        <v>61554</v>
      </c>
      <c r="B927" s="445" t="s">
        <v>1302</v>
      </c>
    </row>
    <row r="928" spans="1:2">
      <c r="A928" s="452">
        <v>61555</v>
      </c>
      <c r="B928" s="445" t="s">
        <v>1303</v>
      </c>
    </row>
    <row r="929" spans="1:2">
      <c r="A929" s="452">
        <v>61556</v>
      </c>
      <c r="B929" s="445" t="s">
        <v>1145</v>
      </c>
    </row>
    <row r="930" spans="1:2">
      <c r="A930" s="452">
        <v>61557</v>
      </c>
      <c r="B930" s="445" t="s">
        <v>1304</v>
      </c>
    </row>
    <row r="931" spans="1:2">
      <c r="A931" s="452">
        <v>61558</v>
      </c>
      <c r="B931" s="445" t="s">
        <v>696</v>
      </c>
    </row>
    <row r="932" spans="1:2">
      <c r="A932" s="452">
        <v>61559</v>
      </c>
      <c r="B932" s="445" t="s">
        <v>569</v>
      </c>
    </row>
    <row r="933" spans="1:2">
      <c r="A933" s="452">
        <v>61560</v>
      </c>
      <c r="B933" s="445" t="s">
        <v>1305</v>
      </c>
    </row>
    <row r="934" spans="1:2">
      <c r="A934" s="452">
        <v>61561</v>
      </c>
      <c r="B934" s="445" t="s">
        <v>1306</v>
      </c>
    </row>
    <row r="935" spans="1:2">
      <c r="A935" s="452">
        <v>61562</v>
      </c>
      <c r="B935" s="445" t="s">
        <v>1307</v>
      </c>
    </row>
    <row r="936" spans="1:2">
      <c r="A936" s="452">
        <v>61563</v>
      </c>
      <c r="B936" s="445" t="s">
        <v>1308</v>
      </c>
    </row>
    <row r="937" spans="1:2">
      <c r="A937" s="452">
        <v>61564</v>
      </c>
      <c r="B937" s="445" t="s">
        <v>1309</v>
      </c>
    </row>
    <row r="938" spans="1:2">
      <c r="A938" s="452">
        <v>61571</v>
      </c>
      <c r="B938" s="445" t="s">
        <v>1310</v>
      </c>
    </row>
    <row r="939" spans="1:2">
      <c r="A939" s="452">
        <v>61572</v>
      </c>
      <c r="B939" s="445" t="s">
        <v>1311</v>
      </c>
    </row>
    <row r="940" spans="1:2">
      <c r="A940" s="452">
        <v>61573</v>
      </c>
      <c r="B940" s="445" t="s">
        <v>580</v>
      </c>
    </row>
    <row r="941" spans="1:2">
      <c r="A941" s="452">
        <v>61574</v>
      </c>
      <c r="B941" s="445" t="s">
        <v>1312</v>
      </c>
    </row>
    <row r="942" spans="1:2">
      <c r="A942" s="452">
        <v>61575</v>
      </c>
      <c r="B942" s="445" t="s">
        <v>1313</v>
      </c>
    </row>
    <row r="943" spans="1:2">
      <c r="A943" s="452">
        <v>61576</v>
      </c>
      <c r="B943" s="445" t="s">
        <v>1314</v>
      </c>
    </row>
    <row r="944" spans="1:2">
      <c r="A944" s="452">
        <v>61577</v>
      </c>
      <c r="B944" s="445" t="s">
        <v>1315</v>
      </c>
    </row>
    <row r="945" spans="1:2">
      <c r="A945" s="452">
        <v>61578</v>
      </c>
      <c r="B945" s="445" t="s">
        <v>1316</v>
      </c>
    </row>
    <row r="946" spans="1:2">
      <c r="A946" s="452">
        <v>61579</v>
      </c>
      <c r="B946" s="445" t="s">
        <v>1317</v>
      </c>
    </row>
    <row r="947" spans="1:2">
      <c r="A947" s="452">
        <v>61580</v>
      </c>
      <c r="B947" s="445" t="s">
        <v>1318</v>
      </c>
    </row>
    <row r="948" spans="1:2">
      <c r="A948" s="452">
        <v>61581</v>
      </c>
      <c r="B948" s="445" t="s">
        <v>1319</v>
      </c>
    </row>
    <row r="949" spans="1:2">
      <c r="A949" s="452">
        <v>61582</v>
      </c>
      <c r="B949" s="445" t="s">
        <v>1320</v>
      </c>
    </row>
    <row r="950" spans="1:2">
      <c r="A950" s="452">
        <v>61583</v>
      </c>
      <c r="B950" s="445" t="s">
        <v>1321</v>
      </c>
    </row>
    <row r="951" spans="1:2">
      <c r="A951" s="452">
        <v>61584</v>
      </c>
      <c r="B951" s="445" t="s">
        <v>1322</v>
      </c>
    </row>
    <row r="952" spans="1:2">
      <c r="A952" s="452">
        <v>61585</v>
      </c>
      <c r="B952" s="445" t="s">
        <v>1323</v>
      </c>
    </row>
    <row r="953" spans="1:2">
      <c r="A953" s="452">
        <v>61586</v>
      </c>
      <c r="B953" s="445" t="s">
        <v>1324</v>
      </c>
    </row>
    <row r="954" spans="1:2">
      <c r="A954" s="452">
        <v>61587</v>
      </c>
      <c r="B954" s="445" t="s">
        <v>1325</v>
      </c>
    </row>
    <row r="955" spans="1:2">
      <c r="A955" s="452">
        <v>61588</v>
      </c>
      <c r="B955" s="445" t="s">
        <v>1326</v>
      </c>
    </row>
    <row r="956" spans="1:2">
      <c r="A956" s="452">
        <v>61589</v>
      </c>
      <c r="B956" s="445" t="s">
        <v>1327</v>
      </c>
    </row>
    <row r="957" spans="1:2">
      <c r="A957" s="452">
        <v>61590</v>
      </c>
      <c r="B957" s="445" t="s">
        <v>1328</v>
      </c>
    </row>
    <row r="958" spans="1:2">
      <c r="A958" s="452">
        <v>61591</v>
      </c>
      <c r="B958" s="445" t="s">
        <v>1329</v>
      </c>
    </row>
    <row r="959" spans="1:2">
      <c r="A959" s="452">
        <v>61592</v>
      </c>
      <c r="B959" s="445" t="s">
        <v>1330</v>
      </c>
    </row>
    <row r="960" spans="1:2">
      <c r="A960" s="452">
        <v>61593</v>
      </c>
      <c r="B960" s="445" t="s">
        <v>1331</v>
      </c>
    </row>
    <row r="961" spans="1:2">
      <c r="A961" s="452">
        <v>61594</v>
      </c>
      <c r="B961" s="445" t="s">
        <v>1332</v>
      </c>
    </row>
    <row r="962" spans="1:2">
      <c r="A962" s="452">
        <v>61595</v>
      </c>
      <c r="B962" s="445" t="s">
        <v>1333</v>
      </c>
    </row>
    <row r="963" spans="1:2">
      <c r="A963" s="452">
        <v>61596</v>
      </c>
      <c r="B963" s="445" t="s">
        <v>1334</v>
      </c>
    </row>
    <row r="964" spans="1:2">
      <c r="A964" s="452">
        <v>61597</v>
      </c>
      <c r="B964" s="445" t="s">
        <v>743</v>
      </c>
    </row>
    <row r="965" spans="1:2">
      <c r="A965" s="452">
        <v>61598</v>
      </c>
      <c r="B965" s="445" t="s">
        <v>1335</v>
      </c>
    </row>
    <row r="966" spans="1:2">
      <c r="A966" s="452">
        <v>61599</v>
      </c>
      <c r="B966" s="445" t="s">
        <v>1336</v>
      </c>
    </row>
    <row r="967" spans="1:2">
      <c r="A967" s="452">
        <v>61600</v>
      </c>
      <c r="B967" s="445" t="s">
        <v>1337</v>
      </c>
    </row>
    <row r="968" spans="1:2">
      <c r="A968" s="452">
        <v>61602</v>
      </c>
      <c r="B968" s="445" t="s">
        <v>1338</v>
      </c>
    </row>
    <row r="969" spans="1:2">
      <c r="A969" s="452">
        <v>61603</v>
      </c>
      <c r="B969" s="445" t="s">
        <v>713</v>
      </c>
    </row>
    <row r="970" spans="1:2">
      <c r="A970" s="452">
        <v>61604</v>
      </c>
      <c r="B970" s="445" t="s">
        <v>1339</v>
      </c>
    </row>
    <row r="971" spans="1:2">
      <c r="A971" s="452">
        <v>61605</v>
      </c>
      <c r="B971" s="445" t="s">
        <v>1340</v>
      </c>
    </row>
    <row r="972" spans="1:2">
      <c r="A972" s="452">
        <v>61606</v>
      </c>
      <c r="B972" s="445" t="s">
        <v>1341</v>
      </c>
    </row>
    <row r="973" spans="1:2">
      <c r="A973" s="452">
        <v>61607</v>
      </c>
      <c r="B973" s="445" t="s">
        <v>1342</v>
      </c>
    </row>
    <row r="974" spans="1:2">
      <c r="A974" s="452">
        <v>61608</v>
      </c>
      <c r="B974" s="445" t="s">
        <v>1343</v>
      </c>
    </row>
    <row r="975" spans="1:2">
      <c r="A975" s="452">
        <v>61609</v>
      </c>
      <c r="B975" s="445" t="s">
        <v>1344</v>
      </c>
    </row>
    <row r="976" spans="1:2">
      <c r="A976" s="452">
        <v>61621</v>
      </c>
      <c r="B976" s="445" t="s">
        <v>1345</v>
      </c>
    </row>
    <row r="977" spans="1:2">
      <c r="A977" s="452">
        <v>61622</v>
      </c>
      <c r="B977" s="445" t="s">
        <v>1346</v>
      </c>
    </row>
    <row r="978" spans="1:2">
      <c r="A978" s="452">
        <v>61623</v>
      </c>
      <c r="B978" s="445" t="s">
        <v>1347</v>
      </c>
    </row>
    <row r="979" spans="1:2">
      <c r="A979" s="452">
        <v>61624</v>
      </c>
      <c r="B979" s="445" t="s">
        <v>1348</v>
      </c>
    </row>
    <row r="980" spans="1:2">
      <c r="A980" s="452">
        <v>61625</v>
      </c>
      <c r="B980" s="445" t="s">
        <v>1349</v>
      </c>
    </row>
    <row r="981" spans="1:2">
      <c r="A981" s="452">
        <v>61626</v>
      </c>
      <c r="B981" s="445" t="s">
        <v>1350</v>
      </c>
    </row>
    <row r="982" spans="1:2">
      <c r="A982" s="452">
        <v>61627</v>
      </c>
      <c r="B982" s="445" t="s">
        <v>1351</v>
      </c>
    </row>
    <row r="983" spans="1:2">
      <c r="A983" s="452">
        <v>61628</v>
      </c>
      <c r="B983" s="445" t="s">
        <v>1352</v>
      </c>
    </row>
    <row r="984" spans="1:2">
      <c r="A984" s="452">
        <v>61630</v>
      </c>
      <c r="B984" s="445" t="s">
        <v>1353</v>
      </c>
    </row>
    <row r="985" spans="1:2">
      <c r="A985" s="452">
        <v>61631</v>
      </c>
      <c r="B985" s="445" t="s">
        <v>1354</v>
      </c>
    </row>
    <row r="986" spans="1:2">
      <c r="A986" s="452">
        <v>61632</v>
      </c>
      <c r="B986" s="445" t="s">
        <v>1355</v>
      </c>
    </row>
    <row r="987" spans="1:2">
      <c r="A987" s="452">
        <v>61633</v>
      </c>
      <c r="B987" s="445" t="s">
        <v>1356</v>
      </c>
    </row>
    <row r="988" spans="1:2">
      <c r="A988" s="452">
        <v>61634</v>
      </c>
      <c r="B988" s="445" t="s">
        <v>1357</v>
      </c>
    </row>
    <row r="989" spans="1:2">
      <c r="A989" s="452">
        <v>61635</v>
      </c>
      <c r="B989" s="445" t="s">
        <v>1358</v>
      </c>
    </row>
    <row r="990" spans="1:2">
      <c r="A990" s="452">
        <v>61636</v>
      </c>
      <c r="B990" s="445" t="s">
        <v>1359</v>
      </c>
    </row>
    <row r="991" spans="1:2">
      <c r="A991" s="452">
        <v>61637</v>
      </c>
      <c r="B991" s="445" t="s">
        <v>1360</v>
      </c>
    </row>
    <row r="992" spans="1:2">
      <c r="A992" s="452">
        <v>61638</v>
      </c>
      <c r="B992" s="445" t="s">
        <v>1361</v>
      </c>
    </row>
    <row r="993" spans="1:2">
      <c r="A993" s="452">
        <v>61639</v>
      </c>
      <c r="B993" s="445" t="s">
        <v>1362</v>
      </c>
    </row>
    <row r="994" spans="1:2">
      <c r="A994" s="452">
        <v>61640</v>
      </c>
      <c r="B994" s="445" t="s">
        <v>1363</v>
      </c>
    </row>
    <row r="995" spans="1:2">
      <c r="A995" s="452">
        <v>61641</v>
      </c>
      <c r="B995" s="445" t="s">
        <v>1364</v>
      </c>
    </row>
    <row r="996" spans="1:2">
      <c r="A996" s="452">
        <v>61642</v>
      </c>
      <c r="B996" s="445" t="s">
        <v>1365</v>
      </c>
    </row>
    <row r="997" spans="1:2">
      <c r="A997" s="452">
        <v>61643</v>
      </c>
      <c r="B997" s="445" t="s">
        <v>1366</v>
      </c>
    </row>
    <row r="998" spans="1:2">
      <c r="A998" s="452">
        <v>61644</v>
      </c>
      <c r="B998" s="445" t="s">
        <v>1367</v>
      </c>
    </row>
    <row r="999" spans="1:2">
      <c r="A999" s="452">
        <v>61645</v>
      </c>
      <c r="B999" s="445" t="s">
        <v>1368</v>
      </c>
    </row>
    <row r="1000" spans="1:2">
      <c r="A1000" s="452">
        <v>61646</v>
      </c>
      <c r="B1000" s="445" t="s">
        <v>1369</v>
      </c>
    </row>
    <row r="1001" spans="1:2">
      <c r="A1001" s="452">
        <v>61647</v>
      </c>
      <c r="B1001" s="445" t="s">
        <v>1370</v>
      </c>
    </row>
    <row r="1002" spans="1:2">
      <c r="A1002" s="452">
        <v>61648</v>
      </c>
      <c r="B1002" s="445" t="s">
        <v>1371</v>
      </c>
    </row>
    <row r="1003" spans="1:2">
      <c r="A1003" s="452">
        <v>61649</v>
      </c>
      <c r="B1003" s="445" t="s">
        <v>1372</v>
      </c>
    </row>
    <row r="1004" spans="1:2">
      <c r="A1004" s="452">
        <v>61650</v>
      </c>
      <c r="B1004" s="445" t="s">
        <v>1373</v>
      </c>
    </row>
    <row r="1005" spans="1:2">
      <c r="A1005" s="452">
        <v>61651</v>
      </c>
      <c r="B1005" s="445" t="s">
        <v>1374</v>
      </c>
    </row>
    <row r="1006" spans="1:2">
      <c r="A1006" s="452">
        <v>61652</v>
      </c>
      <c r="B1006" s="445" t="s">
        <v>1375</v>
      </c>
    </row>
    <row r="1007" spans="1:2">
      <c r="A1007" s="452">
        <v>61653</v>
      </c>
      <c r="B1007" s="445" t="s">
        <v>1376</v>
      </c>
    </row>
    <row r="1008" spans="1:2">
      <c r="A1008" s="452">
        <v>61654</v>
      </c>
      <c r="B1008" s="445" t="s">
        <v>1377</v>
      </c>
    </row>
    <row r="1009" spans="1:2">
      <c r="A1009" s="452">
        <v>61655</v>
      </c>
      <c r="B1009" s="445" t="s">
        <v>1378</v>
      </c>
    </row>
    <row r="1010" spans="1:2">
      <c r="A1010" s="452">
        <v>61656</v>
      </c>
      <c r="B1010" s="445" t="s">
        <v>1379</v>
      </c>
    </row>
    <row r="1011" spans="1:2">
      <c r="A1011" s="452">
        <v>61657</v>
      </c>
      <c r="B1011" s="445" t="s">
        <v>1380</v>
      </c>
    </row>
    <row r="1012" spans="1:2">
      <c r="A1012" s="452">
        <v>61658</v>
      </c>
      <c r="B1012" s="445" t="s">
        <v>1381</v>
      </c>
    </row>
    <row r="1013" spans="1:2">
      <c r="A1013" s="452">
        <v>61659</v>
      </c>
      <c r="B1013" s="445" t="s">
        <v>1382</v>
      </c>
    </row>
    <row r="1014" spans="1:2">
      <c r="A1014" s="452">
        <v>61660</v>
      </c>
      <c r="B1014" s="445" t="s">
        <v>1383</v>
      </c>
    </row>
    <row r="1015" spans="1:2">
      <c r="A1015" s="452">
        <v>61661</v>
      </c>
      <c r="B1015" s="445" t="s">
        <v>1384</v>
      </c>
    </row>
    <row r="1016" spans="1:2">
      <c r="A1016" s="452">
        <v>61662</v>
      </c>
      <c r="B1016" s="445" t="s">
        <v>1385</v>
      </c>
    </row>
    <row r="1017" spans="1:2">
      <c r="A1017" s="452">
        <v>61663</v>
      </c>
      <c r="B1017" s="445" t="s">
        <v>1386</v>
      </c>
    </row>
    <row r="1018" spans="1:2">
      <c r="A1018" s="452">
        <v>61664</v>
      </c>
      <c r="B1018" s="445" t="s">
        <v>1387</v>
      </c>
    </row>
    <row r="1019" spans="1:2">
      <c r="A1019" s="452">
        <v>61665</v>
      </c>
      <c r="B1019" s="445" t="s">
        <v>1080</v>
      </c>
    </row>
    <row r="1020" spans="1:2">
      <c r="A1020" s="452">
        <v>61666</v>
      </c>
      <c r="B1020" s="445" t="s">
        <v>1388</v>
      </c>
    </row>
    <row r="1021" spans="1:2">
      <c r="A1021" s="452">
        <v>61667</v>
      </c>
      <c r="B1021" s="445" t="s">
        <v>1389</v>
      </c>
    </row>
    <row r="1022" spans="1:2">
      <c r="A1022" s="452">
        <v>61668</v>
      </c>
      <c r="B1022" s="445" t="s">
        <v>1390</v>
      </c>
    </row>
    <row r="1023" spans="1:2">
      <c r="A1023" s="452">
        <v>61701</v>
      </c>
      <c r="B1023" s="445" t="s">
        <v>1391</v>
      </c>
    </row>
    <row r="1024" spans="1:2">
      <c r="A1024" s="452">
        <v>61702</v>
      </c>
      <c r="B1024" s="445" t="s">
        <v>1392</v>
      </c>
    </row>
    <row r="1025" spans="1:2">
      <c r="A1025" s="452">
        <v>61703</v>
      </c>
      <c r="B1025" s="445" t="s">
        <v>1393</v>
      </c>
    </row>
    <row r="1026" spans="1:2">
      <c r="A1026" s="452">
        <v>61704</v>
      </c>
      <c r="B1026" s="445" t="s">
        <v>1394</v>
      </c>
    </row>
    <row r="1027" spans="1:2">
      <c r="A1027" s="452">
        <v>61705</v>
      </c>
      <c r="B1027" s="445" t="s">
        <v>2096</v>
      </c>
    </row>
    <row r="1028" spans="1:2">
      <c r="A1028" s="452">
        <v>62001</v>
      </c>
      <c r="B1028" s="445" t="s">
        <v>1395</v>
      </c>
    </row>
    <row r="1029" spans="1:2">
      <c r="A1029" s="452">
        <v>62002</v>
      </c>
      <c r="B1029" s="445" t="s">
        <v>1396</v>
      </c>
    </row>
    <row r="1030" spans="1:2">
      <c r="A1030" s="452">
        <v>62003</v>
      </c>
      <c r="B1030" s="445" t="s">
        <v>1397</v>
      </c>
    </row>
    <row r="1031" spans="1:2">
      <c r="A1031" s="452">
        <v>62004</v>
      </c>
      <c r="B1031" s="445" t="s">
        <v>1398</v>
      </c>
    </row>
    <row r="1032" spans="1:2">
      <c r="A1032" s="452">
        <v>62005</v>
      </c>
      <c r="B1032" s="445" t="s">
        <v>1399</v>
      </c>
    </row>
    <row r="1033" spans="1:2">
      <c r="A1033" s="452">
        <v>62006</v>
      </c>
      <c r="B1033" s="445" t="s">
        <v>1400</v>
      </c>
    </row>
    <row r="1034" spans="1:2">
      <c r="A1034" s="452">
        <v>62007</v>
      </c>
      <c r="B1034" s="445" t="s">
        <v>1401</v>
      </c>
    </row>
    <row r="1035" spans="1:2">
      <c r="A1035" s="452">
        <v>62008</v>
      </c>
      <c r="B1035" s="445" t="s">
        <v>1402</v>
      </c>
    </row>
    <row r="1036" spans="1:2">
      <c r="A1036" s="452">
        <v>62009</v>
      </c>
      <c r="B1036" s="445" t="s">
        <v>1403</v>
      </c>
    </row>
    <row r="1037" spans="1:2">
      <c r="A1037" s="452">
        <v>62010</v>
      </c>
      <c r="B1037" s="445" t="s">
        <v>1404</v>
      </c>
    </row>
    <row r="1038" spans="1:2">
      <c r="A1038" s="452">
        <v>62011</v>
      </c>
      <c r="B1038" s="445" t="s">
        <v>1405</v>
      </c>
    </row>
    <row r="1039" spans="1:2">
      <c r="A1039" s="452">
        <v>62012</v>
      </c>
      <c r="B1039" s="445" t="s">
        <v>1406</v>
      </c>
    </row>
    <row r="1040" spans="1:2">
      <c r="A1040" s="452">
        <v>62014</v>
      </c>
      <c r="B1040" s="445" t="s">
        <v>1407</v>
      </c>
    </row>
    <row r="1041" spans="1:2">
      <c r="A1041" s="452">
        <v>62021</v>
      </c>
      <c r="B1041" s="445" t="s">
        <v>1408</v>
      </c>
    </row>
    <row r="1042" spans="1:2">
      <c r="A1042" s="452">
        <v>62022</v>
      </c>
      <c r="B1042" s="445" t="s">
        <v>1409</v>
      </c>
    </row>
    <row r="1043" spans="1:2">
      <c r="A1043" s="452">
        <v>62023</v>
      </c>
      <c r="B1043" s="445" t="s">
        <v>1410</v>
      </c>
    </row>
    <row r="1044" spans="1:2">
      <c r="A1044" s="452">
        <v>62031</v>
      </c>
      <c r="B1044" s="445" t="s">
        <v>1411</v>
      </c>
    </row>
    <row r="1045" spans="1:2">
      <c r="A1045" s="452">
        <v>62034</v>
      </c>
      <c r="B1045" s="445" t="s">
        <v>1412</v>
      </c>
    </row>
    <row r="1046" spans="1:2">
      <c r="A1046" s="452">
        <v>62036</v>
      </c>
      <c r="B1046" s="445" t="s">
        <v>1413</v>
      </c>
    </row>
    <row r="1047" spans="1:2">
      <c r="A1047" s="452">
        <v>62037</v>
      </c>
      <c r="B1047" s="445" t="s">
        <v>1414</v>
      </c>
    </row>
    <row r="1048" spans="1:2">
      <c r="A1048" s="452">
        <v>62038</v>
      </c>
      <c r="B1048" s="445" t="s">
        <v>1415</v>
      </c>
    </row>
    <row r="1049" spans="1:2">
      <c r="A1049" s="452">
        <v>62039</v>
      </c>
      <c r="B1049" s="445" t="s">
        <v>1416</v>
      </c>
    </row>
    <row r="1050" spans="1:2">
      <c r="A1050" s="452">
        <v>62040</v>
      </c>
      <c r="B1050" s="445" t="s">
        <v>1417</v>
      </c>
    </row>
    <row r="1051" spans="1:2">
      <c r="A1051" s="452">
        <v>62041</v>
      </c>
      <c r="B1051" s="445" t="s">
        <v>1418</v>
      </c>
    </row>
    <row r="1052" spans="1:2">
      <c r="A1052" s="452">
        <v>62042</v>
      </c>
      <c r="B1052" s="445" t="s">
        <v>1419</v>
      </c>
    </row>
    <row r="1053" spans="1:2">
      <c r="A1053" s="452">
        <v>62045</v>
      </c>
      <c r="B1053" s="445" t="s">
        <v>1420</v>
      </c>
    </row>
    <row r="1054" spans="1:2">
      <c r="A1054" s="452">
        <v>62048</v>
      </c>
      <c r="B1054" s="445" t="s">
        <v>1421</v>
      </c>
    </row>
    <row r="1055" spans="1:2">
      <c r="A1055" s="452">
        <v>62051</v>
      </c>
      <c r="B1055" s="445" t="s">
        <v>1422</v>
      </c>
    </row>
    <row r="1056" spans="1:2">
      <c r="A1056" s="452">
        <v>62052</v>
      </c>
      <c r="B1056" s="445" t="s">
        <v>1423</v>
      </c>
    </row>
    <row r="1057" spans="1:2">
      <c r="A1057" s="452">
        <v>62053</v>
      </c>
      <c r="B1057" s="445" t="s">
        <v>1424</v>
      </c>
    </row>
    <row r="1058" spans="1:2">
      <c r="A1058" s="452">
        <v>62054</v>
      </c>
      <c r="B1058" s="445" t="s">
        <v>1425</v>
      </c>
    </row>
    <row r="1059" spans="1:2">
      <c r="A1059" s="452">
        <v>62055</v>
      </c>
      <c r="B1059" s="445" t="s">
        <v>1426</v>
      </c>
    </row>
    <row r="1060" spans="1:2">
      <c r="A1060" s="452">
        <v>62056</v>
      </c>
      <c r="B1060" s="445" t="s">
        <v>1427</v>
      </c>
    </row>
    <row r="1061" spans="1:2">
      <c r="A1061" s="452">
        <v>62057</v>
      </c>
      <c r="B1061" s="445" t="s">
        <v>1428</v>
      </c>
    </row>
    <row r="1062" spans="1:2">
      <c r="A1062" s="452">
        <v>62058</v>
      </c>
      <c r="B1062" s="445" t="s">
        <v>1429</v>
      </c>
    </row>
    <row r="1063" spans="1:2">
      <c r="A1063" s="452">
        <v>62059</v>
      </c>
      <c r="B1063" s="445" t="s">
        <v>1430</v>
      </c>
    </row>
    <row r="1064" spans="1:2">
      <c r="A1064" s="452">
        <v>62071</v>
      </c>
      <c r="B1064" s="445" t="s">
        <v>1431</v>
      </c>
    </row>
    <row r="1065" spans="1:2">
      <c r="A1065" s="452">
        <v>62072</v>
      </c>
      <c r="B1065" s="445" t="s">
        <v>1432</v>
      </c>
    </row>
    <row r="1066" spans="1:2">
      <c r="A1066" s="452">
        <v>62073</v>
      </c>
      <c r="B1066" s="445" t="s">
        <v>1433</v>
      </c>
    </row>
    <row r="1067" spans="1:2">
      <c r="A1067" s="452">
        <v>62074</v>
      </c>
      <c r="B1067" s="445" t="s">
        <v>1434</v>
      </c>
    </row>
    <row r="1068" spans="1:2">
      <c r="A1068" s="452">
        <v>62075</v>
      </c>
      <c r="B1068" s="445" t="s">
        <v>1435</v>
      </c>
    </row>
    <row r="1069" spans="1:2">
      <c r="A1069" s="452">
        <v>62076</v>
      </c>
      <c r="B1069" s="445" t="s">
        <v>1436</v>
      </c>
    </row>
    <row r="1070" spans="1:2">
      <c r="A1070" s="452">
        <v>62077</v>
      </c>
      <c r="B1070" s="445" t="s">
        <v>1437</v>
      </c>
    </row>
    <row r="1071" spans="1:2">
      <c r="A1071" s="452">
        <v>62078</v>
      </c>
      <c r="B1071" s="445" t="s">
        <v>1438</v>
      </c>
    </row>
    <row r="1072" spans="1:2">
      <c r="A1072" s="452">
        <v>62079</v>
      </c>
      <c r="B1072" s="445" t="s">
        <v>1439</v>
      </c>
    </row>
    <row r="1073" spans="1:2">
      <c r="A1073" s="452">
        <v>62080</v>
      </c>
      <c r="B1073" s="445" t="s">
        <v>1440</v>
      </c>
    </row>
    <row r="1074" spans="1:2">
      <c r="A1074" s="452">
        <v>62081</v>
      </c>
      <c r="B1074" s="445" t="s">
        <v>1441</v>
      </c>
    </row>
    <row r="1075" spans="1:2">
      <c r="A1075" s="452">
        <v>62082</v>
      </c>
      <c r="B1075" s="445" t="s">
        <v>1442</v>
      </c>
    </row>
    <row r="1076" spans="1:2">
      <c r="A1076" s="452">
        <v>62083</v>
      </c>
      <c r="B1076" s="445" t="s">
        <v>1443</v>
      </c>
    </row>
    <row r="1077" spans="1:2">
      <c r="A1077" s="452">
        <v>62084</v>
      </c>
      <c r="B1077" s="445" t="s">
        <v>1444</v>
      </c>
    </row>
    <row r="1078" spans="1:2">
      <c r="A1078" s="452">
        <v>62085</v>
      </c>
      <c r="B1078" s="445" t="s">
        <v>1445</v>
      </c>
    </row>
    <row r="1079" spans="1:2">
      <c r="A1079" s="452">
        <v>62086</v>
      </c>
      <c r="B1079" s="445" t="s">
        <v>1993</v>
      </c>
    </row>
    <row r="1080" spans="1:2">
      <c r="A1080" s="452">
        <v>62091</v>
      </c>
      <c r="B1080" s="445" t="s">
        <v>1446</v>
      </c>
    </row>
    <row r="1081" spans="1:2">
      <c r="A1081" s="452">
        <v>62093</v>
      </c>
      <c r="B1081" s="445" t="s">
        <v>1447</v>
      </c>
    </row>
    <row r="1082" spans="1:2">
      <c r="A1082" s="452">
        <v>62095</v>
      </c>
      <c r="B1082" s="445" t="s">
        <v>1448</v>
      </c>
    </row>
    <row r="1083" spans="1:2">
      <c r="A1083" s="452">
        <v>62096</v>
      </c>
      <c r="B1083" s="445" t="s">
        <v>1449</v>
      </c>
    </row>
    <row r="1084" spans="1:2">
      <c r="A1084" s="452">
        <v>62097</v>
      </c>
      <c r="B1084" s="445" t="s">
        <v>1450</v>
      </c>
    </row>
    <row r="1085" spans="1:2">
      <c r="A1085" s="452">
        <v>62098</v>
      </c>
      <c r="B1085" s="445" t="s">
        <v>1451</v>
      </c>
    </row>
    <row r="1086" spans="1:2">
      <c r="A1086" s="452">
        <v>62099</v>
      </c>
      <c r="B1086" s="445" t="s">
        <v>2097</v>
      </c>
    </row>
    <row r="1087" spans="1:2">
      <c r="A1087" s="452">
        <v>62111</v>
      </c>
      <c r="B1087" s="445" t="s">
        <v>1452</v>
      </c>
    </row>
    <row r="1088" spans="1:2">
      <c r="A1088" s="452">
        <v>62114</v>
      </c>
      <c r="B1088" s="445" t="s">
        <v>1453</v>
      </c>
    </row>
    <row r="1089" spans="1:2">
      <c r="A1089" s="452">
        <v>62115</v>
      </c>
      <c r="B1089" s="445" t="s">
        <v>1454</v>
      </c>
    </row>
    <row r="1090" spans="1:2">
      <c r="A1090" s="452">
        <v>62117</v>
      </c>
      <c r="B1090" s="445" t="s">
        <v>1455</v>
      </c>
    </row>
    <row r="1091" spans="1:2">
      <c r="A1091" s="452">
        <v>62118</v>
      </c>
      <c r="B1091" s="445" t="s">
        <v>1456</v>
      </c>
    </row>
    <row r="1092" spans="1:2">
      <c r="A1092" s="452">
        <v>62121</v>
      </c>
      <c r="B1092" s="445" t="s">
        <v>1457</v>
      </c>
    </row>
    <row r="1093" spans="1:2">
      <c r="A1093" s="452">
        <v>62131</v>
      </c>
      <c r="B1093" s="445" t="s">
        <v>1458</v>
      </c>
    </row>
    <row r="1094" spans="1:2">
      <c r="A1094" s="452">
        <v>62132</v>
      </c>
      <c r="B1094" s="445" t="s">
        <v>1459</v>
      </c>
    </row>
    <row r="1095" spans="1:2">
      <c r="A1095" s="452">
        <v>62133</v>
      </c>
      <c r="B1095" s="445" t="s">
        <v>1460</v>
      </c>
    </row>
    <row r="1096" spans="1:2">
      <c r="A1096" s="452">
        <v>62134</v>
      </c>
      <c r="B1096" s="445" t="s">
        <v>1461</v>
      </c>
    </row>
    <row r="1097" spans="1:2">
      <c r="A1097" s="452">
        <v>62135</v>
      </c>
      <c r="B1097" s="445" t="s">
        <v>1462</v>
      </c>
    </row>
    <row r="1098" spans="1:2">
      <c r="A1098" s="452">
        <v>62151</v>
      </c>
      <c r="B1098" s="445" t="s">
        <v>1463</v>
      </c>
    </row>
    <row r="1099" spans="1:2">
      <c r="A1099" s="452">
        <v>62152</v>
      </c>
      <c r="B1099" s="445" t="s">
        <v>1464</v>
      </c>
    </row>
    <row r="1100" spans="1:2">
      <c r="A1100" s="452">
        <v>62153</v>
      </c>
      <c r="B1100" s="445" t="s">
        <v>1465</v>
      </c>
    </row>
    <row r="1101" spans="1:2">
      <c r="A1101" s="452">
        <v>62154</v>
      </c>
      <c r="B1101" s="445" t="s">
        <v>1466</v>
      </c>
    </row>
    <row r="1102" spans="1:2">
      <c r="A1102" s="452">
        <v>62171</v>
      </c>
      <c r="B1102" s="445" t="s">
        <v>1467</v>
      </c>
    </row>
    <row r="1103" spans="1:2">
      <c r="A1103" s="452">
        <v>62172</v>
      </c>
      <c r="B1103" s="445" t="s">
        <v>1468</v>
      </c>
    </row>
    <row r="1104" spans="1:2">
      <c r="A1104" s="452">
        <v>62173</v>
      </c>
      <c r="B1104" s="445" t="s">
        <v>1469</v>
      </c>
    </row>
    <row r="1105" spans="1:2">
      <c r="A1105" s="452">
        <v>62174</v>
      </c>
      <c r="B1105" s="445" t="s">
        <v>1470</v>
      </c>
    </row>
    <row r="1106" spans="1:2">
      <c r="A1106" s="452">
        <v>62175</v>
      </c>
      <c r="B1106" s="445" t="s">
        <v>1471</v>
      </c>
    </row>
    <row r="1107" spans="1:2">
      <c r="A1107" s="452">
        <v>62176</v>
      </c>
      <c r="B1107" s="445" t="s">
        <v>1472</v>
      </c>
    </row>
    <row r="1108" spans="1:2">
      <c r="A1108" s="452">
        <v>62177</v>
      </c>
      <c r="B1108" s="445" t="s">
        <v>1473</v>
      </c>
    </row>
    <row r="1109" spans="1:2">
      <c r="A1109" s="452">
        <v>62191</v>
      </c>
      <c r="B1109" s="445" t="s">
        <v>1474</v>
      </c>
    </row>
    <row r="1110" spans="1:2">
      <c r="A1110" s="452">
        <v>62194</v>
      </c>
      <c r="B1110" s="445" t="s">
        <v>1475</v>
      </c>
    </row>
    <row r="1111" spans="1:2">
      <c r="A1111" s="452">
        <v>62202</v>
      </c>
      <c r="B1111" s="445" t="s">
        <v>1476</v>
      </c>
    </row>
    <row r="1112" spans="1:2">
      <c r="A1112" s="452">
        <v>62203</v>
      </c>
      <c r="B1112" s="445" t="s">
        <v>1477</v>
      </c>
    </row>
    <row r="1113" spans="1:2">
      <c r="A1113" s="452">
        <v>62204</v>
      </c>
      <c r="B1113" s="445" t="s">
        <v>1478</v>
      </c>
    </row>
    <row r="1114" spans="1:2">
      <c r="A1114" s="452">
        <v>62221</v>
      </c>
      <c r="B1114" s="445" t="s">
        <v>1479</v>
      </c>
    </row>
    <row r="1115" spans="1:2">
      <c r="A1115" s="452">
        <v>62222</v>
      </c>
      <c r="B1115" s="445" t="s">
        <v>1480</v>
      </c>
    </row>
    <row r="1116" spans="1:2">
      <c r="A1116" s="452">
        <v>62223</v>
      </c>
      <c r="B1116" s="445" t="s">
        <v>1481</v>
      </c>
    </row>
    <row r="1117" spans="1:2">
      <c r="A1117" s="452">
        <v>62224</v>
      </c>
      <c r="B1117" s="445" t="s">
        <v>1482</v>
      </c>
    </row>
    <row r="1118" spans="1:2">
      <c r="A1118" s="452">
        <v>62225</v>
      </c>
      <c r="B1118" s="445" t="s">
        <v>1483</v>
      </c>
    </row>
    <row r="1119" spans="1:2">
      <c r="A1119" s="452">
        <v>62226</v>
      </c>
      <c r="B1119" s="445" t="s">
        <v>1484</v>
      </c>
    </row>
    <row r="1120" spans="1:2">
      <c r="A1120" s="452">
        <v>62227</v>
      </c>
      <c r="B1120" s="445" t="s">
        <v>1485</v>
      </c>
    </row>
    <row r="1121" spans="1:2">
      <c r="A1121" s="452">
        <v>62228</v>
      </c>
      <c r="B1121" s="445" t="s">
        <v>1486</v>
      </c>
    </row>
    <row r="1122" spans="1:2">
      <c r="A1122" s="452">
        <v>62229</v>
      </c>
      <c r="B1122" s="445" t="s">
        <v>1487</v>
      </c>
    </row>
    <row r="1123" spans="1:2">
      <c r="A1123" s="452">
        <v>62230</v>
      </c>
      <c r="B1123" s="445" t="s">
        <v>1488</v>
      </c>
    </row>
    <row r="1124" spans="1:2">
      <c r="A1124" s="452">
        <v>62231</v>
      </c>
      <c r="B1124" s="445" t="s">
        <v>1489</v>
      </c>
    </row>
    <row r="1125" spans="1:2">
      <c r="A1125" s="452">
        <v>62232</v>
      </c>
      <c r="B1125" s="445" t="s">
        <v>1490</v>
      </c>
    </row>
    <row r="1126" spans="1:2">
      <c r="A1126" s="452">
        <v>62233</v>
      </c>
      <c r="B1126" s="445" t="s">
        <v>1491</v>
      </c>
    </row>
    <row r="1127" spans="1:2">
      <c r="A1127" s="452">
        <v>62234</v>
      </c>
      <c r="B1127" s="445" t="s">
        <v>1492</v>
      </c>
    </row>
    <row r="1128" spans="1:2">
      <c r="A1128" s="452">
        <v>62235</v>
      </c>
      <c r="B1128" s="445" t="s">
        <v>1493</v>
      </c>
    </row>
    <row r="1129" spans="1:2">
      <c r="A1129" s="452">
        <v>62301</v>
      </c>
      <c r="B1129" s="445" t="s">
        <v>1494</v>
      </c>
    </row>
    <row r="1130" spans="1:2">
      <c r="A1130" s="452">
        <v>62302</v>
      </c>
      <c r="B1130" s="445" t="s">
        <v>1495</v>
      </c>
    </row>
    <row r="1131" spans="1:2">
      <c r="A1131" s="452">
        <v>62304</v>
      </c>
      <c r="B1131" s="445" t="s">
        <v>1496</v>
      </c>
    </row>
    <row r="1132" spans="1:2">
      <c r="A1132" s="452">
        <v>62307</v>
      </c>
      <c r="B1132" s="445" t="s">
        <v>1497</v>
      </c>
    </row>
    <row r="1133" spans="1:2">
      <c r="A1133" s="452">
        <v>62310</v>
      </c>
      <c r="B1133" s="445" t="s">
        <v>1498</v>
      </c>
    </row>
    <row r="1134" spans="1:2">
      <c r="A1134" s="452">
        <v>62311</v>
      </c>
      <c r="B1134" s="445" t="s">
        <v>1499</v>
      </c>
    </row>
    <row r="1135" spans="1:2">
      <c r="A1135" s="452">
        <v>62314</v>
      </c>
      <c r="B1135" s="445" t="s">
        <v>1500</v>
      </c>
    </row>
    <row r="1136" spans="1:2">
      <c r="A1136" s="452">
        <v>62317</v>
      </c>
      <c r="B1136" s="445" t="s">
        <v>1501</v>
      </c>
    </row>
    <row r="1137" spans="1:2">
      <c r="A1137" s="452">
        <v>62320</v>
      </c>
      <c r="B1137" s="445" t="s">
        <v>1502</v>
      </c>
    </row>
    <row r="1138" spans="1:2">
      <c r="A1138" s="452">
        <v>62321</v>
      </c>
      <c r="B1138" s="445" t="s">
        <v>1503</v>
      </c>
    </row>
    <row r="1139" spans="1:2">
      <c r="A1139" s="452">
        <v>62323</v>
      </c>
      <c r="B1139" s="445" t="s">
        <v>1504</v>
      </c>
    </row>
    <row r="1140" spans="1:2">
      <c r="A1140" s="452">
        <v>62324</v>
      </c>
      <c r="B1140" s="445" t="s">
        <v>1505</v>
      </c>
    </row>
    <row r="1141" spans="1:2">
      <c r="A1141" s="452">
        <v>62327</v>
      </c>
      <c r="B1141" s="445" t="s">
        <v>2098</v>
      </c>
    </row>
    <row r="1142" spans="1:2">
      <c r="A1142" s="452">
        <v>62329</v>
      </c>
      <c r="B1142" s="445" t="s">
        <v>1506</v>
      </c>
    </row>
    <row r="1143" spans="1:2">
      <c r="A1143" s="452">
        <v>62332</v>
      </c>
      <c r="B1143" s="445" t="s">
        <v>1507</v>
      </c>
    </row>
    <row r="1144" spans="1:2">
      <c r="A1144" s="452">
        <v>62333</v>
      </c>
      <c r="B1144" s="445" t="s">
        <v>1508</v>
      </c>
    </row>
    <row r="1145" spans="1:2">
      <c r="A1145" s="452">
        <v>62335</v>
      </c>
      <c r="B1145" s="445" t="s">
        <v>1509</v>
      </c>
    </row>
    <row r="1146" spans="1:2">
      <c r="A1146" s="452">
        <v>62336</v>
      </c>
      <c r="B1146" s="445" t="s">
        <v>1510</v>
      </c>
    </row>
    <row r="1147" spans="1:2">
      <c r="A1147" s="452">
        <v>62351</v>
      </c>
      <c r="B1147" s="445" t="s">
        <v>1511</v>
      </c>
    </row>
    <row r="1148" spans="1:2">
      <c r="A1148" s="452">
        <v>62352</v>
      </c>
      <c r="B1148" s="445" t="s">
        <v>1512</v>
      </c>
    </row>
    <row r="1149" spans="1:2">
      <c r="A1149" s="452">
        <v>62353</v>
      </c>
      <c r="B1149" s="445" t="s">
        <v>1513</v>
      </c>
    </row>
    <row r="1150" spans="1:2">
      <c r="A1150" s="452">
        <v>62354</v>
      </c>
      <c r="B1150" s="445" t="s">
        <v>1514</v>
      </c>
    </row>
    <row r="1151" spans="1:2">
      <c r="A1151" s="452">
        <v>62401</v>
      </c>
      <c r="B1151" s="445" t="s">
        <v>1515</v>
      </c>
    </row>
    <row r="1152" spans="1:2">
      <c r="A1152" s="452">
        <v>62404</v>
      </c>
      <c r="B1152" s="445" t="s">
        <v>1516</v>
      </c>
    </row>
    <row r="1153" spans="1:2">
      <c r="A1153" s="452">
        <v>62405</v>
      </c>
      <c r="B1153" s="445" t="s">
        <v>1517</v>
      </c>
    </row>
    <row r="1154" spans="1:2">
      <c r="A1154" s="452">
        <v>62406</v>
      </c>
      <c r="B1154" s="445" t="s">
        <v>1518</v>
      </c>
    </row>
    <row r="1155" spans="1:2">
      <c r="A1155" s="452">
        <v>62407</v>
      </c>
      <c r="B1155" s="445" t="s">
        <v>1519</v>
      </c>
    </row>
    <row r="1156" spans="1:2">
      <c r="A1156" s="452">
        <v>62408</v>
      </c>
      <c r="B1156" s="445" t="s">
        <v>1520</v>
      </c>
    </row>
    <row r="1157" spans="1:2">
      <c r="A1157" s="452">
        <v>62411</v>
      </c>
      <c r="B1157" s="445" t="s">
        <v>1521</v>
      </c>
    </row>
    <row r="1158" spans="1:2">
      <c r="A1158" s="452">
        <v>62412</v>
      </c>
      <c r="B1158" s="445" t="s">
        <v>1522</v>
      </c>
    </row>
    <row r="1159" spans="1:2">
      <c r="A1159" s="452">
        <v>62413</v>
      </c>
      <c r="B1159" s="445" t="s">
        <v>1523</v>
      </c>
    </row>
    <row r="1160" spans="1:2">
      <c r="A1160" s="452">
        <v>62414</v>
      </c>
      <c r="B1160" s="445" t="s">
        <v>1524</v>
      </c>
    </row>
    <row r="1161" spans="1:2">
      <c r="A1161" s="452">
        <v>62415</v>
      </c>
      <c r="B1161" s="445" t="s">
        <v>1525</v>
      </c>
    </row>
    <row r="1162" spans="1:2">
      <c r="A1162" s="452">
        <v>62417</v>
      </c>
      <c r="B1162" s="445" t="s">
        <v>1526</v>
      </c>
    </row>
    <row r="1163" spans="1:2">
      <c r="A1163" s="452">
        <v>62418</v>
      </c>
      <c r="B1163" s="445" t="s">
        <v>1527</v>
      </c>
    </row>
    <row r="1164" spans="1:2">
      <c r="A1164" s="452">
        <v>62419</v>
      </c>
      <c r="B1164" s="445" t="s">
        <v>1528</v>
      </c>
    </row>
    <row r="1165" spans="1:2">
      <c r="A1165" s="452">
        <v>62420</v>
      </c>
      <c r="B1165" s="445" t="s">
        <v>1529</v>
      </c>
    </row>
    <row r="1166" spans="1:2">
      <c r="A1166" s="452">
        <v>62421</v>
      </c>
      <c r="B1166" s="445" t="s">
        <v>1530</v>
      </c>
    </row>
    <row r="1167" spans="1:2">
      <c r="A1167" s="452">
        <v>62422</v>
      </c>
      <c r="B1167" s="445" t="s">
        <v>1437</v>
      </c>
    </row>
    <row r="1168" spans="1:2">
      <c r="A1168" s="452">
        <v>62423</v>
      </c>
      <c r="B1168" s="445" t="s">
        <v>1531</v>
      </c>
    </row>
    <row r="1169" spans="1:2">
      <c r="A1169" s="452">
        <v>62424</v>
      </c>
      <c r="B1169" s="445" t="s">
        <v>1532</v>
      </c>
    </row>
    <row r="1170" spans="1:2">
      <c r="A1170" s="452">
        <v>62428</v>
      </c>
      <c r="B1170" s="445" t="s">
        <v>1533</v>
      </c>
    </row>
    <row r="1171" spans="1:2">
      <c r="A1171" s="452">
        <v>62430</v>
      </c>
      <c r="B1171" s="445" t="s">
        <v>2152</v>
      </c>
    </row>
    <row r="1172" spans="1:2">
      <c r="A1172" s="452">
        <v>62433</v>
      </c>
      <c r="B1172" s="445" t="s">
        <v>1534</v>
      </c>
    </row>
    <row r="1173" spans="1:2">
      <c r="A1173" s="452">
        <v>62434</v>
      </c>
      <c r="B1173" s="445" t="s">
        <v>1535</v>
      </c>
    </row>
    <row r="1174" spans="1:2">
      <c r="A1174" s="452">
        <v>62451</v>
      </c>
      <c r="B1174" s="445" t="s">
        <v>1536</v>
      </c>
    </row>
    <row r="1175" spans="1:2">
      <c r="A1175" s="452">
        <v>62452</v>
      </c>
      <c r="B1175" s="445" t="s">
        <v>1537</v>
      </c>
    </row>
    <row r="1176" spans="1:2">
      <c r="A1176" s="452">
        <v>62453</v>
      </c>
      <c r="B1176" s="445" t="s">
        <v>1538</v>
      </c>
    </row>
    <row r="1177" spans="1:2">
      <c r="A1177" s="452">
        <v>62454</v>
      </c>
      <c r="B1177" s="445" t="s">
        <v>1539</v>
      </c>
    </row>
    <row r="1178" spans="1:2">
      <c r="A1178" s="452">
        <v>62471</v>
      </c>
      <c r="B1178" s="445" t="s">
        <v>1540</v>
      </c>
    </row>
    <row r="1179" spans="1:2">
      <c r="A1179" s="452">
        <v>62472</v>
      </c>
      <c r="B1179" s="445" t="s">
        <v>1541</v>
      </c>
    </row>
    <row r="1180" spans="1:2">
      <c r="A1180" s="452">
        <v>62473</v>
      </c>
      <c r="B1180" s="445" t="s">
        <v>1542</v>
      </c>
    </row>
    <row r="1181" spans="1:2">
      <c r="A1181" s="452">
        <v>62474</v>
      </c>
      <c r="B1181" s="445" t="s">
        <v>1543</v>
      </c>
    </row>
    <row r="1182" spans="1:2">
      <c r="A1182" s="452">
        <v>62475</v>
      </c>
      <c r="B1182" s="445" t="s">
        <v>1544</v>
      </c>
    </row>
    <row r="1183" spans="1:2">
      <c r="A1183" s="452">
        <v>62476</v>
      </c>
      <c r="B1183" s="445" t="s">
        <v>1545</v>
      </c>
    </row>
    <row r="1184" spans="1:2">
      <c r="A1184" s="452">
        <v>62477</v>
      </c>
      <c r="B1184" s="445" t="s">
        <v>1546</v>
      </c>
    </row>
    <row r="1185" spans="1:2">
      <c r="A1185" s="452">
        <v>62501</v>
      </c>
      <c r="B1185" s="445" t="s">
        <v>1547</v>
      </c>
    </row>
    <row r="1186" spans="1:2">
      <c r="A1186" s="452">
        <v>62502</v>
      </c>
      <c r="B1186" s="445" t="s">
        <v>1548</v>
      </c>
    </row>
    <row r="1187" spans="1:2">
      <c r="A1187" s="452">
        <v>62503</v>
      </c>
      <c r="B1187" s="445" t="s">
        <v>1549</v>
      </c>
    </row>
    <row r="1188" spans="1:2">
      <c r="A1188" s="452">
        <v>62507</v>
      </c>
      <c r="B1188" s="445" t="s">
        <v>1550</v>
      </c>
    </row>
    <row r="1189" spans="1:2">
      <c r="A1189" s="452">
        <v>62511</v>
      </c>
      <c r="B1189" s="445" t="s">
        <v>1551</v>
      </c>
    </row>
    <row r="1190" spans="1:2">
      <c r="A1190" s="452">
        <v>62512</v>
      </c>
      <c r="B1190" s="445" t="s">
        <v>1552</v>
      </c>
    </row>
    <row r="1191" spans="1:2">
      <c r="A1191" s="452">
        <v>62513</v>
      </c>
      <c r="B1191" s="445" t="s">
        <v>1553</v>
      </c>
    </row>
    <row r="1192" spans="1:2">
      <c r="A1192" s="452">
        <v>62514</v>
      </c>
      <c r="B1192" s="445" t="s">
        <v>1554</v>
      </c>
    </row>
    <row r="1193" spans="1:2">
      <c r="A1193" s="452">
        <v>62515</v>
      </c>
      <c r="B1193" s="445" t="s">
        <v>1555</v>
      </c>
    </row>
    <row r="1194" spans="1:2">
      <c r="A1194" s="452">
        <v>62516</v>
      </c>
      <c r="B1194" s="445" t="s">
        <v>1556</v>
      </c>
    </row>
    <row r="1195" spans="1:2">
      <c r="A1195" s="452">
        <v>62517</v>
      </c>
      <c r="B1195" s="445" t="s">
        <v>1557</v>
      </c>
    </row>
    <row r="1196" spans="1:2">
      <c r="A1196" s="452">
        <v>62518</v>
      </c>
      <c r="B1196" s="445" t="s">
        <v>1558</v>
      </c>
    </row>
    <row r="1197" spans="1:2">
      <c r="A1197" s="452">
        <v>62519</v>
      </c>
      <c r="B1197" s="445" t="s">
        <v>1559</v>
      </c>
    </row>
    <row r="1198" spans="1:2">
      <c r="A1198" s="452">
        <v>62520</v>
      </c>
      <c r="B1198" s="445" t="s">
        <v>1560</v>
      </c>
    </row>
    <row r="1199" spans="1:2">
      <c r="A1199" s="452">
        <v>62521</v>
      </c>
      <c r="B1199" s="445" t="s">
        <v>1561</v>
      </c>
    </row>
    <row r="1200" spans="1:2">
      <c r="A1200" s="452">
        <v>62522</v>
      </c>
      <c r="B1200" s="445" t="s">
        <v>1562</v>
      </c>
    </row>
    <row r="1201" spans="1:2">
      <c r="A1201" s="452">
        <v>62523</v>
      </c>
      <c r="B1201" s="445" t="s">
        <v>1563</v>
      </c>
    </row>
    <row r="1202" spans="1:2">
      <c r="A1202" s="452">
        <v>62524</v>
      </c>
      <c r="B1202" s="445" t="s">
        <v>1564</v>
      </c>
    </row>
    <row r="1203" spans="1:2">
      <c r="A1203" s="452">
        <v>62525</v>
      </c>
      <c r="B1203" s="445" t="s">
        <v>1565</v>
      </c>
    </row>
    <row r="1204" spans="1:2">
      <c r="A1204" s="452">
        <v>62526</v>
      </c>
      <c r="B1204" s="445" t="s">
        <v>1566</v>
      </c>
    </row>
    <row r="1205" spans="1:2">
      <c r="A1205" s="452">
        <v>62527</v>
      </c>
      <c r="B1205" s="445" t="s">
        <v>1567</v>
      </c>
    </row>
    <row r="1206" spans="1:2">
      <c r="A1206" s="452">
        <v>62528</v>
      </c>
      <c r="B1206" s="445" t="s">
        <v>1568</v>
      </c>
    </row>
    <row r="1207" spans="1:2">
      <c r="A1207" s="452">
        <v>62529</v>
      </c>
      <c r="B1207" s="445" t="s">
        <v>1569</v>
      </c>
    </row>
    <row r="1208" spans="1:2">
      <c r="A1208" s="452">
        <v>62541</v>
      </c>
      <c r="B1208" s="445" t="s">
        <v>1421</v>
      </c>
    </row>
    <row r="1209" spans="1:2">
      <c r="A1209" s="452">
        <v>62542</v>
      </c>
      <c r="B1209" s="445" t="s">
        <v>1570</v>
      </c>
    </row>
    <row r="1210" spans="1:2">
      <c r="A1210" s="452">
        <v>62543</v>
      </c>
      <c r="B1210" s="445" t="s">
        <v>1571</v>
      </c>
    </row>
    <row r="1211" spans="1:2">
      <c r="A1211" s="452">
        <v>62544</v>
      </c>
      <c r="B1211" s="445" t="s">
        <v>1572</v>
      </c>
    </row>
    <row r="1212" spans="1:2">
      <c r="A1212" s="452">
        <v>62545</v>
      </c>
      <c r="B1212" s="445" t="s">
        <v>1573</v>
      </c>
    </row>
    <row r="1213" spans="1:2">
      <c r="A1213" s="452">
        <v>62561</v>
      </c>
      <c r="B1213" s="445" t="s">
        <v>1574</v>
      </c>
    </row>
    <row r="1214" spans="1:2">
      <c r="A1214" s="452">
        <v>62562</v>
      </c>
      <c r="B1214" s="445" t="s">
        <v>1575</v>
      </c>
    </row>
    <row r="1215" spans="1:2">
      <c r="A1215" s="452">
        <v>62563</v>
      </c>
      <c r="B1215" s="445" t="s">
        <v>1576</v>
      </c>
    </row>
    <row r="1216" spans="1:2">
      <c r="A1216" s="452">
        <v>62564</v>
      </c>
      <c r="B1216" s="445" t="s">
        <v>1577</v>
      </c>
    </row>
    <row r="1217" spans="1:2">
      <c r="A1217" s="452">
        <v>62565</v>
      </c>
      <c r="B1217" s="445" t="s">
        <v>1578</v>
      </c>
    </row>
    <row r="1218" spans="1:2">
      <c r="A1218" s="452">
        <v>62566</v>
      </c>
      <c r="B1218" s="445" t="s">
        <v>1579</v>
      </c>
    </row>
    <row r="1219" spans="1:2">
      <c r="A1219" s="452">
        <v>62580</v>
      </c>
      <c r="B1219" s="445" t="s">
        <v>1580</v>
      </c>
    </row>
    <row r="1220" spans="1:2">
      <c r="A1220" s="452">
        <v>62581</v>
      </c>
      <c r="B1220" s="445" t="s">
        <v>1581</v>
      </c>
    </row>
    <row r="1221" spans="1:2">
      <c r="A1221" s="452">
        <v>62584</v>
      </c>
      <c r="B1221" s="445" t="s">
        <v>1582</v>
      </c>
    </row>
    <row r="1222" spans="1:2">
      <c r="A1222" s="452">
        <v>62590</v>
      </c>
      <c r="B1222" s="445" t="s">
        <v>1583</v>
      </c>
    </row>
    <row r="1223" spans="1:2">
      <c r="A1223" s="452">
        <v>62591</v>
      </c>
      <c r="B1223" s="445" t="s">
        <v>1584</v>
      </c>
    </row>
    <row r="1224" spans="1:2">
      <c r="A1224" s="452">
        <v>62592</v>
      </c>
      <c r="B1224" s="445" t="s">
        <v>1585</v>
      </c>
    </row>
    <row r="1225" spans="1:2">
      <c r="A1225" s="452">
        <v>62602</v>
      </c>
      <c r="B1225" s="445" t="s">
        <v>1586</v>
      </c>
    </row>
    <row r="1226" spans="1:2">
      <c r="A1226" s="452">
        <v>62603</v>
      </c>
      <c r="B1226" s="445" t="s">
        <v>1587</v>
      </c>
    </row>
    <row r="1227" spans="1:2">
      <c r="A1227" s="452">
        <v>62604</v>
      </c>
      <c r="B1227" s="445" t="s">
        <v>1588</v>
      </c>
    </row>
    <row r="1228" spans="1:2">
      <c r="A1228" s="452">
        <v>62605</v>
      </c>
      <c r="B1228" s="445" t="s">
        <v>1589</v>
      </c>
    </row>
    <row r="1229" spans="1:2">
      <c r="A1229" s="452">
        <v>62606</v>
      </c>
      <c r="B1229" s="445" t="s">
        <v>1590</v>
      </c>
    </row>
    <row r="1230" spans="1:2">
      <c r="A1230" s="452">
        <v>62607</v>
      </c>
      <c r="B1230" s="445" t="s">
        <v>1591</v>
      </c>
    </row>
    <row r="1231" spans="1:2">
      <c r="A1231" s="452">
        <v>62608</v>
      </c>
      <c r="B1231" s="445" t="s">
        <v>1592</v>
      </c>
    </row>
    <row r="1232" spans="1:2">
      <c r="A1232" s="452">
        <v>62621</v>
      </c>
      <c r="B1232" s="445" t="s">
        <v>1593</v>
      </c>
    </row>
    <row r="1233" spans="1:2">
      <c r="A1233" s="452">
        <v>62622</v>
      </c>
      <c r="B1233" s="445" t="s">
        <v>1594</v>
      </c>
    </row>
    <row r="1234" spans="1:2">
      <c r="A1234" s="452">
        <v>62623</v>
      </c>
      <c r="B1234" s="445" t="s">
        <v>1595</v>
      </c>
    </row>
    <row r="1235" spans="1:2">
      <c r="A1235" s="452">
        <v>62624</v>
      </c>
      <c r="B1235" s="445" t="s">
        <v>1596</v>
      </c>
    </row>
    <row r="1236" spans="1:2">
      <c r="A1236" s="452">
        <v>62625</v>
      </c>
      <c r="B1236" s="445" t="s">
        <v>1597</v>
      </c>
    </row>
    <row r="1237" spans="1:2">
      <c r="A1237" s="452">
        <v>62626</v>
      </c>
      <c r="B1237" s="445" t="s">
        <v>1598</v>
      </c>
    </row>
    <row r="1238" spans="1:2">
      <c r="A1238" s="452">
        <v>62641</v>
      </c>
      <c r="B1238" s="445" t="s">
        <v>1599</v>
      </c>
    </row>
    <row r="1239" spans="1:2">
      <c r="A1239" s="452">
        <v>62643</v>
      </c>
      <c r="B1239" s="445" t="s">
        <v>2095</v>
      </c>
    </row>
    <row r="1240" spans="1:2">
      <c r="A1240" s="452">
        <v>62647</v>
      </c>
      <c r="B1240" s="445" t="s">
        <v>1600</v>
      </c>
    </row>
    <row r="1241" spans="1:2">
      <c r="A1241" s="452">
        <v>62650</v>
      </c>
      <c r="B1241" s="445" t="s">
        <v>1601</v>
      </c>
    </row>
    <row r="1242" spans="1:2">
      <c r="A1242" s="452">
        <v>62701</v>
      </c>
      <c r="B1242" s="445" t="s">
        <v>1602</v>
      </c>
    </row>
    <row r="1243" spans="1:2">
      <c r="A1243" s="452">
        <v>62702</v>
      </c>
      <c r="B1243" s="445" t="s">
        <v>1603</v>
      </c>
    </row>
    <row r="1244" spans="1:2">
      <c r="A1244" s="452">
        <v>62703</v>
      </c>
      <c r="B1244" s="445" t="s">
        <v>1604</v>
      </c>
    </row>
    <row r="1245" spans="1:2">
      <c r="A1245" s="452">
        <v>62704</v>
      </c>
      <c r="B1245" s="445" t="s">
        <v>1605</v>
      </c>
    </row>
    <row r="1246" spans="1:2">
      <c r="A1246" s="452">
        <v>62705</v>
      </c>
      <c r="B1246" s="445" t="s">
        <v>1606</v>
      </c>
    </row>
    <row r="1247" spans="1:2">
      <c r="A1247" s="452">
        <v>62706</v>
      </c>
      <c r="B1247" s="445" t="s">
        <v>1607</v>
      </c>
    </row>
    <row r="1248" spans="1:2">
      <c r="A1248" s="452">
        <v>62731</v>
      </c>
      <c r="B1248" s="445" t="s">
        <v>1608</v>
      </c>
    </row>
    <row r="1249" spans="1:2">
      <c r="A1249" s="452">
        <v>62732</v>
      </c>
      <c r="B1249" s="445" t="s">
        <v>1609</v>
      </c>
    </row>
    <row r="1250" spans="1:2">
      <c r="A1250" s="452">
        <v>62733</v>
      </c>
      <c r="B1250" s="445" t="s">
        <v>1610</v>
      </c>
    </row>
    <row r="1251" spans="1:2">
      <c r="A1251" s="452">
        <v>62734</v>
      </c>
      <c r="B1251" s="445" t="s">
        <v>1611</v>
      </c>
    </row>
    <row r="1252" spans="1:2">
      <c r="A1252" s="452">
        <v>62735</v>
      </c>
      <c r="B1252" s="445" t="s">
        <v>1612</v>
      </c>
    </row>
    <row r="1253" spans="1:2">
      <c r="A1253" s="452">
        <v>62736</v>
      </c>
      <c r="B1253" s="445" t="s">
        <v>1613</v>
      </c>
    </row>
    <row r="1254" spans="1:2">
      <c r="A1254" s="452">
        <v>62737</v>
      </c>
      <c r="B1254" s="445" t="s">
        <v>1614</v>
      </c>
    </row>
    <row r="1255" spans="1:2">
      <c r="A1255" s="452">
        <v>62738</v>
      </c>
      <c r="B1255" s="445" t="s">
        <v>1615</v>
      </c>
    </row>
    <row r="1256" spans="1:2">
      <c r="A1256" s="452">
        <v>62741</v>
      </c>
      <c r="B1256" s="445" t="s">
        <v>1616</v>
      </c>
    </row>
    <row r="1257" spans="1:2">
      <c r="A1257" s="452">
        <v>62742</v>
      </c>
      <c r="B1257" s="445" t="s">
        <v>1617</v>
      </c>
    </row>
    <row r="1258" spans="1:2">
      <c r="A1258" s="452">
        <v>62745</v>
      </c>
      <c r="B1258" s="445" t="s">
        <v>1618</v>
      </c>
    </row>
    <row r="1259" spans="1:2">
      <c r="A1259" s="452">
        <v>62746</v>
      </c>
      <c r="B1259" s="445" t="s">
        <v>1619</v>
      </c>
    </row>
    <row r="1260" spans="1:2">
      <c r="A1260" s="452">
        <v>62747</v>
      </c>
      <c r="B1260" s="445" t="s">
        <v>1620</v>
      </c>
    </row>
    <row r="1261" spans="1:2">
      <c r="A1261" s="452">
        <v>62748</v>
      </c>
      <c r="B1261" s="445" t="s">
        <v>1621</v>
      </c>
    </row>
    <row r="1262" spans="1:2">
      <c r="A1262" s="452">
        <v>62749</v>
      </c>
      <c r="B1262" s="445" t="s">
        <v>1622</v>
      </c>
    </row>
    <row r="1263" spans="1:2">
      <c r="A1263" s="452">
        <v>62750</v>
      </c>
      <c r="B1263" s="445" t="s">
        <v>1623</v>
      </c>
    </row>
    <row r="1264" spans="1:2">
      <c r="A1264" s="452">
        <v>62751</v>
      </c>
      <c r="B1264" s="445" t="s">
        <v>1624</v>
      </c>
    </row>
    <row r="1265" spans="1:2">
      <c r="A1265" s="452">
        <v>62752</v>
      </c>
      <c r="B1265" s="445" t="s">
        <v>1625</v>
      </c>
    </row>
    <row r="1266" spans="1:2">
      <c r="A1266" s="452">
        <v>62753</v>
      </c>
      <c r="B1266" s="445" t="s">
        <v>1626</v>
      </c>
    </row>
    <row r="1267" spans="1:2">
      <c r="A1267" s="452">
        <v>62754</v>
      </c>
      <c r="B1267" s="445" t="s">
        <v>1627</v>
      </c>
    </row>
    <row r="1268" spans="1:2">
      <c r="A1268" s="452">
        <v>62755</v>
      </c>
      <c r="B1268" s="445" t="s">
        <v>1628</v>
      </c>
    </row>
    <row r="1269" spans="1:2">
      <c r="A1269" s="452">
        <v>62756</v>
      </c>
      <c r="B1269" s="445" t="s">
        <v>1629</v>
      </c>
    </row>
    <row r="1270" spans="1:2">
      <c r="A1270" s="452">
        <v>62801</v>
      </c>
      <c r="B1270" s="445" t="s">
        <v>1630</v>
      </c>
    </row>
    <row r="1271" spans="1:2">
      <c r="A1271" s="452">
        <v>62818</v>
      </c>
      <c r="B1271" s="445" t="s">
        <v>1631</v>
      </c>
    </row>
    <row r="1272" spans="1:2">
      <c r="A1272" s="452">
        <v>62821</v>
      </c>
      <c r="B1272" s="445" t="s">
        <v>1408</v>
      </c>
    </row>
    <row r="1273" spans="1:2">
      <c r="A1273" s="452">
        <v>62831</v>
      </c>
      <c r="B1273" s="445" t="s">
        <v>1632</v>
      </c>
    </row>
    <row r="1274" spans="1:2">
      <c r="A1274" s="452">
        <v>62901</v>
      </c>
      <c r="B1274" s="445" t="s">
        <v>1633</v>
      </c>
    </row>
    <row r="1275" spans="1:2">
      <c r="A1275" s="452">
        <v>62911</v>
      </c>
      <c r="B1275" s="445" t="s">
        <v>1634</v>
      </c>
    </row>
    <row r="1276" spans="1:2">
      <c r="A1276" s="452">
        <v>62923</v>
      </c>
      <c r="B1276" s="445" t="s">
        <v>1635</v>
      </c>
    </row>
    <row r="1277" spans="1:2">
      <c r="A1277" s="452">
        <v>62931</v>
      </c>
      <c r="B1277" s="445" t="s">
        <v>1636</v>
      </c>
    </row>
    <row r="1278" spans="1:2">
      <c r="A1278" s="452">
        <v>62936</v>
      </c>
      <c r="B1278" s="445" t="s">
        <v>1637</v>
      </c>
    </row>
    <row r="1279" spans="1:2">
      <c r="A1279" s="452">
        <v>63001</v>
      </c>
      <c r="B1279" s="445" t="s">
        <v>1638</v>
      </c>
    </row>
    <row r="1280" spans="1:2">
      <c r="A1280" s="452">
        <v>63002</v>
      </c>
      <c r="B1280" s="445" t="s">
        <v>1639</v>
      </c>
    </row>
    <row r="1281" spans="1:2">
      <c r="A1281" s="452">
        <v>63003</v>
      </c>
      <c r="B1281" s="445" t="s">
        <v>1398</v>
      </c>
    </row>
    <row r="1282" spans="1:2">
      <c r="A1282" s="452">
        <v>63004</v>
      </c>
      <c r="B1282" s="445" t="s">
        <v>1640</v>
      </c>
    </row>
    <row r="1283" spans="1:2">
      <c r="A1283" s="452">
        <v>63031</v>
      </c>
      <c r="B1283" s="445" t="s">
        <v>1641</v>
      </c>
    </row>
    <row r="1284" spans="1:2">
      <c r="A1284" s="452">
        <v>63041</v>
      </c>
      <c r="B1284" s="445" t="s">
        <v>1642</v>
      </c>
    </row>
    <row r="1285" spans="1:2">
      <c r="A1285" s="452">
        <v>63101</v>
      </c>
      <c r="B1285" s="445" t="s">
        <v>1643</v>
      </c>
    </row>
    <row r="1286" spans="1:2">
      <c r="A1286" s="452">
        <v>63102</v>
      </c>
      <c r="B1286" s="445" t="s">
        <v>1644</v>
      </c>
    </row>
    <row r="1287" spans="1:2">
      <c r="A1287" s="452">
        <v>63103</v>
      </c>
      <c r="B1287" s="445" t="s">
        <v>1645</v>
      </c>
    </row>
    <row r="1288" spans="1:2">
      <c r="A1288" s="452">
        <v>63104</v>
      </c>
      <c r="B1288" s="445" t="s">
        <v>1646</v>
      </c>
    </row>
    <row r="1289" spans="1:2">
      <c r="A1289" s="452">
        <v>63105</v>
      </c>
      <c r="B1289" s="445" t="s">
        <v>1647</v>
      </c>
    </row>
    <row r="1290" spans="1:2">
      <c r="A1290" s="452">
        <v>63106</v>
      </c>
      <c r="B1290" s="445" t="s">
        <v>1648</v>
      </c>
    </row>
    <row r="1291" spans="1:2">
      <c r="A1291" s="452">
        <v>63107</v>
      </c>
      <c r="B1291" s="445" t="s">
        <v>1649</v>
      </c>
    </row>
    <row r="1292" spans="1:2">
      <c r="A1292" s="452">
        <v>63108</v>
      </c>
      <c r="B1292" s="445" t="s">
        <v>1650</v>
      </c>
    </row>
    <row r="1293" spans="1:2">
      <c r="A1293" s="452">
        <v>63109</v>
      </c>
      <c r="B1293" s="445" t="s">
        <v>1651</v>
      </c>
    </row>
    <row r="1294" spans="1:2">
      <c r="A1294" s="452">
        <v>63110</v>
      </c>
      <c r="B1294" s="445" t="s">
        <v>1652</v>
      </c>
    </row>
    <row r="1295" spans="1:2">
      <c r="A1295" s="452">
        <v>63111</v>
      </c>
      <c r="B1295" s="445" t="s">
        <v>1653</v>
      </c>
    </row>
    <row r="1296" spans="1:2">
      <c r="A1296" s="452">
        <v>63112</v>
      </c>
      <c r="B1296" s="445" t="s">
        <v>1654</v>
      </c>
    </row>
    <row r="1297" spans="1:2">
      <c r="A1297" s="452">
        <v>63113</v>
      </c>
      <c r="B1297" s="445" t="s">
        <v>1655</v>
      </c>
    </row>
    <row r="1298" spans="1:2">
      <c r="A1298" s="452">
        <v>63114</v>
      </c>
      <c r="B1298" s="445" t="s">
        <v>1656</v>
      </c>
    </row>
    <row r="1299" spans="1:2">
      <c r="A1299" s="452">
        <v>63115</v>
      </c>
      <c r="B1299" s="445" t="s">
        <v>1657</v>
      </c>
    </row>
    <row r="1300" spans="1:2">
      <c r="A1300" s="452">
        <v>63116</v>
      </c>
      <c r="B1300" s="445" t="s">
        <v>1658</v>
      </c>
    </row>
    <row r="1301" spans="1:2">
      <c r="A1301" s="452">
        <v>63117</v>
      </c>
      <c r="B1301" s="445" t="s">
        <v>1659</v>
      </c>
    </row>
    <row r="1302" spans="1:2">
      <c r="A1302" s="452">
        <v>63118</v>
      </c>
      <c r="B1302" s="445" t="s">
        <v>1660</v>
      </c>
    </row>
    <row r="1303" spans="1:2">
      <c r="A1303" s="452">
        <v>63119</v>
      </c>
      <c r="B1303" s="445" t="s">
        <v>1661</v>
      </c>
    </row>
    <row r="1304" spans="1:2">
      <c r="A1304" s="452">
        <v>63120</v>
      </c>
      <c r="B1304" s="445" t="s">
        <v>1662</v>
      </c>
    </row>
    <row r="1305" spans="1:2">
      <c r="A1305" s="452">
        <v>63121</v>
      </c>
      <c r="B1305" s="445" t="s">
        <v>1663</v>
      </c>
    </row>
    <row r="1306" spans="1:2">
      <c r="A1306" s="452">
        <v>63122</v>
      </c>
      <c r="B1306" s="445" t="s">
        <v>1664</v>
      </c>
    </row>
    <row r="1307" spans="1:2">
      <c r="A1307" s="452">
        <v>63141</v>
      </c>
      <c r="B1307" s="445" t="s">
        <v>1665</v>
      </c>
    </row>
    <row r="1308" spans="1:2">
      <c r="A1308" s="452">
        <v>63142</v>
      </c>
      <c r="B1308" s="445" t="s">
        <v>1666</v>
      </c>
    </row>
    <row r="1309" spans="1:2">
      <c r="A1309" s="452">
        <v>63143</v>
      </c>
      <c r="B1309" s="445" t="s">
        <v>1667</v>
      </c>
    </row>
    <row r="1310" spans="1:2">
      <c r="A1310" s="452">
        <v>63144</v>
      </c>
      <c r="B1310" s="445" t="s">
        <v>1668</v>
      </c>
    </row>
    <row r="1311" spans="1:2">
      <c r="A1311" s="452">
        <v>63145</v>
      </c>
      <c r="B1311" s="445" t="s">
        <v>1669</v>
      </c>
    </row>
    <row r="1312" spans="1:2">
      <c r="A1312" s="452">
        <v>63146</v>
      </c>
      <c r="B1312" s="445" t="s">
        <v>1670</v>
      </c>
    </row>
    <row r="1313" spans="1:2">
      <c r="A1313" s="452">
        <v>63161</v>
      </c>
      <c r="B1313" s="445" t="s">
        <v>1671</v>
      </c>
    </row>
    <row r="1314" spans="1:2">
      <c r="A1314" s="452">
        <v>63162</v>
      </c>
      <c r="B1314" s="445" t="s">
        <v>1672</v>
      </c>
    </row>
    <row r="1315" spans="1:2">
      <c r="A1315" s="452">
        <v>63163</v>
      </c>
      <c r="B1315" s="445" t="s">
        <v>1673</v>
      </c>
    </row>
    <row r="1316" spans="1:2">
      <c r="A1316" s="452">
        <v>63164</v>
      </c>
      <c r="B1316" s="445" t="s">
        <v>1674</v>
      </c>
    </row>
    <row r="1317" spans="1:2">
      <c r="A1317" s="452">
        <v>63165</v>
      </c>
      <c r="B1317" s="445" t="s">
        <v>1675</v>
      </c>
    </row>
    <row r="1318" spans="1:2">
      <c r="A1318" s="452">
        <v>63166</v>
      </c>
      <c r="B1318" s="445" t="s">
        <v>1676</v>
      </c>
    </row>
    <row r="1319" spans="1:2">
      <c r="A1319" s="452">
        <v>63167</v>
      </c>
      <c r="B1319" s="445" t="s">
        <v>1677</v>
      </c>
    </row>
    <row r="1320" spans="1:2">
      <c r="A1320" s="452">
        <v>63181</v>
      </c>
      <c r="B1320" s="445" t="s">
        <v>1678</v>
      </c>
    </row>
    <row r="1321" spans="1:2">
      <c r="A1321" s="452">
        <v>63186</v>
      </c>
      <c r="B1321" s="445" t="s">
        <v>1679</v>
      </c>
    </row>
    <row r="1322" spans="1:2">
      <c r="A1322" s="452">
        <v>63192</v>
      </c>
      <c r="B1322" s="445" t="s">
        <v>1680</v>
      </c>
    </row>
    <row r="1323" spans="1:2">
      <c r="A1323" s="452">
        <v>63196</v>
      </c>
      <c r="B1323" s="445" t="s">
        <v>1681</v>
      </c>
    </row>
    <row r="1324" spans="1:2">
      <c r="A1324" s="452">
        <v>63202</v>
      </c>
      <c r="B1324" s="445" t="s">
        <v>1682</v>
      </c>
    </row>
    <row r="1325" spans="1:2">
      <c r="A1325" s="452">
        <v>63203</v>
      </c>
      <c r="B1325" s="445" t="s">
        <v>1683</v>
      </c>
    </row>
    <row r="1326" spans="1:2">
      <c r="A1326" s="452">
        <v>63204</v>
      </c>
      <c r="B1326" s="445" t="s">
        <v>1684</v>
      </c>
    </row>
    <row r="1327" spans="1:2">
      <c r="A1327" s="452">
        <v>63211</v>
      </c>
      <c r="B1327" s="445" t="s">
        <v>1685</v>
      </c>
    </row>
    <row r="1328" spans="1:2">
      <c r="A1328" s="452">
        <v>63222</v>
      </c>
      <c r="B1328" s="445" t="s">
        <v>1686</v>
      </c>
    </row>
    <row r="1329" spans="1:2">
      <c r="A1329" s="452">
        <v>63301</v>
      </c>
      <c r="B1329" s="445" t="s">
        <v>1687</v>
      </c>
    </row>
    <row r="1330" spans="1:2">
      <c r="A1330" s="452">
        <v>63302</v>
      </c>
      <c r="B1330" s="445" t="s">
        <v>1688</v>
      </c>
    </row>
    <row r="1331" spans="1:2">
      <c r="A1331" s="452">
        <v>63303</v>
      </c>
      <c r="B1331" s="445" t="s">
        <v>1689</v>
      </c>
    </row>
    <row r="1332" spans="1:2">
      <c r="A1332" s="452">
        <v>63304</v>
      </c>
      <c r="B1332" s="445" t="s">
        <v>1690</v>
      </c>
    </row>
    <row r="1333" spans="1:2">
      <c r="A1333" s="452">
        <v>63305</v>
      </c>
      <c r="B1333" s="445" t="s">
        <v>1691</v>
      </c>
    </row>
    <row r="1334" spans="1:2">
      <c r="A1334" s="452">
        <v>63306</v>
      </c>
      <c r="B1334" s="445" t="s">
        <v>1692</v>
      </c>
    </row>
    <row r="1335" spans="1:2">
      <c r="A1335" s="452">
        <v>63307</v>
      </c>
      <c r="B1335" s="445" t="s">
        <v>1693</v>
      </c>
    </row>
    <row r="1336" spans="1:2">
      <c r="A1336" s="452">
        <v>63308</v>
      </c>
      <c r="B1336" s="445" t="s">
        <v>1694</v>
      </c>
    </row>
    <row r="1337" spans="1:2">
      <c r="A1337" s="452">
        <v>63309</v>
      </c>
      <c r="B1337" s="445" t="s">
        <v>1695</v>
      </c>
    </row>
    <row r="1338" spans="1:2">
      <c r="A1338" s="452">
        <v>63310</v>
      </c>
      <c r="B1338" s="445" t="s">
        <v>1696</v>
      </c>
    </row>
    <row r="1339" spans="1:2">
      <c r="A1339" s="452">
        <v>63311</v>
      </c>
      <c r="B1339" s="445" t="s">
        <v>1697</v>
      </c>
    </row>
    <row r="1340" spans="1:2">
      <c r="A1340" s="452">
        <v>63312</v>
      </c>
      <c r="B1340" s="445" t="s">
        <v>1698</v>
      </c>
    </row>
    <row r="1341" spans="1:2">
      <c r="A1341" s="452">
        <v>63313</v>
      </c>
      <c r="B1341" s="445" t="s">
        <v>1699</v>
      </c>
    </row>
    <row r="1342" spans="1:2">
      <c r="A1342" s="452">
        <v>63314</v>
      </c>
      <c r="B1342" s="445" t="s">
        <v>1700</v>
      </c>
    </row>
    <row r="1343" spans="1:2">
      <c r="A1343" s="452">
        <v>63315</v>
      </c>
      <c r="B1343" s="445" t="s">
        <v>1701</v>
      </c>
    </row>
    <row r="1344" spans="1:2">
      <c r="A1344" s="452">
        <v>63321</v>
      </c>
      <c r="B1344" s="445" t="s">
        <v>1702</v>
      </c>
    </row>
    <row r="1345" spans="1:2">
      <c r="A1345" s="452">
        <v>63322</v>
      </c>
      <c r="B1345" s="445" t="s">
        <v>1703</v>
      </c>
    </row>
    <row r="1346" spans="1:2">
      <c r="A1346" s="452">
        <v>63323</v>
      </c>
      <c r="B1346" s="445" t="s">
        <v>1704</v>
      </c>
    </row>
    <row r="1347" spans="1:2">
      <c r="A1347" s="452">
        <v>63324</v>
      </c>
      <c r="B1347" s="445" t="s">
        <v>1705</v>
      </c>
    </row>
    <row r="1348" spans="1:2">
      <c r="A1348" s="452">
        <v>63331</v>
      </c>
      <c r="B1348" s="445" t="s">
        <v>1706</v>
      </c>
    </row>
    <row r="1349" spans="1:2">
      <c r="A1349" s="452">
        <v>63332</v>
      </c>
      <c r="B1349" s="445" t="s">
        <v>1707</v>
      </c>
    </row>
    <row r="1350" spans="1:2">
      <c r="A1350" s="452">
        <v>63333</v>
      </c>
      <c r="B1350" s="445" t="s">
        <v>1708</v>
      </c>
    </row>
    <row r="1351" spans="1:2">
      <c r="A1351" s="452">
        <v>63334</v>
      </c>
      <c r="B1351" s="445" t="s">
        <v>1709</v>
      </c>
    </row>
    <row r="1352" spans="1:2">
      <c r="A1352" s="452">
        <v>63335</v>
      </c>
      <c r="B1352" s="445" t="s">
        <v>1710</v>
      </c>
    </row>
    <row r="1353" spans="1:2">
      <c r="A1353" s="452">
        <v>63336</v>
      </c>
      <c r="B1353" s="445" t="s">
        <v>1711</v>
      </c>
    </row>
    <row r="1354" spans="1:2">
      <c r="A1354" s="452">
        <v>63337</v>
      </c>
      <c r="B1354" s="445" t="s">
        <v>1712</v>
      </c>
    </row>
    <row r="1355" spans="1:2">
      <c r="A1355" s="452">
        <v>63351</v>
      </c>
      <c r="B1355" s="445" t="s">
        <v>1713</v>
      </c>
    </row>
    <row r="1356" spans="1:2">
      <c r="A1356" s="452">
        <v>63352</v>
      </c>
      <c r="B1356" s="445" t="s">
        <v>1714</v>
      </c>
    </row>
    <row r="1357" spans="1:2">
      <c r="A1357" s="452">
        <v>63353</v>
      </c>
      <c r="B1357" s="445" t="s">
        <v>1715</v>
      </c>
    </row>
    <row r="1358" spans="1:2">
      <c r="A1358" s="452">
        <v>63354</v>
      </c>
      <c r="B1358" s="445" t="s">
        <v>1716</v>
      </c>
    </row>
    <row r="1359" spans="1:2">
      <c r="A1359" s="452">
        <v>63355</v>
      </c>
      <c r="B1359" s="445" t="s">
        <v>1717</v>
      </c>
    </row>
    <row r="1360" spans="1:2">
      <c r="A1360" s="452">
        <v>63356</v>
      </c>
      <c r="B1360" s="445" t="s">
        <v>1718</v>
      </c>
    </row>
    <row r="1361" spans="1:2">
      <c r="A1361" s="452">
        <v>63357</v>
      </c>
      <c r="B1361" s="445" t="s">
        <v>1719</v>
      </c>
    </row>
    <row r="1362" spans="1:2">
      <c r="A1362" s="452">
        <v>63371</v>
      </c>
      <c r="B1362" s="445" t="s">
        <v>1720</v>
      </c>
    </row>
    <row r="1363" spans="1:2">
      <c r="A1363" s="452">
        <v>63372</v>
      </c>
      <c r="B1363" s="445" t="s">
        <v>1721</v>
      </c>
    </row>
    <row r="1364" spans="1:2">
      <c r="A1364" s="452">
        <v>63373</v>
      </c>
      <c r="B1364" s="445" t="s">
        <v>1722</v>
      </c>
    </row>
    <row r="1365" spans="1:2">
      <c r="A1365" s="452">
        <v>63374</v>
      </c>
      <c r="B1365" s="445" t="s">
        <v>1723</v>
      </c>
    </row>
    <row r="1366" spans="1:2">
      <c r="A1366" s="452">
        <v>63375</v>
      </c>
      <c r="B1366" s="445" t="s">
        <v>1724</v>
      </c>
    </row>
    <row r="1367" spans="1:2">
      <c r="A1367" s="452">
        <v>63376</v>
      </c>
      <c r="B1367" s="445" t="s">
        <v>1725</v>
      </c>
    </row>
    <row r="1368" spans="1:2">
      <c r="A1368" s="452">
        <v>63377</v>
      </c>
      <c r="B1368" s="445" t="s">
        <v>1726</v>
      </c>
    </row>
    <row r="1369" spans="1:2">
      <c r="A1369" s="452">
        <v>63402</v>
      </c>
      <c r="B1369" s="445" t="s">
        <v>1727</v>
      </c>
    </row>
    <row r="1370" spans="1:2">
      <c r="A1370" s="452">
        <v>63403</v>
      </c>
      <c r="B1370" s="445" t="s">
        <v>1728</v>
      </c>
    </row>
    <row r="1371" spans="1:2">
      <c r="A1371" s="452">
        <v>63404</v>
      </c>
      <c r="B1371" s="445" t="s">
        <v>1729</v>
      </c>
    </row>
    <row r="1372" spans="1:2">
      <c r="A1372" s="452">
        <v>63405</v>
      </c>
      <c r="B1372" s="445" t="s">
        <v>1730</v>
      </c>
    </row>
    <row r="1373" spans="1:2">
      <c r="A1373" s="452">
        <v>63421</v>
      </c>
      <c r="B1373" s="445" t="s">
        <v>1731</v>
      </c>
    </row>
    <row r="1374" spans="1:2">
      <c r="A1374" s="452">
        <v>63422</v>
      </c>
      <c r="B1374" s="445" t="s">
        <v>1732</v>
      </c>
    </row>
    <row r="1375" spans="1:2">
      <c r="A1375" s="452">
        <v>63423</v>
      </c>
      <c r="B1375" s="445" t="s">
        <v>1733</v>
      </c>
    </row>
    <row r="1376" spans="1:2">
      <c r="A1376" s="452">
        <v>63424</v>
      </c>
      <c r="B1376" s="445" t="s">
        <v>1734</v>
      </c>
    </row>
    <row r="1377" spans="1:2">
      <c r="A1377" s="452">
        <v>63425</v>
      </c>
      <c r="B1377" s="445" t="s">
        <v>1735</v>
      </c>
    </row>
    <row r="1378" spans="1:2">
      <c r="A1378" s="452">
        <v>63426</v>
      </c>
      <c r="B1378" s="445" t="s">
        <v>1736</v>
      </c>
    </row>
    <row r="1379" spans="1:2">
      <c r="A1379" s="452">
        <v>63427</v>
      </c>
      <c r="B1379" s="445" t="s">
        <v>1737</v>
      </c>
    </row>
    <row r="1380" spans="1:2">
      <c r="A1380" s="452">
        <v>63428</v>
      </c>
      <c r="B1380" s="445" t="s">
        <v>1738</v>
      </c>
    </row>
    <row r="1381" spans="1:2">
      <c r="A1381" s="452">
        <v>63429</v>
      </c>
      <c r="B1381" s="445" t="s">
        <v>1739</v>
      </c>
    </row>
    <row r="1382" spans="1:2">
      <c r="A1382" s="452">
        <v>63430</v>
      </c>
      <c r="B1382" s="445" t="s">
        <v>1740</v>
      </c>
    </row>
    <row r="1383" spans="1:2">
      <c r="A1383" s="452">
        <v>63431</v>
      </c>
      <c r="B1383" s="445" t="s">
        <v>1741</v>
      </c>
    </row>
    <row r="1384" spans="1:2">
      <c r="A1384" s="452">
        <v>63432</v>
      </c>
      <c r="B1384" s="445" t="s">
        <v>1742</v>
      </c>
    </row>
    <row r="1385" spans="1:2">
      <c r="A1385" s="452">
        <v>63441</v>
      </c>
      <c r="B1385" s="445" t="s">
        <v>1743</v>
      </c>
    </row>
    <row r="1386" spans="1:2">
      <c r="A1386" s="452">
        <v>63442</v>
      </c>
      <c r="B1386" s="445" t="s">
        <v>1744</v>
      </c>
    </row>
    <row r="1387" spans="1:2">
      <c r="A1387" s="452">
        <v>63443</v>
      </c>
      <c r="B1387" s="445" t="s">
        <v>1745</v>
      </c>
    </row>
    <row r="1388" spans="1:2">
      <c r="A1388" s="452">
        <v>63444</v>
      </c>
      <c r="B1388" s="445" t="s">
        <v>1746</v>
      </c>
    </row>
    <row r="1389" spans="1:2">
      <c r="A1389" s="452">
        <v>63445</v>
      </c>
      <c r="B1389" s="445" t="s">
        <v>1747</v>
      </c>
    </row>
    <row r="1390" spans="1:2">
      <c r="A1390" s="452">
        <v>63461</v>
      </c>
      <c r="B1390" s="445" t="s">
        <v>1748</v>
      </c>
    </row>
    <row r="1391" spans="1:2">
      <c r="A1391" s="452">
        <v>63462</v>
      </c>
      <c r="B1391" s="445" t="s">
        <v>1749</v>
      </c>
    </row>
    <row r="1392" spans="1:2">
      <c r="A1392" s="452">
        <v>63463</v>
      </c>
      <c r="B1392" s="445" t="s">
        <v>1750</v>
      </c>
    </row>
    <row r="1393" spans="1:2">
      <c r="A1393" s="452">
        <v>63481</v>
      </c>
      <c r="B1393" s="445" t="s">
        <v>1599</v>
      </c>
    </row>
    <row r="1394" spans="1:2">
      <c r="A1394" s="452">
        <v>63482</v>
      </c>
      <c r="B1394" s="445" t="s">
        <v>1751</v>
      </c>
    </row>
    <row r="1395" spans="1:2">
      <c r="A1395" s="452">
        <v>63483</v>
      </c>
      <c r="B1395" s="445" t="s">
        <v>1752</v>
      </c>
    </row>
    <row r="1396" spans="1:2">
      <c r="A1396" s="452">
        <v>63484</v>
      </c>
      <c r="B1396" s="445" t="s">
        <v>1753</v>
      </c>
    </row>
    <row r="1397" spans="1:2">
      <c r="A1397" s="452">
        <v>63485</v>
      </c>
      <c r="B1397" s="445" t="s">
        <v>1530</v>
      </c>
    </row>
    <row r="1398" spans="1:2">
      <c r="A1398" s="452">
        <v>63486</v>
      </c>
      <c r="B1398" s="445" t="s">
        <v>1754</v>
      </c>
    </row>
    <row r="1399" spans="1:2">
      <c r="A1399" s="452">
        <v>63487</v>
      </c>
      <c r="B1399" s="445" t="s">
        <v>1755</v>
      </c>
    </row>
    <row r="1400" spans="1:2">
      <c r="A1400" s="452">
        <v>63488</v>
      </c>
      <c r="B1400" s="445" t="s">
        <v>1756</v>
      </c>
    </row>
    <row r="1401" spans="1:2">
      <c r="A1401" s="452">
        <v>63489</v>
      </c>
      <c r="B1401" s="445" t="s">
        <v>1757</v>
      </c>
    </row>
    <row r="1402" spans="1:2">
      <c r="A1402" s="452">
        <v>63490</v>
      </c>
      <c r="B1402" s="445" t="s">
        <v>1758</v>
      </c>
    </row>
    <row r="1403" spans="1:2">
      <c r="A1403" s="452">
        <v>63491</v>
      </c>
      <c r="B1403" s="445" t="s">
        <v>1759</v>
      </c>
    </row>
    <row r="1404" spans="1:2">
      <c r="A1404" s="452">
        <v>63502</v>
      </c>
      <c r="B1404" s="445" t="s">
        <v>1760</v>
      </c>
    </row>
    <row r="1405" spans="1:2">
      <c r="A1405" s="452">
        <v>63503</v>
      </c>
      <c r="B1405" s="445" t="s">
        <v>1761</v>
      </c>
    </row>
    <row r="1406" spans="1:2">
      <c r="A1406" s="452">
        <v>63504</v>
      </c>
      <c r="B1406" s="445" t="s">
        <v>1762</v>
      </c>
    </row>
    <row r="1407" spans="1:2">
      <c r="A1407" s="452">
        <v>63505</v>
      </c>
      <c r="B1407" s="445" t="s">
        <v>1661</v>
      </c>
    </row>
    <row r="1408" spans="1:2">
      <c r="A1408" s="452">
        <v>63506</v>
      </c>
      <c r="B1408" s="445" t="s">
        <v>1763</v>
      </c>
    </row>
    <row r="1409" spans="1:2">
      <c r="A1409" s="452">
        <v>63507</v>
      </c>
      <c r="B1409" s="445" t="s">
        <v>1764</v>
      </c>
    </row>
    <row r="1410" spans="1:2">
      <c r="A1410" s="452">
        <v>63508</v>
      </c>
      <c r="B1410" s="445" t="s">
        <v>1765</v>
      </c>
    </row>
    <row r="1411" spans="1:2">
      <c r="A1411" s="452">
        <v>63509</v>
      </c>
      <c r="B1411" s="445" t="s">
        <v>1766</v>
      </c>
    </row>
    <row r="1412" spans="1:2">
      <c r="A1412" s="452">
        <v>63521</v>
      </c>
      <c r="B1412" s="445" t="s">
        <v>1767</v>
      </c>
    </row>
    <row r="1413" spans="1:2">
      <c r="A1413" s="452">
        <v>63522</v>
      </c>
      <c r="B1413" s="445" t="s">
        <v>1768</v>
      </c>
    </row>
    <row r="1414" spans="1:2">
      <c r="A1414" s="452">
        <v>63523</v>
      </c>
      <c r="B1414" s="445" t="s">
        <v>1769</v>
      </c>
    </row>
    <row r="1415" spans="1:2">
      <c r="A1415" s="452">
        <v>63524</v>
      </c>
      <c r="B1415" s="445" t="s">
        <v>1770</v>
      </c>
    </row>
    <row r="1416" spans="1:2">
      <c r="A1416" s="452">
        <v>63525</v>
      </c>
      <c r="B1416" s="445" t="s">
        <v>1771</v>
      </c>
    </row>
    <row r="1417" spans="1:2">
      <c r="A1417" s="452">
        <v>63526</v>
      </c>
      <c r="B1417" s="445" t="s">
        <v>1772</v>
      </c>
    </row>
    <row r="1418" spans="1:2">
      <c r="A1418" s="452">
        <v>63527</v>
      </c>
      <c r="B1418" s="445" t="s">
        <v>1773</v>
      </c>
    </row>
    <row r="1419" spans="1:2">
      <c r="A1419" s="452">
        <v>63541</v>
      </c>
      <c r="B1419" s="445" t="s">
        <v>1774</v>
      </c>
    </row>
    <row r="1420" spans="1:2">
      <c r="A1420" s="452">
        <v>63542</v>
      </c>
      <c r="B1420" s="445" t="s">
        <v>1775</v>
      </c>
    </row>
    <row r="1421" spans="1:2">
      <c r="A1421" s="452">
        <v>63543</v>
      </c>
      <c r="B1421" s="445" t="s">
        <v>1776</v>
      </c>
    </row>
    <row r="1422" spans="1:2">
      <c r="A1422" s="452">
        <v>63544</v>
      </c>
      <c r="B1422" s="445" t="s">
        <v>1777</v>
      </c>
    </row>
    <row r="1423" spans="1:2">
      <c r="A1423" s="452">
        <v>63546</v>
      </c>
      <c r="B1423" s="445" t="s">
        <v>1778</v>
      </c>
    </row>
    <row r="1424" spans="1:2">
      <c r="A1424" s="452">
        <v>63547</v>
      </c>
      <c r="B1424" s="445" t="s">
        <v>1779</v>
      </c>
    </row>
    <row r="1425" spans="1:2">
      <c r="A1425" s="452">
        <v>63548</v>
      </c>
      <c r="B1425" s="445" t="s">
        <v>1780</v>
      </c>
    </row>
    <row r="1426" spans="1:2">
      <c r="A1426" s="452">
        <v>63549</v>
      </c>
      <c r="B1426" s="445" t="s">
        <v>1781</v>
      </c>
    </row>
    <row r="1427" spans="1:2">
      <c r="A1427" s="452">
        <v>63561</v>
      </c>
      <c r="B1427" s="445" t="s">
        <v>1782</v>
      </c>
    </row>
    <row r="1428" spans="1:2">
      <c r="A1428" s="452">
        <v>63562</v>
      </c>
      <c r="B1428" s="445" t="s">
        <v>1783</v>
      </c>
    </row>
    <row r="1429" spans="1:2">
      <c r="A1429" s="452">
        <v>63563</v>
      </c>
      <c r="B1429" s="445" t="s">
        <v>1784</v>
      </c>
    </row>
    <row r="1430" spans="1:2">
      <c r="A1430" s="452">
        <v>63564</v>
      </c>
      <c r="B1430" s="445" t="s">
        <v>1785</v>
      </c>
    </row>
    <row r="1431" spans="1:2">
      <c r="A1431" s="452">
        <v>63565</v>
      </c>
      <c r="B1431" s="445" t="s">
        <v>1664</v>
      </c>
    </row>
    <row r="1432" spans="1:2">
      <c r="A1432" s="452">
        <v>63566</v>
      </c>
      <c r="B1432" s="445" t="s">
        <v>1786</v>
      </c>
    </row>
    <row r="1433" spans="1:2">
      <c r="A1433" s="452">
        <v>63567</v>
      </c>
      <c r="B1433" s="445" t="s">
        <v>1787</v>
      </c>
    </row>
    <row r="1434" spans="1:2">
      <c r="A1434" s="452">
        <v>63568</v>
      </c>
      <c r="B1434" s="445" t="s">
        <v>1788</v>
      </c>
    </row>
    <row r="1435" spans="1:2">
      <c r="A1435" s="452">
        <v>63569</v>
      </c>
      <c r="B1435" s="445" t="s">
        <v>1789</v>
      </c>
    </row>
    <row r="1436" spans="1:2">
      <c r="A1436" s="452">
        <v>63570</v>
      </c>
      <c r="B1436" s="445" t="s">
        <v>1790</v>
      </c>
    </row>
    <row r="1437" spans="1:2">
      <c r="A1437" s="452">
        <v>63571</v>
      </c>
      <c r="B1437" s="445" t="s">
        <v>1791</v>
      </c>
    </row>
    <row r="1438" spans="1:2">
      <c r="A1438" s="452">
        <v>63572</v>
      </c>
      <c r="B1438" s="445" t="s">
        <v>1792</v>
      </c>
    </row>
    <row r="1439" spans="1:2">
      <c r="A1439" s="452">
        <v>64001</v>
      </c>
      <c r="B1439" s="445" t="s">
        <v>1793</v>
      </c>
    </row>
    <row r="1440" spans="1:2">
      <c r="A1440" s="452">
        <v>64002</v>
      </c>
      <c r="B1440" s="445" t="s">
        <v>1794</v>
      </c>
    </row>
    <row r="1441" spans="1:2">
      <c r="A1441" s="452">
        <v>64003</v>
      </c>
      <c r="B1441" s="445" t="s">
        <v>1795</v>
      </c>
    </row>
    <row r="1442" spans="1:2">
      <c r="A1442" s="452">
        <v>64004</v>
      </c>
      <c r="B1442" s="445" t="s">
        <v>1796</v>
      </c>
    </row>
    <row r="1443" spans="1:2">
      <c r="A1443" s="452">
        <v>64005</v>
      </c>
      <c r="B1443" s="445" t="s">
        <v>1797</v>
      </c>
    </row>
    <row r="1444" spans="1:2">
      <c r="A1444" s="452">
        <v>64006</v>
      </c>
      <c r="B1444" s="445" t="s">
        <v>1798</v>
      </c>
    </row>
    <row r="1445" spans="1:2">
      <c r="A1445" s="452">
        <v>64007</v>
      </c>
      <c r="B1445" s="445" t="s">
        <v>1799</v>
      </c>
    </row>
    <row r="1446" spans="1:2">
      <c r="A1446" s="452">
        <v>64008</v>
      </c>
      <c r="B1446" s="445" t="s">
        <v>1800</v>
      </c>
    </row>
    <row r="1447" spans="1:2">
      <c r="A1447" s="452">
        <v>64009</v>
      </c>
      <c r="B1447" s="445" t="s">
        <v>1801</v>
      </c>
    </row>
    <row r="1448" spans="1:2">
      <c r="A1448" s="452">
        <v>64010</v>
      </c>
      <c r="B1448" s="445" t="s">
        <v>1802</v>
      </c>
    </row>
    <row r="1449" spans="1:2">
      <c r="A1449" s="452">
        <v>64011</v>
      </c>
      <c r="B1449" s="445" t="s">
        <v>1803</v>
      </c>
    </row>
    <row r="1450" spans="1:2">
      <c r="A1450" s="452">
        <v>64012</v>
      </c>
      <c r="B1450" s="445" t="s">
        <v>2153</v>
      </c>
    </row>
    <row r="1451" spans="1:2">
      <c r="A1451" s="452">
        <v>64013</v>
      </c>
      <c r="B1451" s="445" t="s">
        <v>2099</v>
      </c>
    </row>
    <row r="1452" spans="1:2">
      <c r="A1452" s="452">
        <v>64014</v>
      </c>
      <c r="B1452" s="445" t="s">
        <v>1804</v>
      </c>
    </row>
    <row r="1453" spans="1:2">
      <c r="A1453" s="452">
        <v>64016</v>
      </c>
      <c r="B1453" s="445" t="s">
        <v>2080</v>
      </c>
    </row>
    <row r="1454" spans="1:2">
      <c r="A1454" s="452">
        <v>64017</v>
      </c>
      <c r="B1454" s="445" t="s">
        <v>1805</v>
      </c>
    </row>
    <row r="1455" spans="1:2">
      <c r="A1455" s="452">
        <v>64021</v>
      </c>
      <c r="B1455" s="445" t="s">
        <v>1806</v>
      </c>
    </row>
    <row r="1456" spans="1:2">
      <c r="A1456" s="452">
        <v>64022</v>
      </c>
      <c r="B1456" s="445" t="s">
        <v>2081</v>
      </c>
    </row>
    <row r="1457" spans="1:2">
      <c r="A1457" s="452">
        <v>64023</v>
      </c>
      <c r="B1457" s="445" t="s">
        <v>1807</v>
      </c>
    </row>
    <row r="1458" spans="1:2">
      <c r="A1458" s="452">
        <v>64024</v>
      </c>
      <c r="B1458" s="445" t="s">
        <v>1808</v>
      </c>
    </row>
    <row r="1459" spans="1:2">
      <c r="A1459" s="452">
        <v>64025</v>
      </c>
      <c r="B1459" s="445" t="s">
        <v>1809</v>
      </c>
    </row>
    <row r="1460" spans="1:2">
      <c r="A1460" s="452">
        <v>64026</v>
      </c>
      <c r="B1460" s="445" t="s">
        <v>2154</v>
      </c>
    </row>
    <row r="1461" spans="1:2">
      <c r="A1461" s="452">
        <v>64027</v>
      </c>
      <c r="B1461" s="445" t="s">
        <v>1810</v>
      </c>
    </row>
    <row r="1462" spans="1:2">
      <c r="A1462" s="452">
        <v>64028</v>
      </c>
      <c r="B1462" s="445" t="s">
        <v>1811</v>
      </c>
    </row>
    <row r="1463" spans="1:2">
      <c r="A1463" s="452">
        <v>64029</v>
      </c>
      <c r="B1463" s="445" t="s">
        <v>1812</v>
      </c>
    </row>
    <row r="1464" spans="1:2">
      <c r="A1464" s="452">
        <v>64031</v>
      </c>
      <c r="B1464" s="445" t="s">
        <v>1813</v>
      </c>
    </row>
    <row r="1465" spans="1:2">
      <c r="A1465" s="452">
        <v>64032</v>
      </c>
      <c r="B1465" s="445" t="s">
        <v>1814</v>
      </c>
    </row>
    <row r="1466" spans="1:2">
      <c r="A1466" s="452">
        <v>64033</v>
      </c>
      <c r="B1466" s="445" t="s">
        <v>1815</v>
      </c>
    </row>
    <row r="1467" spans="1:2">
      <c r="A1467" s="452">
        <v>64034</v>
      </c>
      <c r="B1467" s="445" t="s">
        <v>1816</v>
      </c>
    </row>
    <row r="1468" spans="1:2">
      <c r="A1468" s="452">
        <v>64035</v>
      </c>
      <c r="B1468" s="445" t="s">
        <v>1817</v>
      </c>
    </row>
    <row r="1469" spans="1:2">
      <c r="A1469" s="452">
        <v>64036</v>
      </c>
      <c r="B1469" s="445" t="s">
        <v>1818</v>
      </c>
    </row>
    <row r="1470" spans="1:2">
      <c r="A1470" s="452">
        <v>64037</v>
      </c>
      <c r="B1470" s="445" t="s">
        <v>1819</v>
      </c>
    </row>
    <row r="1471" spans="1:2">
      <c r="A1471" s="452">
        <v>64038</v>
      </c>
      <c r="B1471" s="445" t="s">
        <v>1820</v>
      </c>
    </row>
    <row r="1472" spans="1:2">
      <c r="A1472" s="452">
        <v>64039</v>
      </c>
      <c r="B1472" s="445" t="s">
        <v>2070</v>
      </c>
    </row>
    <row r="1473" spans="1:2">
      <c r="A1473" s="452">
        <v>64040</v>
      </c>
      <c r="B1473" s="445" t="s">
        <v>1821</v>
      </c>
    </row>
    <row r="1474" spans="1:2">
      <c r="A1474" s="452">
        <v>64041</v>
      </c>
      <c r="B1474" s="445" t="s">
        <v>1822</v>
      </c>
    </row>
    <row r="1475" spans="1:2">
      <c r="A1475" s="452">
        <v>64042</v>
      </c>
      <c r="B1475" s="445" t="s">
        <v>1823</v>
      </c>
    </row>
    <row r="1476" spans="1:2">
      <c r="A1476" s="452">
        <v>64043</v>
      </c>
      <c r="B1476" s="445" t="s">
        <v>1824</v>
      </c>
    </row>
    <row r="1477" spans="1:2">
      <c r="A1477" s="452">
        <v>64044</v>
      </c>
      <c r="B1477" s="445" t="s">
        <v>1825</v>
      </c>
    </row>
    <row r="1478" spans="1:2">
      <c r="A1478" s="452">
        <v>64045</v>
      </c>
      <c r="B1478" s="445" t="s">
        <v>1972</v>
      </c>
    </row>
    <row r="1479" spans="1:2">
      <c r="A1479" s="452">
        <v>64101</v>
      </c>
      <c r="B1479" s="445" t="s">
        <v>1826</v>
      </c>
    </row>
    <row r="1480" spans="1:2">
      <c r="A1480" s="452">
        <v>64102</v>
      </c>
      <c r="B1480" s="445" t="s">
        <v>1827</v>
      </c>
    </row>
    <row r="1481" spans="1:2">
      <c r="A1481" s="452">
        <v>64103</v>
      </c>
      <c r="B1481" s="445" t="s">
        <v>1828</v>
      </c>
    </row>
    <row r="1482" spans="1:2">
      <c r="A1482" s="452">
        <v>64104</v>
      </c>
      <c r="B1482" s="445" t="s">
        <v>1829</v>
      </c>
    </row>
    <row r="1483" spans="1:2">
      <c r="A1483" s="452">
        <v>64105</v>
      </c>
      <c r="B1483" s="445" t="s">
        <v>2071</v>
      </c>
    </row>
    <row r="1484" spans="1:2">
      <c r="A1484" s="452">
        <v>64106</v>
      </c>
      <c r="B1484" s="445" t="s">
        <v>1830</v>
      </c>
    </row>
    <row r="1485" spans="1:2">
      <c r="A1485" s="452">
        <v>64107</v>
      </c>
      <c r="B1485" s="445" t="s">
        <v>1831</v>
      </c>
    </row>
    <row r="1486" spans="1:2">
      <c r="A1486" s="452">
        <v>64108</v>
      </c>
      <c r="B1486" s="445" t="s">
        <v>2155</v>
      </c>
    </row>
    <row r="1487" spans="1:2">
      <c r="A1487" s="452">
        <v>64109</v>
      </c>
      <c r="B1487" s="445" t="s">
        <v>1832</v>
      </c>
    </row>
    <row r="1488" spans="1:2">
      <c r="A1488" s="452">
        <v>64110</v>
      </c>
      <c r="B1488" s="445" t="s">
        <v>1833</v>
      </c>
    </row>
    <row r="1489" spans="1:2">
      <c r="A1489" s="452">
        <v>64111</v>
      </c>
      <c r="B1489" s="445" t="s">
        <v>1834</v>
      </c>
    </row>
    <row r="1490" spans="1:2">
      <c r="A1490" s="452">
        <v>64112</v>
      </c>
      <c r="B1490" s="445" t="s">
        <v>1835</v>
      </c>
    </row>
    <row r="1491" spans="1:2">
      <c r="A1491" s="452">
        <v>64113</v>
      </c>
      <c r="B1491" s="445" t="s">
        <v>2072</v>
      </c>
    </row>
    <row r="1492" spans="1:2">
      <c r="A1492" s="452">
        <v>64114</v>
      </c>
      <c r="B1492" s="445" t="s">
        <v>1836</v>
      </c>
    </row>
    <row r="1493" spans="1:2">
      <c r="A1493" s="452">
        <v>64115</v>
      </c>
      <c r="B1493" s="445" t="s">
        <v>2082</v>
      </c>
    </row>
    <row r="1494" spans="1:2">
      <c r="A1494" s="452">
        <v>64116</v>
      </c>
      <c r="B1494" s="445" t="s">
        <v>2156</v>
      </c>
    </row>
    <row r="1495" spans="1:2">
      <c r="A1495" s="452">
        <v>64118</v>
      </c>
      <c r="B1495" s="445" t="s">
        <v>2157</v>
      </c>
    </row>
    <row r="1496" spans="1:2">
      <c r="A1496" s="452">
        <v>64119</v>
      </c>
      <c r="B1496" s="445" t="s">
        <v>2158</v>
      </c>
    </row>
    <row r="1497" spans="1:2">
      <c r="A1497" s="452">
        <v>64122</v>
      </c>
      <c r="B1497" s="445" t="s">
        <v>1837</v>
      </c>
    </row>
    <row r="1498" spans="1:2">
      <c r="A1498" s="452">
        <v>64123</v>
      </c>
      <c r="B1498" s="445" t="s">
        <v>2159</v>
      </c>
    </row>
    <row r="1499" spans="1:2">
      <c r="A1499" s="452">
        <v>64124</v>
      </c>
      <c r="B1499" s="445" t="s">
        <v>1838</v>
      </c>
    </row>
    <row r="1500" spans="1:2">
      <c r="A1500" s="452">
        <v>64125</v>
      </c>
      <c r="B1500" s="445" t="s">
        <v>1839</v>
      </c>
    </row>
    <row r="1501" spans="1:2">
      <c r="A1501" s="452">
        <v>64127</v>
      </c>
      <c r="B1501" s="445" t="s">
        <v>1840</v>
      </c>
    </row>
    <row r="1502" spans="1:2">
      <c r="A1502" s="452">
        <v>64128</v>
      </c>
      <c r="B1502" s="445" t="s">
        <v>1841</v>
      </c>
    </row>
    <row r="1503" spans="1:2">
      <c r="A1503" s="452">
        <v>64129</v>
      </c>
      <c r="B1503" s="445" t="s">
        <v>1842</v>
      </c>
    </row>
    <row r="1504" spans="1:2">
      <c r="A1504" s="452">
        <v>64130</v>
      </c>
      <c r="B1504" s="445" t="s">
        <v>2160</v>
      </c>
    </row>
    <row r="1505" spans="1:2">
      <c r="A1505" s="452">
        <v>64201</v>
      </c>
      <c r="B1505" s="445" t="s">
        <v>1843</v>
      </c>
    </row>
    <row r="1506" spans="1:2">
      <c r="A1506" s="452">
        <v>64202</v>
      </c>
      <c r="B1506" s="445" t="s">
        <v>1844</v>
      </c>
    </row>
    <row r="1507" spans="1:2">
      <c r="A1507" s="452">
        <v>64203</v>
      </c>
      <c r="B1507" s="445" t="s">
        <v>1845</v>
      </c>
    </row>
    <row r="1508" spans="1:2">
      <c r="A1508" s="452">
        <v>64205</v>
      </c>
      <c r="B1508" s="445" t="s">
        <v>1846</v>
      </c>
    </row>
    <row r="1509" spans="1:2">
      <c r="A1509" s="452">
        <v>64206</v>
      </c>
      <c r="B1509" s="445" t="s">
        <v>2083</v>
      </c>
    </row>
    <row r="1510" spans="1:2">
      <c r="A1510" s="452">
        <v>64207</v>
      </c>
      <c r="B1510" s="445" t="s">
        <v>1847</v>
      </c>
    </row>
    <row r="1511" spans="1:2">
      <c r="A1511" s="452">
        <v>64209</v>
      </c>
      <c r="B1511" s="445" t="s">
        <v>1848</v>
      </c>
    </row>
    <row r="1512" spans="1:2">
      <c r="A1512" s="452">
        <v>64210</v>
      </c>
      <c r="B1512" s="445" t="s">
        <v>1849</v>
      </c>
    </row>
    <row r="1513" spans="1:2">
      <c r="A1513" s="452">
        <v>64301</v>
      </c>
      <c r="B1513" s="445" t="s">
        <v>1850</v>
      </c>
    </row>
    <row r="1514" spans="1:2">
      <c r="A1514" s="452">
        <v>64302</v>
      </c>
      <c r="B1514" s="445" t="s">
        <v>1851</v>
      </c>
    </row>
    <row r="1515" spans="1:2">
      <c r="A1515" s="452">
        <v>64303</v>
      </c>
      <c r="B1515" s="445" t="s">
        <v>2073</v>
      </c>
    </row>
    <row r="1516" spans="1:2">
      <c r="A1516" s="452">
        <v>64304</v>
      </c>
      <c r="B1516" s="445" t="s">
        <v>1852</v>
      </c>
    </row>
    <row r="1517" spans="1:2">
      <c r="A1517" s="452">
        <v>64306</v>
      </c>
      <c r="B1517" s="445" t="s">
        <v>1853</v>
      </c>
    </row>
    <row r="1518" spans="1:2">
      <c r="A1518" s="452">
        <v>64307</v>
      </c>
      <c r="B1518" s="445" t="s">
        <v>1854</v>
      </c>
    </row>
    <row r="1519" spans="1:2">
      <c r="A1519" s="452">
        <v>64308</v>
      </c>
      <c r="B1519" s="445" t="s">
        <v>1855</v>
      </c>
    </row>
    <row r="1520" spans="1:2">
      <c r="A1520" s="452">
        <v>64309</v>
      </c>
      <c r="B1520" s="445" t="s">
        <v>1856</v>
      </c>
    </row>
    <row r="1521" spans="1:2">
      <c r="A1521" s="452">
        <v>64310</v>
      </c>
      <c r="B1521" s="445" t="s">
        <v>2110</v>
      </c>
    </row>
    <row r="1522" spans="1:2">
      <c r="A1522" s="452">
        <v>64311</v>
      </c>
      <c r="B1522" s="445" t="s">
        <v>1857</v>
      </c>
    </row>
    <row r="1523" spans="1:2">
      <c r="A1523" s="452">
        <v>64314</v>
      </c>
      <c r="B1523" s="445" t="s">
        <v>1858</v>
      </c>
    </row>
    <row r="1524" spans="1:2">
      <c r="A1524" s="452">
        <v>64315</v>
      </c>
      <c r="B1524" s="445" t="s">
        <v>1859</v>
      </c>
    </row>
    <row r="1525" spans="1:2">
      <c r="A1525" s="452">
        <v>64316</v>
      </c>
      <c r="B1525" s="445" t="s">
        <v>1860</v>
      </c>
    </row>
    <row r="1526" spans="1:2">
      <c r="A1526" s="452">
        <v>64317</v>
      </c>
      <c r="B1526" s="445" t="s">
        <v>1861</v>
      </c>
    </row>
    <row r="1527" spans="1:2">
      <c r="A1527" s="452">
        <v>64318</v>
      </c>
      <c r="B1527" s="445" t="s">
        <v>1862</v>
      </c>
    </row>
    <row r="1528" spans="1:2">
      <c r="A1528" s="452">
        <v>64320</v>
      </c>
      <c r="B1528" s="445" t="s">
        <v>1863</v>
      </c>
    </row>
    <row r="1529" spans="1:2">
      <c r="A1529" s="452">
        <v>64321</v>
      </c>
      <c r="B1529" s="445" t="s">
        <v>436</v>
      </c>
    </row>
    <row r="1530" spans="1:2">
      <c r="A1530" s="452">
        <v>64401</v>
      </c>
      <c r="B1530" s="445" t="s">
        <v>1864</v>
      </c>
    </row>
    <row r="1531" spans="1:2">
      <c r="A1531" s="452">
        <v>64402</v>
      </c>
      <c r="B1531" s="445" t="s">
        <v>1865</v>
      </c>
    </row>
    <row r="1532" spans="1:2">
      <c r="A1532" s="452">
        <v>64403</v>
      </c>
      <c r="B1532" s="445" t="s">
        <v>1866</v>
      </c>
    </row>
    <row r="1533" spans="1:2">
      <c r="A1533" s="452">
        <v>64404</v>
      </c>
      <c r="B1533" s="445" t="s">
        <v>1867</v>
      </c>
    </row>
    <row r="1534" spans="1:2">
      <c r="A1534" s="452">
        <v>64405</v>
      </c>
      <c r="B1534" s="445" t="s">
        <v>2074</v>
      </c>
    </row>
    <row r="1535" spans="1:2">
      <c r="A1535" s="452">
        <v>64406</v>
      </c>
      <c r="B1535" s="445" t="s">
        <v>1868</v>
      </c>
    </row>
    <row r="1536" spans="1:2">
      <c r="A1536" s="452">
        <v>64407</v>
      </c>
      <c r="B1536" s="445" t="s">
        <v>1869</v>
      </c>
    </row>
    <row r="1537" spans="1:2">
      <c r="A1537" s="452">
        <v>64408</v>
      </c>
      <c r="B1537" s="445" t="s">
        <v>1870</v>
      </c>
    </row>
    <row r="1538" spans="1:2">
      <c r="A1538" s="452">
        <v>64409</v>
      </c>
      <c r="B1538" s="445" t="s">
        <v>1871</v>
      </c>
    </row>
    <row r="1539" spans="1:2">
      <c r="A1539" s="452">
        <v>64410</v>
      </c>
      <c r="B1539" s="445" t="s">
        <v>1872</v>
      </c>
    </row>
    <row r="1540" spans="1:2">
      <c r="A1540" s="452">
        <v>64411</v>
      </c>
      <c r="B1540" s="445" t="s">
        <v>1873</v>
      </c>
    </row>
    <row r="1541" spans="1:2">
      <c r="A1541" s="452">
        <v>64412</v>
      </c>
      <c r="B1541" s="445" t="s">
        <v>1874</v>
      </c>
    </row>
    <row r="1542" spans="1:2">
      <c r="A1542" s="452">
        <v>64421</v>
      </c>
      <c r="B1542" s="445" t="s">
        <v>1875</v>
      </c>
    </row>
    <row r="1543" spans="1:2">
      <c r="A1543" s="452">
        <v>64422</v>
      </c>
      <c r="B1543" s="445" t="s">
        <v>2075</v>
      </c>
    </row>
    <row r="1544" spans="1:2">
      <c r="A1544" s="452">
        <v>64423</v>
      </c>
      <c r="B1544" s="445" t="s">
        <v>1876</v>
      </c>
    </row>
    <row r="1545" spans="1:2">
      <c r="A1545" s="452">
        <v>64424</v>
      </c>
      <c r="B1545" s="445" t="s">
        <v>1877</v>
      </c>
    </row>
    <row r="1546" spans="1:2">
      <c r="A1546" s="452">
        <v>64425</v>
      </c>
      <c r="B1546" s="445" t="s">
        <v>1878</v>
      </c>
    </row>
    <row r="1547" spans="1:2">
      <c r="A1547" s="452">
        <v>64426</v>
      </c>
      <c r="B1547" s="445" t="s">
        <v>1879</v>
      </c>
    </row>
    <row r="1548" spans="1:2">
      <c r="A1548" s="452">
        <v>64427</v>
      </c>
      <c r="B1548" s="445" t="s">
        <v>1880</v>
      </c>
    </row>
    <row r="1549" spans="1:2">
      <c r="A1549" s="452">
        <v>64428</v>
      </c>
      <c r="B1549" s="445" t="s">
        <v>1881</v>
      </c>
    </row>
    <row r="1550" spans="1:2">
      <c r="A1550" s="452">
        <v>64429</v>
      </c>
      <c r="B1550" s="445" t="s">
        <v>1882</v>
      </c>
    </row>
    <row r="1551" spans="1:2">
      <c r="A1551" s="452">
        <v>64430</v>
      </c>
      <c r="B1551" s="445" t="s">
        <v>1883</v>
      </c>
    </row>
    <row r="1552" spans="1:2">
      <c r="A1552" s="452">
        <v>64431</v>
      </c>
      <c r="B1552" s="445" t="s">
        <v>2076</v>
      </c>
    </row>
    <row r="1553" spans="1:2">
      <c r="A1553" s="452">
        <v>64432</v>
      </c>
      <c r="B1553" s="445" t="s">
        <v>1884</v>
      </c>
    </row>
    <row r="1554" spans="1:2">
      <c r="A1554" s="452">
        <v>64433</v>
      </c>
      <c r="B1554" s="445" t="s">
        <v>1885</v>
      </c>
    </row>
    <row r="1555" spans="1:2">
      <c r="A1555" s="452">
        <v>64434</v>
      </c>
      <c r="B1555" s="445" t="s">
        <v>1886</v>
      </c>
    </row>
    <row r="1556" spans="1:2">
      <c r="A1556" s="452">
        <v>64501</v>
      </c>
      <c r="B1556" s="445" t="s">
        <v>1887</v>
      </c>
    </row>
    <row r="1557" spans="1:2">
      <c r="A1557" s="452">
        <v>64502</v>
      </c>
      <c r="B1557" s="445" t="s">
        <v>1888</v>
      </c>
    </row>
    <row r="1558" spans="1:2">
      <c r="A1558" s="452">
        <v>64503</v>
      </c>
      <c r="B1558" s="445" t="s">
        <v>1889</v>
      </c>
    </row>
    <row r="1559" spans="1:2">
      <c r="A1559" s="452">
        <v>64504</v>
      </c>
      <c r="B1559" s="445" t="s">
        <v>2077</v>
      </c>
    </row>
    <row r="1560" spans="1:2">
      <c r="A1560" s="452">
        <v>64505</v>
      </c>
      <c r="B1560" s="445" t="s">
        <v>1890</v>
      </c>
    </row>
    <row r="1561" spans="1:2">
      <c r="A1561" s="452">
        <v>64506</v>
      </c>
      <c r="B1561" s="445" t="s">
        <v>1891</v>
      </c>
    </row>
    <row r="1562" spans="1:2">
      <c r="A1562" s="452">
        <v>64507</v>
      </c>
      <c r="B1562" s="445" t="s">
        <v>1892</v>
      </c>
    </row>
    <row r="1563" spans="1:2">
      <c r="A1563" s="452">
        <v>64508</v>
      </c>
      <c r="B1563" s="445" t="s">
        <v>1893</v>
      </c>
    </row>
    <row r="1564" spans="1:2">
      <c r="A1564" s="452">
        <v>64509</v>
      </c>
      <c r="B1564" s="445" t="s">
        <v>1894</v>
      </c>
    </row>
    <row r="1565" spans="1:2">
      <c r="A1565" s="452">
        <v>64510</v>
      </c>
      <c r="B1565" s="445" t="s">
        <v>1895</v>
      </c>
    </row>
    <row r="1566" spans="1:2">
      <c r="A1566" s="452">
        <v>64511</v>
      </c>
      <c r="B1566" s="445" t="s">
        <v>1896</v>
      </c>
    </row>
    <row r="1567" spans="1:2">
      <c r="A1567" s="452">
        <v>64601</v>
      </c>
      <c r="B1567" s="445" t="s">
        <v>1897</v>
      </c>
    </row>
    <row r="1568" spans="1:2">
      <c r="A1568" s="452">
        <v>64602</v>
      </c>
      <c r="B1568" s="445" t="s">
        <v>1898</v>
      </c>
    </row>
    <row r="1569" spans="1:2">
      <c r="A1569" s="452">
        <v>64705</v>
      </c>
      <c r="B1569" s="445" t="s">
        <v>2053</v>
      </c>
    </row>
    <row r="1570" spans="1:2">
      <c r="A1570" s="452">
        <v>64802</v>
      </c>
      <c r="B1570" s="445" t="s">
        <v>1899</v>
      </c>
    </row>
    <row r="1571" spans="1:2">
      <c r="A1571" s="452">
        <v>64901</v>
      </c>
      <c r="B1571" s="445" t="s">
        <v>1900</v>
      </c>
    </row>
    <row r="1572" spans="1:2">
      <c r="A1572" s="452">
        <v>64902</v>
      </c>
      <c r="B1572" s="445" t="s">
        <v>2078</v>
      </c>
    </row>
    <row r="1573" spans="1:2">
      <c r="A1573" s="452">
        <v>64903</v>
      </c>
      <c r="B1573" s="445" t="s">
        <v>1901</v>
      </c>
    </row>
    <row r="1574" spans="1:2">
      <c r="A1574" s="452">
        <v>64904</v>
      </c>
      <c r="B1574" s="445" t="s">
        <v>1902</v>
      </c>
    </row>
    <row r="1575" spans="1:2">
      <c r="A1575" s="452">
        <v>64905</v>
      </c>
      <c r="B1575" s="445" t="s">
        <v>1903</v>
      </c>
    </row>
    <row r="1576" spans="1:2">
      <c r="A1576" s="452">
        <v>64906</v>
      </c>
      <c r="B1576" s="445" t="s">
        <v>1904</v>
      </c>
    </row>
    <row r="1577" spans="1:2">
      <c r="A1577" s="452">
        <v>64907</v>
      </c>
      <c r="B1577" s="445" t="s">
        <v>2161</v>
      </c>
    </row>
    <row r="1578" spans="1:2">
      <c r="A1578" s="452">
        <v>64911</v>
      </c>
      <c r="B1578" s="445" t="s">
        <v>1905</v>
      </c>
    </row>
    <row r="1579" spans="1:2">
      <c r="A1579" s="452">
        <v>64912</v>
      </c>
      <c r="B1579" s="445" t="s">
        <v>1906</v>
      </c>
    </row>
    <row r="1580" spans="1:2">
      <c r="A1580" s="452">
        <v>64913</v>
      </c>
      <c r="B1580" s="445" t="s">
        <v>1907</v>
      </c>
    </row>
    <row r="1581" spans="1:2">
      <c r="A1581" s="452">
        <v>64914</v>
      </c>
      <c r="B1581" s="445" t="s">
        <v>1908</v>
      </c>
    </row>
    <row r="1582" spans="1:2">
      <c r="A1582" s="452">
        <v>64915</v>
      </c>
      <c r="B1582" s="445" t="s">
        <v>2079</v>
      </c>
    </row>
    <row r="1583" spans="1:2">
      <c r="A1583" s="452">
        <v>64916</v>
      </c>
      <c r="B1583" s="445" t="s">
        <v>1909</v>
      </c>
    </row>
    <row r="1584" spans="1:2">
      <c r="A1584" s="452">
        <v>64917</v>
      </c>
      <c r="B1584" s="445" t="s">
        <v>1910</v>
      </c>
    </row>
    <row r="1585" spans="1:2">
      <c r="A1585" s="452">
        <v>64918</v>
      </c>
      <c r="B1585" s="445" t="s">
        <v>1911</v>
      </c>
    </row>
    <row r="1586" spans="1:2">
      <c r="A1586" s="452">
        <v>64919</v>
      </c>
      <c r="B1586" s="445" t="s">
        <v>1912</v>
      </c>
    </row>
    <row r="1587" spans="1:2">
      <c r="A1587" s="452">
        <v>64920</v>
      </c>
      <c r="B1587" s="445" t="s">
        <v>1913</v>
      </c>
    </row>
    <row r="1588" spans="1:2">
      <c r="A1588" s="452">
        <v>64921</v>
      </c>
      <c r="B1588" s="445" t="s">
        <v>1914</v>
      </c>
    </row>
    <row r="1589" spans="1:2">
      <c r="A1589" s="452">
        <v>64931</v>
      </c>
      <c r="B1589" s="445" t="s">
        <v>1915</v>
      </c>
    </row>
    <row r="1590" spans="1:2">
      <c r="A1590" s="452">
        <v>65001</v>
      </c>
      <c r="B1590" s="445" t="s">
        <v>1916</v>
      </c>
    </row>
    <row r="1591" spans="1:2">
      <c r="A1591" s="452">
        <v>65003</v>
      </c>
      <c r="B1591" s="445" t="s">
        <v>1917</v>
      </c>
    </row>
    <row r="1592" spans="1:2">
      <c r="A1592" s="452">
        <v>65101</v>
      </c>
      <c r="B1592" s="445" t="s">
        <v>1918</v>
      </c>
    </row>
    <row r="1593" spans="1:2">
      <c r="A1593" s="452">
        <v>65102</v>
      </c>
      <c r="B1593" s="445" t="s">
        <v>1919</v>
      </c>
    </row>
    <row r="1594" spans="1:2">
      <c r="A1594" s="452">
        <v>65103</v>
      </c>
      <c r="B1594" s="445" t="s">
        <v>1920</v>
      </c>
    </row>
    <row r="1595" spans="1:2">
      <c r="A1595" s="452">
        <v>65104</v>
      </c>
      <c r="B1595" s="445" t="s">
        <v>1921</v>
      </c>
    </row>
    <row r="1596" spans="1:2">
      <c r="A1596" s="452">
        <v>65105</v>
      </c>
      <c r="B1596" s="445" t="s">
        <v>1922</v>
      </c>
    </row>
    <row r="1597" spans="1:2">
      <c r="A1597" s="452">
        <v>65201</v>
      </c>
      <c r="B1597" s="445" t="s">
        <v>1923</v>
      </c>
    </row>
    <row r="1598" spans="1:2">
      <c r="A1598" s="452">
        <v>65202</v>
      </c>
      <c r="B1598" s="445" t="s">
        <v>1924</v>
      </c>
    </row>
    <row r="1599" spans="1:2">
      <c r="A1599" s="452">
        <v>65203</v>
      </c>
      <c r="B1599" s="445" t="s">
        <v>1925</v>
      </c>
    </row>
    <row r="1600" spans="1:2">
      <c r="A1600" s="452">
        <v>65204</v>
      </c>
      <c r="B1600" s="445" t="s">
        <v>1926</v>
      </c>
    </row>
    <row r="1601" spans="1:2">
      <c r="A1601" s="452">
        <v>65205</v>
      </c>
      <c r="B1601" s="445" t="s">
        <v>1927</v>
      </c>
    </row>
    <row r="1602" spans="1:2">
      <c r="A1602" s="452">
        <v>65206</v>
      </c>
      <c r="B1602" s="445" t="s">
        <v>1928</v>
      </c>
    </row>
    <row r="1603" spans="1:2">
      <c r="A1603" s="452">
        <v>65207</v>
      </c>
      <c r="B1603" s="445" t="s">
        <v>2162</v>
      </c>
    </row>
    <row r="1604" spans="1:2">
      <c r="A1604" s="452">
        <v>65208</v>
      </c>
      <c r="B1604" s="445" t="s">
        <v>1929</v>
      </c>
    </row>
    <row r="1605" spans="1:2">
      <c r="A1605" s="452">
        <v>65209</v>
      </c>
      <c r="B1605" s="445" t="s">
        <v>2163</v>
      </c>
    </row>
    <row r="1606" spans="1:2">
      <c r="A1606" s="452">
        <v>65210</v>
      </c>
      <c r="B1606" s="445" t="s">
        <v>1930</v>
      </c>
    </row>
    <row r="1607" spans="1:2">
      <c r="A1607" s="452">
        <v>65211</v>
      </c>
      <c r="B1607" s="445" t="s">
        <v>1931</v>
      </c>
    </row>
    <row r="1608" spans="1:2">
      <c r="A1608" s="452">
        <v>65212</v>
      </c>
      <c r="B1608" s="445" t="s">
        <v>1932</v>
      </c>
    </row>
    <row r="1609" spans="1:2">
      <c r="A1609" s="452">
        <v>65213</v>
      </c>
      <c r="B1609" s="445" t="s">
        <v>1933</v>
      </c>
    </row>
    <row r="1610" spans="1:2">
      <c r="A1610" s="452">
        <v>65214</v>
      </c>
      <c r="B1610" s="445" t="s">
        <v>1934</v>
      </c>
    </row>
    <row r="1611" spans="1:2">
      <c r="A1611" s="452">
        <v>65215</v>
      </c>
      <c r="B1611" s="445" t="s">
        <v>2164</v>
      </c>
    </row>
    <row r="1612" spans="1:2">
      <c r="A1612" s="452">
        <v>65216</v>
      </c>
      <c r="B1612" s="445" t="s">
        <v>1935</v>
      </c>
    </row>
    <row r="1613" spans="1:2">
      <c r="A1613" s="452">
        <v>65217</v>
      </c>
      <c r="B1613" s="445" t="s">
        <v>1936</v>
      </c>
    </row>
    <row r="1614" spans="1:2">
      <c r="A1614" s="452">
        <v>65218</v>
      </c>
      <c r="B1614" s="445" t="s">
        <v>2165</v>
      </c>
    </row>
    <row r="1615" spans="1:2">
      <c r="A1615" s="452">
        <v>65219</v>
      </c>
      <c r="B1615" s="445" t="s">
        <v>1937</v>
      </c>
    </row>
    <row r="1616" spans="1:2">
      <c r="A1616" s="452">
        <v>65220</v>
      </c>
      <c r="B1616" s="445" t="s">
        <v>1938</v>
      </c>
    </row>
    <row r="1617" spans="1:2">
      <c r="A1617" s="452">
        <v>65221</v>
      </c>
      <c r="B1617" s="445" t="s">
        <v>1939</v>
      </c>
    </row>
    <row r="1618" spans="1:2">
      <c r="A1618" s="452">
        <v>65222</v>
      </c>
      <c r="B1618" s="445" t="s">
        <v>1940</v>
      </c>
    </row>
    <row r="1619" spans="1:2">
      <c r="A1619" s="452">
        <v>65223</v>
      </c>
      <c r="B1619" s="445" t="s">
        <v>1941</v>
      </c>
    </row>
    <row r="1620" spans="1:2">
      <c r="A1620" s="452">
        <v>65224</v>
      </c>
      <c r="B1620" s="445" t="s">
        <v>1942</v>
      </c>
    </row>
    <row r="1621" spans="1:2">
      <c r="A1621" s="452">
        <v>65225</v>
      </c>
      <c r="B1621" s="445" t="s">
        <v>1943</v>
      </c>
    </row>
    <row r="1622" spans="1:2">
      <c r="A1622" s="452">
        <v>65226</v>
      </c>
      <c r="B1622" s="445" t="s">
        <v>1944</v>
      </c>
    </row>
    <row r="1623" spans="1:2">
      <c r="A1623" s="452">
        <v>65227</v>
      </c>
      <c r="B1623" s="445" t="s">
        <v>1994</v>
      </c>
    </row>
    <row r="1624" spans="1:2">
      <c r="A1624" s="452">
        <v>65228</v>
      </c>
      <c r="B1624" s="445" t="s">
        <v>1995</v>
      </c>
    </row>
    <row r="1625" spans="1:2">
      <c r="A1625" s="452">
        <v>65229</v>
      </c>
      <c r="B1625" s="445" t="s">
        <v>2054</v>
      </c>
    </row>
    <row r="1626" spans="1:2">
      <c r="A1626" s="452">
        <v>65230</v>
      </c>
      <c r="B1626" s="445" t="s">
        <v>2111</v>
      </c>
    </row>
    <row r="1627" spans="1:2">
      <c r="A1627" s="452">
        <v>99000</v>
      </c>
      <c r="B1627" s="445" t="s">
        <v>437</v>
      </c>
    </row>
    <row r="1628" spans="1:2">
      <c r="A1628" s="452" t="s">
        <v>1973</v>
      </c>
      <c r="B1628" s="445" t="s">
        <v>2100</v>
      </c>
    </row>
    <row r="1629" spans="1:2">
      <c r="A1629" s="452" t="s">
        <v>1974</v>
      </c>
      <c r="B1629" s="445" t="s">
        <v>2101</v>
      </c>
    </row>
    <row r="1630" spans="1:2">
      <c r="A1630" s="452" t="s">
        <v>1975</v>
      </c>
      <c r="B1630" s="445" t="s">
        <v>2102</v>
      </c>
    </row>
    <row r="1631" spans="1:2">
      <c r="A1631" s="452" t="s">
        <v>1976</v>
      </c>
      <c r="B1631" s="445" t="s">
        <v>2103</v>
      </c>
    </row>
    <row r="1632" spans="1:2">
      <c r="A1632" s="452" t="s">
        <v>1977</v>
      </c>
      <c r="B1632" s="445" t="s">
        <v>2166</v>
      </c>
    </row>
    <row r="1633" spans="1:2">
      <c r="A1633" s="452" t="s">
        <v>1978</v>
      </c>
      <c r="B1633" s="445" t="s">
        <v>2104</v>
      </c>
    </row>
    <row r="1634" spans="1:2">
      <c r="A1634" s="452" t="s">
        <v>1979</v>
      </c>
      <c r="B1634" s="445" t="s">
        <v>2105</v>
      </c>
    </row>
    <row r="1635" spans="1:2">
      <c r="A1635" s="452" t="s">
        <v>1980</v>
      </c>
      <c r="B1635" s="445" t="s">
        <v>2106</v>
      </c>
    </row>
    <row r="1636" spans="1:2">
      <c r="A1636" s="452" t="s">
        <v>2107</v>
      </c>
      <c r="B1636" s="445" t="s">
        <v>2108</v>
      </c>
    </row>
    <row r="1637" spans="1:2">
      <c r="A1637" s="452" t="s">
        <v>2113</v>
      </c>
      <c r="B1637" s="445" t="s">
        <v>2114</v>
      </c>
    </row>
    <row r="1638" spans="1:2">
      <c r="A1638" s="452" t="s">
        <v>1981</v>
      </c>
      <c r="B1638" s="445" t="s">
        <v>438</v>
      </c>
    </row>
    <row r="1639" spans="1:2">
      <c r="A1639" s="452" t="s">
        <v>1982</v>
      </c>
      <c r="B1639" s="445" t="s">
        <v>439</v>
      </c>
    </row>
    <row r="1640" spans="1:2">
      <c r="A1640" s="452" t="s">
        <v>1983</v>
      </c>
      <c r="B1640" s="445" t="s">
        <v>440</v>
      </c>
    </row>
    <row r="1641" spans="1:2">
      <c r="A1641" s="452" t="s">
        <v>1984</v>
      </c>
      <c r="B1641" s="445" t="s">
        <v>441</v>
      </c>
    </row>
    <row r="1642" spans="1:2">
      <c r="A1642" s="452" t="s">
        <v>1985</v>
      </c>
      <c r="B1642" s="445" t="s">
        <v>442</v>
      </c>
    </row>
    <row r="1643" spans="1:2">
      <c r="A1643" s="452" t="s">
        <v>1986</v>
      </c>
      <c r="B1643" s="445" t="s">
        <v>443</v>
      </c>
    </row>
    <row r="1644" spans="1:2">
      <c r="A1644" s="452" t="s">
        <v>1987</v>
      </c>
      <c r="B1644" s="445" t="s">
        <v>444</v>
      </c>
    </row>
    <row r="1645" spans="1:2">
      <c r="A1645" s="452" t="s">
        <v>1988</v>
      </c>
      <c r="B1645" s="445" t="s">
        <v>445</v>
      </c>
    </row>
    <row r="1646" spans="1:2">
      <c r="A1646" s="452"/>
      <c r="B1646" s="445"/>
    </row>
  </sheetData>
  <sheetProtection algorithmName="SHA-512" hashValue="59V6RJVzN43wFndO2TCLwbdf2pWJwbWmDKUERIxzzsPg3fI0yPHnqCpt7MLG6KEuv7GuCo+fphA5SgBZ4lhlVA==" saltValue="36rDZx7FNC7/4dH2cgcd0w==" spinCount="100000" sheet="1" objects="1" scenarios="1" selectLockedCells="1" selectUnlockedCells="1"/>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88"/>
  <sheetViews>
    <sheetView topLeftCell="A89" zoomScale="70" zoomScaleNormal="70" workbookViewId="0">
      <selection sqref="A1:XFD88"/>
    </sheetView>
  </sheetViews>
  <sheetFormatPr defaultColWidth="9" defaultRowHeight="13.5"/>
  <cols>
    <col min="1" max="6" width="11.125" style="69" customWidth="1"/>
    <col min="7" max="16384" width="9" style="69"/>
  </cols>
  <sheetData>
    <row r="1" spans="1:11" hidden="1">
      <c r="A1" s="69" t="s">
        <v>1949</v>
      </c>
    </row>
    <row r="2" spans="1:11" hidden="1"/>
    <row r="3" spans="1:11" ht="14.25" hidden="1" thickBot="1">
      <c r="A3" s="69" t="s">
        <v>273</v>
      </c>
      <c r="G3" s="69" t="s">
        <v>274</v>
      </c>
    </row>
    <row r="4" spans="1:11" hidden="1">
      <c r="A4" s="75">
        <f>'（簡易入力）入力用シート'!L24</f>
        <v>0</v>
      </c>
      <c r="B4" s="92" t="s">
        <v>211</v>
      </c>
      <c r="C4" s="92" t="s">
        <v>210</v>
      </c>
      <c r="D4" s="92" t="s">
        <v>189</v>
      </c>
      <c r="E4" s="74" t="s">
        <v>257</v>
      </c>
      <c r="G4" s="75">
        <f>'（簡易入力）入力用シート'!BS24</f>
        <v>0</v>
      </c>
      <c r="H4" s="92" t="s">
        <v>211</v>
      </c>
      <c r="I4" s="92" t="s">
        <v>210</v>
      </c>
      <c r="J4" s="92" t="s">
        <v>189</v>
      </c>
      <c r="K4" s="74" t="s">
        <v>257</v>
      </c>
    </row>
    <row r="5" spans="1:11" hidden="1">
      <c r="A5" s="73" t="s">
        <v>256</v>
      </c>
      <c r="E5" s="72"/>
      <c r="G5" s="73" t="s">
        <v>256</v>
      </c>
      <c r="K5" s="72"/>
    </row>
    <row r="6" spans="1:11" hidden="1">
      <c r="A6" s="73" t="s">
        <v>255</v>
      </c>
      <c r="B6" s="69" t="s">
        <v>122</v>
      </c>
      <c r="C6" s="69" t="s">
        <v>6</v>
      </c>
      <c r="D6" s="69" t="str">
        <f t="shared" ref="D6:D17" si="0">IF($A$4="男",B6,IF($A$4="女",C6,""))</f>
        <v/>
      </c>
      <c r="E6" s="72" t="s">
        <v>47</v>
      </c>
      <c r="G6" s="73" t="s">
        <v>255</v>
      </c>
      <c r="H6" s="69" t="s">
        <v>122</v>
      </c>
      <c r="I6" s="69" t="s">
        <v>6</v>
      </c>
      <c r="J6" s="69" t="str">
        <f t="shared" ref="J6:J17" si="1">IF($G$4="男",H6,IF($G$4="女",I6,""))</f>
        <v/>
      </c>
      <c r="K6" s="72" t="s">
        <v>47</v>
      </c>
    </row>
    <row r="7" spans="1:11" hidden="1">
      <c r="A7" s="73" t="s">
        <v>254</v>
      </c>
      <c r="B7" s="69" t="s">
        <v>253</v>
      </c>
      <c r="C7" s="69" t="s">
        <v>252</v>
      </c>
      <c r="D7" s="69" t="str">
        <f t="shared" si="0"/>
        <v/>
      </c>
      <c r="E7" s="72" t="s">
        <v>38</v>
      </c>
      <c r="G7" s="73" t="s">
        <v>254</v>
      </c>
      <c r="H7" s="69" t="s">
        <v>253</v>
      </c>
      <c r="I7" s="69" t="s">
        <v>252</v>
      </c>
      <c r="J7" s="69" t="str">
        <f t="shared" si="1"/>
        <v/>
      </c>
      <c r="K7" s="72" t="s">
        <v>38</v>
      </c>
    </row>
    <row r="8" spans="1:11" hidden="1">
      <c r="A8" s="73" t="s">
        <v>251</v>
      </c>
      <c r="B8" s="69" t="s">
        <v>250</v>
      </c>
      <c r="C8" s="69" t="s">
        <v>249</v>
      </c>
      <c r="D8" s="69" t="str">
        <f t="shared" si="0"/>
        <v/>
      </c>
      <c r="E8" s="72" t="s">
        <v>39</v>
      </c>
      <c r="G8" s="73" t="s">
        <v>251</v>
      </c>
      <c r="H8" s="69" t="s">
        <v>250</v>
      </c>
      <c r="I8" s="69" t="s">
        <v>249</v>
      </c>
      <c r="J8" s="69" t="str">
        <f t="shared" si="1"/>
        <v/>
      </c>
      <c r="K8" s="72" t="s">
        <v>39</v>
      </c>
    </row>
    <row r="9" spans="1:11" hidden="1">
      <c r="A9" s="73" t="s">
        <v>248</v>
      </c>
      <c r="B9" s="69" t="s">
        <v>247</v>
      </c>
      <c r="C9" s="69" t="s">
        <v>246</v>
      </c>
      <c r="D9" s="69" t="str">
        <f t="shared" si="0"/>
        <v/>
      </c>
      <c r="E9" s="72" t="s">
        <v>40</v>
      </c>
      <c r="G9" s="73" t="s">
        <v>248</v>
      </c>
      <c r="H9" s="69" t="s">
        <v>247</v>
      </c>
      <c r="I9" s="69" t="s">
        <v>246</v>
      </c>
      <c r="J9" s="69" t="str">
        <f t="shared" si="1"/>
        <v/>
      </c>
      <c r="K9" s="72" t="s">
        <v>40</v>
      </c>
    </row>
    <row r="10" spans="1:11" hidden="1">
      <c r="A10" s="73" t="s">
        <v>245</v>
      </c>
      <c r="B10" s="69" t="s">
        <v>244</v>
      </c>
      <c r="C10" s="69" t="s">
        <v>243</v>
      </c>
      <c r="D10" s="69" t="str">
        <f t="shared" si="0"/>
        <v/>
      </c>
      <c r="E10" s="72" t="s">
        <v>41</v>
      </c>
      <c r="G10" s="73" t="s">
        <v>245</v>
      </c>
      <c r="H10" s="69" t="s">
        <v>244</v>
      </c>
      <c r="I10" s="69" t="s">
        <v>243</v>
      </c>
      <c r="J10" s="69" t="str">
        <f t="shared" si="1"/>
        <v/>
      </c>
      <c r="K10" s="72" t="s">
        <v>41</v>
      </c>
    </row>
    <row r="11" spans="1:11" hidden="1">
      <c r="A11" s="73" t="s">
        <v>163</v>
      </c>
      <c r="B11" s="69" t="s">
        <v>242</v>
      </c>
      <c r="C11" s="69" t="s">
        <v>5</v>
      </c>
      <c r="D11" s="69" t="str">
        <f t="shared" si="0"/>
        <v/>
      </c>
      <c r="E11" s="72" t="s">
        <v>42</v>
      </c>
      <c r="G11" s="73" t="s">
        <v>163</v>
      </c>
      <c r="H11" s="69" t="s">
        <v>242</v>
      </c>
      <c r="I11" s="69" t="s">
        <v>5</v>
      </c>
      <c r="J11" s="69" t="str">
        <f t="shared" si="1"/>
        <v/>
      </c>
      <c r="K11" s="72" t="s">
        <v>42</v>
      </c>
    </row>
    <row r="12" spans="1:11" hidden="1">
      <c r="A12" s="73" t="s">
        <v>163</v>
      </c>
      <c r="B12" s="69" t="s">
        <v>277</v>
      </c>
      <c r="C12" s="69" t="s">
        <v>278</v>
      </c>
      <c r="D12" s="69" t="str">
        <f t="shared" si="0"/>
        <v/>
      </c>
      <c r="E12" s="72" t="s">
        <v>42</v>
      </c>
      <c r="G12" s="73" t="s">
        <v>163</v>
      </c>
      <c r="H12" s="69" t="s">
        <v>241</v>
      </c>
      <c r="I12" s="69" t="s">
        <v>240</v>
      </c>
      <c r="J12" s="69" t="str">
        <f t="shared" si="1"/>
        <v/>
      </c>
      <c r="K12" s="72" t="s">
        <v>42</v>
      </c>
    </row>
    <row r="13" spans="1:11" hidden="1">
      <c r="A13" s="73" t="s">
        <v>239</v>
      </c>
      <c r="B13" s="69" t="s">
        <v>238</v>
      </c>
      <c r="C13" s="69" t="s">
        <v>7</v>
      </c>
      <c r="D13" s="69" t="str">
        <f t="shared" si="0"/>
        <v/>
      </c>
      <c r="E13" s="72" t="s">
        <v>43</v>
      </c>
      <c r="G13" s="73" t="s">
        <v>239</v>
      </c>
      <c r="H13" s="69" t="s">
        <v>238</v>
      </c>
      <c r="I13" s="69" t="s">
        <v>7</v>
      </c>
      <c r="J13" s="69" t="str">
        <f t="shared" si="1"/>
        <v/>
      </c>
      <c r="K13" s="72" t="s">
        <v>43</v>
      </c>
    </row>
    <row r="14" spans="1:11" hidden="1">
      <c r="A14" s="73" t="s">
        <v>237</v>
      </c>
      <c r="B14" s="69" t="s">
        <v>236</v>
      </c>
      <c r="C14" s="69" t="s">
        <v>235</v>
      </c>
      <c r="D14" s="69" t="str">
        <f t="shared" si="0"/>
        <v/>
      </c>
      <c r="E14" s="72" t="s">
        <v>43</v>
      </c>
      <c r="G14" s="73" t="s">
        <v>237</v>
      </c>
      <c r="H14" s="69" t="s">
        <v>236</v>
      </c>
      <c r="I14" s="69" t="s">
        <v>235</v>
      </c>
      <c r="J14" s="69" t="str">
        <f t="shared" si="1"/>
        <v/>
      </c>
      <c r="K14" s="72" t="s">
        <v>43</v>
      </c>
    </row>
    <row r="15" spans="1:11" hidden="1">
      <c r="A15" s="73" t="s">
        <v>234</v>
      </c>
      <c r="B15" s="69" t="s">
        <v>233</v>
      </c>
      <c r="C15" s="69" t="s">
        <v>232</v>
      </c>
      <c r="D15" s="69" t="str">
        <f t="shared" si="0"/>
        <v/>
      </c>
      <c r="E15" s="72" t="s">
        <v>43</v>
      </c>
      <c r="G15" s="73" t="s">
        <v>234</v>
      </c>
      <c r="H15" s="69" t="s">
        <v>233</v>
      </c>
      <c r="I15" s="69" t="s">
        <v>232</v>
      </c>
      <c r="J15" s="69" t="str">
        <f t="shared" si="1"/>
        <v/>
      </c>
      <c r="K15" s="72" t="s">
        <v>43</v>
      </c>
    </row>
    <row r="16" spans="1:11" hidden="1">
      <c r="A16" s="73" t="s">
        <v>164</v>
      </c>
      <c r="B16" s="69" t="s">
        <v>231</v>
      </c>
      <c r="C16" s="69" t="s">
        <v>230</v>
      </c>
      <c r="D16" s="69" t="str">
        <f t="shared" si="0"/>
        <v/>
      </c>
      <c r="E16" s="72" t="s">
        <v>44</v>
      </c>
      <c r="G16" s="73" t="s">
        <v>164</v>
      </c>
      <c r="H16" s="69" t="s">
        <v>231</v>
      </c>
      <c r="I16" s="69" t="s">
        <v>230</v>
      </c>
      <c r="J16" s="69" t="str">
        <f t="shared" si="1"/>
        <v/>
      </c>
      <c r="K16" s="72" t="s">
        <v>44</v>
      </c>
    </row>
    <row r="17" spans="1:11" ht="14.25" hidden="1" thickBot="1">
      <c r="A17" s="71" t="s">
        <v>155</v>
      </c>
      <c r="B17" s="93" t="s">
        <v>155</v>
      </c>
      <c r="C17" s="93" t="s">
        <v>155</v>
      </c>
      <c r="D17" s="93" t="str">
        <f t="shared" si="0"/>
        <v/>
      </c>
      <c r="E17" s="70" t="s">
        <v>48</v>
      </c>
      <c r="G17" s="71" t="s">
        <v>155</v>
      </c>
      <c r="H17" s="93" t="s">
        <v>155</v>
      </c>
      <c r="I17" s="93" t="s">
        <v>155</v>
      </c>
      <c r="J17" s="93" t="str">
        <f t="shared" si="1"/>
        <v/>
      </c>
      <c r="K17" s="70" t="s">
        <v>48</v>
      </c>
    </row>
    <row r="18" spans="1:11" hidden="1"/>
    <row r="19" spans="1:11" hidden="1"/>
    <row r="20" spans="1:11" ht="14.25" hidden="1" thickBot="1">
      <c r="A20" s="69" t="s">
        <v>229</v>
      </c>
    </row>
    <row r="21" spans="1:11" hidden="1">
      <c r="A21" s="75"/>
      <c r="B21" s="74"/>
    </row>
    <row r="22" spans="1:11" hidden="1">
      <c r="A22" s="84" t="s">
        <v>228</v>
      </c>
      <c r="B22" s="83">
        <v>21</v>
      </c>
      <c r="C22" s="79"/>
      <c r="D22" s="79"/>
      <c r="E22" s="79"/>
    </row>
    <row r="23" spans="1:11" hidden="1">
      <c r="A23" s="84" t="s">
        <v>227</v>
      </c>
      <c r="B23" s="83">
        <v>22</v>
      </c>
      <c r="C23" s="82"/>
      <c r="D23" s="82"/>
      <c r="E23" s="82"/>
    </row>
    <row r="24" spans="1:11" hidden="1">
      <c r="A24" s="84" t="s">
        <v>226</v>
      </c>
      <c r="B24" s="83">
        <v>23</v>
      </c>
      <c r="C24" s="82"/>
      <c r="D24" s="82"/>
      <c r="E24" s="82"/>
    </row>
    <row r="25" spans="1:11" hidden="1">
      <c r="A25" s="84" t="s">
        <v>225</v>
      </c>
      <c r="B25" s="83">
        <v>24</v>
      </c>
      <c r="C25" s="82"/>
      <c r="D25" s="82"/>
      <c r="E25" s="82"/>
    </row>
    <row r="26" spans="1:11" hidden="1">
      <c r="A26" s="84" t="s">
        <v>224</v>
      </c>
      <c r="B26" s="83">
        <v>26</v>
      </c>
      <c r="C26" s="82"/>
      <c r="D26" s="82"/>
      <c r="E26" s="82"/>
    </row>
    <row r="27" spans="1:11" ht="14.25" hidden="1" thickBot="1">
      <c r="A27" s="81" t="s">
        <v>223</v>
      </c>
      <c r="B27" s="80">
        <v>25</v>
      </c>
      <c r="C27" s="82"/>
      <c r="D27" s="82"/>
      <c r="E27" s="82"/>
    </row>
    <row r="28" spans="1:11" hidden="1"/>
    <row r="29" spans="1:11" ht="14.25" hidden="1" thickBot="1">
      <c r="A29" s="85" t="s">
        <v>222</v>
      </c>
    </row>
    <row r="30" spans="1:11" hidden="1">
      <c r="A30" s="87"/>
      <c r="B30" s="92"/>
      <c r="C30" s="74"/>
    </row>
    <row r="31" spans="1:11" hidden="1">
      <c r="A31" s="90" t="s">
        <v>221</v>
      </c>
      <c r="B31" s="91">
        <v>3</v>
      </c>
      <c r="C31" s="88">
        <v>1925</v>
      </c>
    </row>
    <row r="32" spans="1:11" hidden="1">
      <c r="A32" s="90" t="s">
        <v>116</v>
      </c>
      <c r="B32" s="89">
        <v>4</v>
      </c>
      <c r="C32" s="88">
        <v>1988</v>
      </c>
    </row>
    <row r="33" spans="1:5" ht="14.25" hidden="1" thickBot="1">
      <c r="A33" s="522" t="s">
        <v>2055</v>
      </c>
      <c r="B33" s="463">
        <v>5</v>
      </c>
      <c r="C33" s="464">
        <v>2018</v>
      </c>
    </row>
    <row r="34" spans="1:5" hidden="1"/>
    <row r="35" spans="1:5" ht="14.25" hidden="1" thickBot="1">
      <c r="A35" s="85" t="s">
        <v>20</v>
      </c>
      <c r="B35" s="85"/>
      <c r="C35" s="85"/>
      <c r="D35" s="85"/>
      <c r="E35" s="85"/>
    </row>
    <row r="36" spans="1:5" hidden="1">
      <c r="A36" s="87"/>
      <c r="B36" s="86"/>
      <c r="C36" s="85"/>
      <c r="D36" s="85"/>
      <c r="E36" s="85"/>
    </row>
    <row r="37" spans="1:5" hidden="1">
      <c r="A37" s="84" t="s">
        <v>220</v>
      </c>
      <c r="B37" s="83">
        <v>3</v>
      </c>
      <c r="C37" s="82"/>
      <c r="D37" s="82"/>
      <c r="E37" s="82"/>
    </row>
    <row r="38" spans="1:5" hidden="1">
      <c r="A38" s="84" t="s">
        <v>219</v>
      </c>
      <c r="B38" s="83">
        <v>4</v>
      </c>
      <c r="C38" s="82"/>
      <c r="D38" s="82"/>
      <c r="E38" s="82"/>
    </row>
    <row r="39" spans="1:5" hidden="1">
      <c r="A39" s="84" t="s">
        <v>218</v>
      </c>
      <c r="B39" s="83">
        <v>6</v>
      </c>
      <c r="C39" s="82"/>
      <c r="D39" s="82"/>
      <c r="E39" s="82"/>
    </row>
    <row r="40" spans="1:5" ht="14.25" hidden="1" thickBot="1">
      <c r="A40" s="81" t="s">
        <v>217</v>
      </c>
      <c r="B40" s="80">
        <v>8</v>
      </c>
      <c r="C40" s="79"/>
      <c r="D40" s="79"/>
      <c r="E40" s="79"/>
    </row>
    <row r="41" spans="1:5" hidden="1"/>
    <row r="42" spans="1:5" hidden="1"/>
    <row r="43" spans="1:5" hidden="1"/>
    <row r="44" spans="1:5" ht="14.25" hidden="1" thickBot="1">
      <c r="A44" s="69" t="s">
        <v>112</v>
      </c>
    </row>
    <row r="45" spans="1:5" hidden="1">
      <c r="A45" s="78"/>
    </row>
    <row r="46" spans="1:5" hidden="1">
      <c r="A46" s="77" t="s">
        <v>216</v>
      </c>
    </row>
    <row r="47" spans="1:5" hidden="1">
      <c r="A47" s="77" t="s">
        <v>215</v>
      </c>
    </row>
    <row r="48" spans="1:5" ht="14.25" hidden="1" thickBot="1">
      <c r="A48" s="76" t="s">
        <v>214</v>
      </c>
    </row>
    <row r="49" spans="1:1" hidden="1"/>
    <row r="50" spans="1:1" hidden="1"/>
    <row r="51" spans="1:1" ht="14.25" hidden="1" thickBot="1">
      <c r="A51" s="69" t="s">
        <v>213</v>
      </c>
    </row>
    <row r="52" spans="1:1" hidden="1">
      <c r="A52" s="78"/>
    </row>
    <row r="53" spans="1:1" hidden="1">
      <c r="A53" s="77" t="s">
        <v>120</v>
      </c>
    </row>
    <row r="54" spans="1:1" ht="14.25" hidden="1" thickBot="1">
      <c r="A54" s="76" t="s">
        <v>121</v>
      </c>
    </row>
    <row r="55" spans="1:1" hidden="1"/>
    <row r="56" spans="1:1" hidden="1"/>
    <row r="57" spans="1:1" ht="14.25" hidden="1" thickBot="1">
      <c r="A57" s="69" t="s">
        <v>212</v>
      </c>
    </row>
    <row r="58" spans="1:1" hidden="1">
      <c r="A58" s="78"/>
    </row>
    <row r="59" spans="1:1" hidden="1">
      <c r="A59" s="77" t="s">
        <v>211</v>
      </c>
    </row>
    <row r="60" spans="1:1" ht="14.25" hidden="1" thickBot="1">
      <c r="A60" s="76" t="s">
        <v>210</v>
      </c>
    </row>
    <row r="61" spans="1:1" hidden="1"/>
    <row r="62" spans="1:1" hidden="1"/>
    <row r="63" spans="1:1" hidden="1"/>
    <row r="64" spans="1:1" ht="14.25" hidden="1" thickBot="1">
      <c r="A64" s="69" t="s">
        <v>209</v>
      </c>
    </row>
    <row r="65" spans="1:14" hidden="1">
      <c r="A65" s="75"/>
      <c r="B65" s="74"/>
    </row>
    <row r="66" spans="1:14" hidden="1">
      <c r="A66" s="73" t="s">
        <v>1</v>
      </c>
      <c r="B66" s="72">
        <v>0</v>
      </c>
    </row>
    <row r="67" spans="1:14" ht="14.25" hidden="1" thickBot="1">
      <c r="A67" s="71" t="s">
        <v>2</v>
      </c>
      <c r="B67" s="70">
        <v>9</v>
      </c>
    </row>
    <row r="68" spans="1:14" hidden="1"/>
    <row r="69" spans="1:14" hidden="1"/>
    <row r="70" spans="1:14" hidden="1"/>
    <row r="71" spans="1:14" hidden="1"/>
    <row r="72" spans="1:14" hidden="1"/>
    <row r="73" spans="1:14" hidden="1">
      <c r="A73" s="203" t="s">
        <v>416</v>
      </c>
      <c r="B73" s="203" t="s">
        <v>418</v>
      </c>
      <c r="C73" s="203" t="s">
        <v>417</v>
      </c>
      <c r="D73" s="203" t="s">
        <v>422</v>
      </c>
      <c r="F73" s="203"/>
    </row>
    <row r="74" spans="1:14" hidden="1">
      <c r="A74" s="204"/>
      <c r="B74" s="206"/>
      <c r="C74" s="204"/>
      <c r="D74" s="204"/>
      <c r="E74" s="199"/>
      <c r="F74" s="204"/>
      <c r="G74" s="199"/>
      <c r="H74" s="199"/>
      <c r="I74" s="98"/>
      <c r="J74" s="98"/>
      <c r="K74" s="200"/>
      <c r="L74" s="200"/>
      <c r="M74" s="200"/>
      <c r="N74" s="200"/>
    </row>
    <row r="75" spans="1:14" ht="48" hidden="1">
      <c r="A75" s="204" t="s">
        <v>314</v>
      </c>
      <c r="B75" s="206" t="s">
        <v>316</v>
      </c>
      <c r="C75" s="205" t="s">
        <v>412</v>
      </c>
      <c r="D75" s="204">
        <v>21</v>
      </c>
      <c r="E75" s="201"/>
      <c r="F75" s="205"/>
      <c r="G75" s="201"/>
      <c r="H75" s="201"/>
      <c r="I75" s="98"/>
      <c r="J75" s="98"/>
      <c r="K75" s="200"/>
      <c r="L75" s="200"/>
      <c r="M75" s="200"/>
      <c r="N75" s="200"/>
    </row>
    <row r="76" spans="1:14" ht="264" hidden="1">
      <c r="A76" s="204" t="s">
        <v>317</v>
      </c>
      <c r="B76" s="207" t="s">
        <v>319</v>
      </c>
      <c r="C76" s="205" t="s">
        <v>318</v>
      </c>
      <c r="D76" s="205">
        <v>22</v>
      </c>
      <c r="E76" s="97"/>
      <c r="F76" s="205"/>
      <c r="G76" s="97"/>
      <c r="H76" s="97"/>
      <c r="I76" s="98"/>
      <c r="J76" s="98"/>
      <c r="K76" s="202"/>
      <c r="L76" s="202"/>
      <c r="M76" s="202"/>
      <c r="N76" s="202"/>
    </row>
    <row r="77" spans="1:14" ht="24" hidden="1">
      <c r="A77" s="205" t="s">
        <v>320</v>
      </c>
      <c r="B77" s="206" t="s">
        <v>322</v>
      </c>
      <c r="C77" s="205" t="s">
        <v>321</v>
      </c>
      <c r="D77" s="205">
        <v>23</v>
      </c>
      <c r="E77" s="201"/>
      <c r="F77" s="205"/>
      <c r="G77" s="201"/>
      <c r="H77" s="201"/>
      <c r="I77" s="98"/>
      <c r="J77" s="98"/>
      <c r="K77" s="96"/>
      <c r="L77" s="96"/>
      <c r="M77" s="96"/>
      <c r="N77" s="96"/>
    </row>
    <row r="78" spans="1:14" ht="24" hidden="1">
      <c r="A78" s="204" t="s">
        <v>323</v>
      </c>
      <c r="B78" s="206" t="s">
        <v>325</v>
      </c>
      <c r="C78" s="205" t="s">
        <v>324</v>
      </c>
      <c r="D78" s="205">
        <v>24</v>
      </c>
      <c r="E78" s="201"/>
      <c r="F78" s="205"/>
      <c r="G78" s="201"/>
      <c r="H78" s="201"/>
      <c r="I78" s="98"/>
      <c r="J78" s="98"/>
      <c r="K78" s="96"/>
      <c r="L78" s="96"/>
      <c r="M78" s="96"/>
      <c r="N78" s="96"/>
    </row>
    <row r="79" spans="1:14" ht="24" hidden="1">
      <c r="A79" s="204" t="s">
        <v>326</v>
      </c>
      <c r="B79" s="206" t="s">
        <v>328</v>
      </c>
      <c r="C79" s="205" t="s">
        <v>327</v>
      </c>
      <c r="D79" s="205">
        <v>25</v>
      </c>
      <c r="E79" s="201"/>
      <c r="F79" s="205"/>
      <c r="G79" s="201"/>
      <c r="H79" s="201"/>
      <c r="I79" s="98"/>
      <c r="J79" s="98"/>
      <c r="K79" s="96"/>
      <c r="L79" s="96"/>
      <c r="M79" s="96"/>
      <c r="N79" s="96"/>
    </row>
    <row r="80" spans="1:14" ht="24" hidden="1">
      <c r="A80" s="205" t="s">
        <v>415</v>
      </c>
      <c r="B80" s="206" t="s">
        <v>330</v>
      </c>
      <c r="C80" s="205" t="s">
        <v>329</v>
      </c>
      <c r="D80" s="205">
        <v>25</v>
      </c>
      <c r="E80" s="201"/>
      <c r="F80" s="205"/>
      <c r="G80" s="201"/>
      <c r="H80" s="201"/>
      <c r="I80" s="98"/>
      <c r="J80" s="98"/>
      <c r="K80" s="96"/>
      <c r="L80" s="96"/>
      <c r="M80" s="96"/>
      <c r="N80" s="96"/>
    </row>
    <row r="81" spans="1:14" ht="36" hidden="1">
      <c r="A81" s="205" t="s">
        <v>414</v>
      </c>
      <c r="B81" s="206" t="s">
        <v>332</v>
      </c>
      <c r="C81" s="205" t="s">
        <v>331</v>
      </c>
      <c r="D81" s="205">
        <v>25</v>
      </c>
      <c r="E81" s="201"/>
      <c r="F81" s="205"/>
      <c r="G81" s="201"/>
      <c r="H81" s="201"/>
      <c r="I81" s="98"/>
      <c r="J81" s="98"/>
      <c r="K81" s="96"/>
      <c r="L81" s="96"/>
      <c r="M81" s="96"/>
      <c r="N81" s="96"/>
    </row>
    <row r="82" spans="1:14" ht="60" hidden="1">
      <c r="A82" s="205" t="s">
        <v>1947</v>
      </c>
      <c r="B82" s="206" t="s">
        <v>335</v>
      </c>
      <c r="C82" s="205" t="s">
        <v>421</v>
      </c>
      <c r="D82" s="205">
        <v>26</v>
      </c>
      <c r="E82" s="97"/>
      <c r="F82" s="205"/>
      <c r="G82" s="97"/>
      <c r="H82" s="97"/>
      <c r="I82" s="98"/>
      <c r="J82" s="98"/>
      <c r="K82" s="96"/>
      <c r="L82" s="96"/>
      <c r="M82" s="96"/>
      <c r="N82" s="96"/>
    </row>
    <row r="83" spans="1:14" hidden="1">
      <c r="A83" s="205"/>
      <c r="B83" s="206"/>
      <c r="C83" s="205"/>
      <c r="D83" s="205"/>
      <c r="E83" s="97"/>
      <c r="F83" s="205"/>
      <c r="G83" s="97"/>
      <c r="H83" s="97"/>
      <c r="I83" s="98"/>
      <c r="J83" s="98"/>
      <c r="K83" s="96"/>
      <c r="L83" s="96"/>
      <c r="M83" s="96"/>
      <c r="N83" s="96"/>
    </row>
    <row r="84" spans="1:14" hidden="1">
      <c r="A84" s="203"/>
      <c r="B84" s="203"/>
      <c r="C84" s="203"/>
      <c r="D84" s="203"/>
    </row>
    <row r="85" spans="1:14" hidden="1">
      <c r="A85" s="203" t="s">
        <v>1950</v>
      </c>
      <c r="B85" s="203"/>
      <c r="C85" s="203"/>
      <c r="D85" s="203"/>
    </row>
    <row r="86" spans="1:14" hidden="1">
      <c r="A86" s="203"/>
      <c r="B86" s="203"/>
      <c r="C86" s="203"/>
      <c r="D86" s="203"/>
    </row>
    <row r="87" spans="1:14" hidden="1">
      <c r="A87" s="69" t="s">
        <v>1951</v>
      </c>
      <c r="B87" s="69" t="s">
        <v>1953</v>
      </c>
      <c r="C87" s="69" t="s">
        <v>1953</v>
      </c>
      <c r="D87" s="69">
        <v>1</v>
      </c>
    </row>
    <row r="88" spans="1:14" hidden="1">
      <c r="A88" s="69" t="s">
        <v>1952</v>
      </c>
      <c r="B88" s="69" t="s">
        <v>1963</v>
      </c>
      <c r="C88" s="69" t="s">
        <v>1954</v>
      </c>
      <c r="D88" s="69">
        <v>0</v>
      </c>
    </row>
  </sheetData>
  <sheetProtection password="C414" sheet="1" objects="1" scenarios="1" selectLockedCells="1" selectUnlockedCells="1"/>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21</vt:i4>
      </vt:variant>
    </vt:vector>
  </HeadingPairs>
  <TitlesOfParts>
    <vt:vector size="30" baseType="lpstr">
      <vt:lpstr>Sheet1</vt:lpstr>
      <vt:lpstr>説明</vt:lpstr>
      <vt:lpstr>（簡易入力）入力用シート</vt:lpstr>
      <vt:lpstr>（簡易入力）被扶養者申告書</vt:lpstr>
      <vt:lpstr>（手入力）被扶養者申告書</vt:lpstr>
      <vt:lpstr>（手入力）記入上の注意</vt:lpstr>
      <vt:lpstr>（手入力）記載例</vt:lpstr>
      <vt:lpstr>所属所コード</vt:lpstr>
      <vt:lpstr>コード一覧</vt:lpstr>
      <vt:lpstr>'（簡易入力）入力用シート'!Print_Area</vt:lpstr>
      <vt:lpstr>'（簡易入力）被扶養者申告書'!Print_Area</vt:lpstr>
      <vt:lpstr>'（手入力）記載例'!Print_Area</vt:lpstr>
      <vt:lpstr>'（手入力）記入上の注意'!Print_Area</vt:lpstr>
      <vt:lpstr>'（手入力）被扶養者申告書'!Print_Area</vt:lpstr>
      <vt:lpstr>説明!Print_Area</vt:lpstr>
      <vt:lpstr>Sheet1!shimei_nm</vt:lpstr>
      <vt:lpstr>Sheet1!shokin_no</vt:lpstr>
      <vt:lpstr>Sheet1!shokin1_no</vt:lpstr>
      <vt:lpstr>Sheet1!shokin2_no</vt:lpstr>
      <vt:lpstr>Sheet1!shokin3_no</vt:lpstr>
      <vt:lpstr>Sheet1!shokin4_no</vt:lpstr>
      <vt:lpstr>Sheet1!shokin5_no</vt:lpstr>
      <vt:lpstr>Sheet1!shokin6_no</vt:lpstr>
      <vt:lpstr>Sheet1!shozm_cd</vt:lpstr>
      <vt:lpstr>Sheet1!shozm_rkj</vt:lpstr>
      <vt:lpstr>Sheet1!shozm1_cd</vt:lpstr>
      <vt:lpstr>Sheet1!shozm2_cd</vt:lpstr>
      <vt:lpstr>Sheet1!shozm3_cd</vt:lpstr>
      <vt:lpstr>Sheet1!shozm4_cd</vt:lpstr>
      <vt:lpstr>Sheet1!shozm5_cd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Keiichi　Sawada</dc:creator>
  <cp:lastModifiedBy>kyufu</cp:lastModifiedBy>
  <cp:lastPrinted>2024-03-12T05:19:21Z</cp:lastPrinted>
  <dcterms:created xsi:type="dcterms:W3CDTF">2003-01-25T12:55:43Z</dcterms:created>
  <dcterms:modified xsi:type="dcterms:W3CDTF">2024-03-12T05:19:37Z</dcterms:modified>
</cp:coreProperties>
</file>