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2.81.137\厚生\32　共済組合（その他） 【削除禁止】\32-23厚生施設等利用補助\厚生施設利用補助\R4年度\R4.8.16通知　施設利用補助延長等\3HP用【施設】\HP用【限定申請用紙10～3月用】\"/>
    </mc:Choice>
  </mc:AlternateContent>
  <xr:revisionPtr revIDLastSave="0" documentId="13_ncr:1_{7095E450-BDE7-42AA-9910-62AB63728FC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入力シート" sheetId="15" r:id="rId1"/>
    <sheet name="【印刷用】" sheetId="14" r:id="rId2"/>
    <sheet name="【白紙様式】" sheetId="5" r:id="rId3"/>
    <sheet name="利用対象者の範囲" sheetId="16" r:id="rId4"/>
  </sheets>
  <definedNames>
    <definedName name="_xlnm.Print_Area" localSheetId="1">【印刷用】!$A$1:$BI$100</definedName>
    <definedName name="_xlnm.Print_Area" localSheetId="2">【白紙様式】!$A$1:$BG$60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5" l="1"/>
  <c r="AJ24" i="14" s="1"/>
  <c r="M6" i="15"/>
  <c r="M7" i="15"/>
  <c r="M8" i="15"/>
  <c r="M9" i="15"/>
  <c r="M10" i="15"/>
  <c r="M11" i="15"/>
  <c r="M12" i="15"/>
  <c r="M13" i="15"/>
  <c r="M14" i="15"/>
  <c r="L12" i="15"/>
  <c r="J5" i="15"/>
  <c r="AD5" i="15" l="1"/>
  <c r="T5" i="15"/>
  <c r="S12" i="15"/>
  <c r="S14" i="15"/>
  <c r="S13" i="15"/>
  <c r="S11" i="15"/>
  <c r="S10" i="15"/>
  <c r="S9" i="15"/>
  <c r="S8" i="15"/>
  <c r="S7" i="15"/>
  <c r="S6" i="15"/>
  <c r="S5" i="15"/>
  <c r="R5" i="15"/>
  <c r="Q5" i="15"/>
  <c r="R7" i="15"/>
  <c r="P6" i="15"/>
  <c r="BF27" i="14" s="1"/>
  <c r="P5" i="15"/>
  <c r="BF21" i="14" s="1"/>
  <c r="O5" i="15"/>
  <c r="N8" i="15"/>
  <c r="N6" i="15"/>
  <c r="N5" i="15"/>
  <c r="P14" i="15"/>
  <c r="BF75" i="14" s="1"/>
  <c r="O14" i="15"/>
  <c r="BC75" i="14" s="1"/>
  <c r="N14" i="15"/>
  <c r="P13" i="15"/>
  <c r="BF69" i="14" s="1"/>
  <c r="O13" i="15"/>
  <c r="BC69" i="14" s="1"/>
  <c r="N13" i="15"/>
  <c r="P12" i="15"/>
  <c r="BF63" i="14" s="1"/>
  <c r="O12" i="15"/>
  <c r="BC63" i="14" s="1"/>
  <c r="N12" i="15"/>
  <c r="P11" i="15"/>
  <c r="BF57" i="14" s="1"/>
  <c r="O11" i="15"/>
  <c r="BC57" i="14" s="1"/>
  <c r="N11" i="15"/>
  <c r="P10" i="15"/>
  <c r="BF51" i="14" s="1"/>
  <c r="O10" i="15"/>
  <c r="BC51" i="14" s="1"/>
  <c r="N10" i="15"/>
  <c r="P9" i="15"/>
  <c r="BF45" i="14" s="1"/>
  <c r="O9" i="15"/>
  <c r="BC45" i="14" s="1"/>
  <c r="N9" i="15"/>
  <c r="P8" i="15"/>
  <c r="BF39" i="14" s="1"/>
  <c r="O8" i="15"/>
  <c r="BC39" i="14" s="1"/>
  <c r="P7" i="15"/>
  <c r="BF33" i="14" s="1"/>
  <c r="O7" i="15"/>
  <c r="BC33" i="14" s="1"/>
  <c r="N7" i="15"/>
  <c r="O6" i="15"/>
  <c r="BC27" i="14" s="1"/>
  <c r="S16" i="15" l="1"/>
  <c r="S15" i="15"/>
  <c r="AI17" i="14" s="1"/>
  <c r="V75" i="14"/>
  <c r="V69" i="14"/>
  <c r="V63" i="14"/>
  <c r="V57" i="14"/>
  <c r="V51" i="14"/>
  <c r="V45" i="14"/>
  <c r="V39" i="14"/>
  <c r="V27" i="14"/>
  <c r="V33" i="14"/>
  <c r="V21" i="14"/>
  <c r="U5" i="15" l="1"/>
  <c r="F24" i="14" s="1"/>
  <c r="AD14" i="15"/>
  <c r="U14" i="15" s="1"/>
  <c r="F78" i="14" s="1"/>
  <c r="AD13" i="15"/>
  <c r="U13" i="15" s="1"/>
  <c r="F72" i="14" s="1"/>
  <c r="AD12" i="15"/>
  <c r="U12" i="15" s="1"/>
  <c r="F66" i="14" s="1"/>
  <c r="AD11" i="15"/>
  <c r="U11" i="15" s="1"/>
  <c r="F60" i="14" s="1"/>
  <c r="AD10" i="15"/>
  <c r="U10" i="15" s="1"/>
  <c r="F54" i="14" s="1"/>
  <c r="AD9" i="15"/>
  <c r="U9" i="15" s="1"/>
  <c r="F48" i="14" s="1"/>
  <c r="AD8" i="15"/>
  <c r="U8" i="15" s="1"/>
  <c r="F42" i="14" s="1"/>
  <c r="AD7" i="15"/>
  <c r="U7" i="15" s="1"/>
  <c r="F36" i="14" s="1"/>
  <c r="AD6" i="15"/>
  <c r="U6" i="15" s="1"/>
  <c r="F30" i="14" s="1"/>
  <c r="AE5" i="15" l="1"/>
  <c r="V5" i="15" s="1"/>
  <c r="H24" i="14" s="1"/>
  <c r="AE6" i="15"/>
  <c r="V6" i="15" s="1"/>
  <c r="H30" i="14" s="1"/>
  <c r="AE7" i="15"/>
  <c r="AE8" i="15"/>
  <c r="V8" i="15" s="1"/>
  <c r="H42" i="14" s="1"/>
  <c r="AE9" i="15"/>
  <c r="V9" i="15" s="1"/>
  <c r="H48" i="14" s="1"/>
  <c r="AE10" i="15"/>
  <c r="V10" i="15" s="1"/>
  <c r="H54" i="14" s="1"/>
  <c r="AE11" i="15"/>
  <c r="AE12" i="15"/>
  <c r="AE13" i="15"/>
  <c r="V13" i="15" s="1"/>
  <c r="H72" i="14" s="1"/>
  <c r="AE14" i="15"/>
  <c r="V14" i="15" s="1"/>
  <c r="H78" i="14" s="1"/>
  <c r="AF6" i="15"/>
  <c r="W6" i="15" s="1"/>
  <c r="J30" i="14" s="1"/>
  <c r="AF9" i="15"/>
  <c r="AF5" i="15" l="1"/>
  <c r="AG5" i="15" s="1"/>
  <c r="AF14" i="15"/>
  <c r="W14" i="15" s="1"/>
  <c r="J78" i="14" s="1"/>
  <c r="AF13" i="15"/>
  <c r="W13" i="15" s="1"/>
  <c r="J72" i="14" s="1"/>
  <c r="AF10" i="15"/>
  <c r="W10" i="15" s="1"/>
  <c r="J54" i="14" s="1"/>
  <c r="AF12" i="15"/>
  <c r="W12" i="15" s="1"/>
  <c r="J66" i="14" s="1"/>
  <c r="V12" i="15"/>
  <c r="H66" i="14" s="1"/>
  <c r="AF11" i="15"/>
  <c r="V11" i="15"/>
  <c r="H60" i="14" s="1"/>
  <c r="AF7" i="15"/>
  <c r="W7" i="15" s="1"/>
  <c r="J36" i="14" s="1"/>
  <c r="V7" i="15"/>
  <c r="H36" i="14" s="1"/>
  <c r="AG13" i="15"/>
  <c r="X13" i="15" s="1"/>
  <c r="L72" i="14" s="1"/>
  <c r="AG9" i="15"/>
  <c r="X9" i="15" s="1"/>
  <c r="L48" i="14" s="1"/>
  <c r="W9" i="15"/>
  <c r="J48" i="14" s="1"/>
  <c r="W5" i="15"/>
  <c r="J24" i="14" s="1"/>
  <c r="AF8" i="15"/>
  <c r="AG14" i="15"/>
  <c r="X14" i="15" s="1"/>
  <c r="L78" i="14" s="1"/>
  <c r="AG6" i="15"/>
  <c r="X6" i="15" s="1"/>
  <c r="L30" i="14" s="1"/>
  <c r="F21" i="14"/>
  <c r="F75" i="14"/>
  <c r="F69" i="14"/>
  <c r="F63" i="14"/>
  <c r="F57" i="14"/>
  <c r="F51" i="14"/>
  <c r="F45" i="14"/>
  <c r="F39" i="14"/>
  <c r="F33" i="14"/>
  <c r="F27" i="14"/>
  <c r="Q6" i="15"/>
  <c r="R6" i="15"/>
  <c r="R15" i="15" s="1"/>
  <c r="Q7" i="15"/>
  <c r="Q8" i="15"/>
  <c r="R8" i="15"/>
  <c r="Q9" i="15"/>
  <c r="R9" i="15"/>
  <c r="Q10" i="15"/>
  <c r="R10" i="15"/>
  <c r="Q11" i="15"/>
  <c r="R11" i="15"/>
  <c r="Q12" i="15"/>
  <c r="R12" i="15"/>
  <c r="Q13" i="15"/>
  <c r="R13" i="15"/>
  <c r="Q14" i="15"/>
  <c r="R14" i="15"/>
  <c r="F16" i="15"/>
  <c r="AZ21" i="14"/>
  <c r="AZ33" i="14"/>
  <c r="AZ39" i="14"/>
  <c r="AZ45" i="14"/>
  <c r="AZ51" i="14"/>
  <c r="AZ57" i="14"/>
  <c r="AZ63" i="14"/>
  <c r="AZ69" i="14"/>
  <c r="AZ75" i="14"/>
  <c r="AZ27" i="14"/>
  <c r="C75" i="14"/>
  <c r="C69" i="14"/>
  <c r="C63" i="14"/>
  <c r="C57" i="14"/>
  <c r="C51" i="14"/>
  <c r="C45" i="14"/>
  <c r="C39" i="14"/>
  <c r="C33" i="14"/>
  <c r="C27" i="14"/>
  <c r="C21" i="14"/>
  <c r="P13" i="14"/>
  <c r="AN2" i="14"/>
  <c r="T6" i="15"/>
  <c r="AO27" i="14" s="1"/>
  <c r="T7" i="15"/>
  <c r="AO33" i="14" s="1"/>
  <c r="T8" i="15"/>
  <c r="AO39" i="14" s="1"/>
  <c r="T9" i="15"/>
  <c r="AO45" i="14" s="1"/>
  <c r="T10" i="15"/>
  <c r="AO51" i="14" s="1"/>
  <c r="T11" i="15"/>
  <c r="AO57" i="14" s="1"/>
  <c r="T12" i="15"/>
  <c r="AO63" i="14" s="1"/>
  <c r="T13" i="15"/>
  <c r="AO69" i="14" s="1"/>
  <c r="T14" i="15"/>
  <c r="AO75" i="14" s="1"/>
  <c r="AO21" i="14"/>
  <c r="AJ42" i="14"/>
  <c r="AJ48" i="14"/>
  <c r="AJ54" i="14"/>
  <c r="AJ60" i="14"/>
  <c r="AJ66" i="14"/>
  <c r="AJ72" i="14"/>
  <c r="AJ78" i="14"/>
  <c r="AJ36" i="14"/>
  <c r="AJ30" i="14"/>
  <c r="L14" i="15"/>
  <c r="AF78" i="14" s="1"/>
  <c r="L7" i="15"/>
  <c r="AF36" i="14" s="1"/>
  <c r="L8" i="15"/>
  <c r="AF42" i="14" s="1"/>
  <c r="L9" i="15"/>
  <c r="AF48" i="14" s="1"/>
  <c r="L10" i="15"/>
  <c r="AF54" i="14" s="1"/>
  <c r="L11" i="15"/>
  <c r="AF60" i="14" s="1"/>
  <c r="AF66" i="14"/>
  <c r="L13" i="15"/>
  <c r="AF72" i="14" s="1"/>
  <c r="L6" i="15"/>
  <c r="AF30" i="14" s="1"/>
  <c r="L5" i="15"/>
  <c r="AF24" i="14" s="1"/>
  <c r="K5" i="15"/>
  <c r="AF21" i="14" s="1"/>
  <c r="K14" i="15"/>
  <c r="AF75" i="14" s="1"/>
  <c r="K7" i="15"/>
  <c r="AF33" i="14" s="1"/>
  <c r="K8" i="15"/>
  <c r="AF39" i="14" s="1"/>
  <c r="K9" i="15"/>
  <c r="AF45" i="14" s="1"/>
  <c r="K10" i="15"/>
  <c r="AF51" i="14" s="1"/>
  <c r="K11" i="15"/>
  <c r="AF57" i="14" s="1"/>
  <c r="K12" i="15"/>
  <c r="AF63" i="14" s="1"/>
  <c r="K13" i="15"/>
  <c r="AF69" i="14" s="1"/>
  <c r="K6" i="15"/>
  <c r="AF27" i="14" s="1"/>
  <c r="AB21" i="14"/>
  <c r="J14" i="15"/>
  <c r="AB75" i="14" s="1"/>
  <c r="J7" i="15"/>
  <c r="AB33" i="14" s="1"/>
  <c r="J8" i="15"/>
  <c r="AB39" i="14" s="1"/>
  <c r="J9" i="15"/>
  <c r="AB45" i="14" s="1"/>
  <c r="J10" i="15"/>
  <c r="AB51" i="14" s="1"/>
  <c r="J11" i="15"/>
  <c r="AB57" i="14" s="1"/>
  <c r="J12" i="15"/>
  <c r="AB63" i="14" s="1"/>
  <c r="J13" i="15"/>
  <c r="AB69" i="14" s="1"/>
  <c r="J6" i="15"/>
  <c r="AB27" i="14" s="1"/>
  <c r="F15" i="15"/>
  <c r="Q16" i="15" l="1"/>
  <c r="AQ15" i="14" s="1"/>
  <c r="Q15" i="15"/>
  <c r="AI15" i="14" s="1"/>
  <c r="AQ17" i="14"/>
  <c r="AG10" i="15"/>
  <c r="X10" i="15" s="1"/>
  <c r="L54" i="14" s="1"/>
  <c r="AG8" i="15"/>
  <c r="X8" i="15" s="1"/>
  <c r="L42" i="14" s="1"/>
  <c r="W8" i="15"/>
  <c r="J42" i="14" s="1"/>
  <c r="AG7" i="15"/>
  <c r="AG12" i="15"/>
  <c r="X12" i="15" s="1"/>
  <c r="L66" i="14" s="1"/>
  <c r="AH9" i="15"/>
  <c r="AG11" i="15"/>
  <c r="W11" i="15"/>
  <c r="J60" i="14" s="1"/>
  <c r="AH13" i="15"/>
  <c r="Y13" i="15" s="1"/>
  <c r="N72" i="14" s="1"/>
  <c r="AH5" i="15"/>
  <c r="X5" i="15"/>
  <c r="L24" i="14" s="1"/>
  <c r="BC21" i="14"/>
  <c r="AH14" i="15"/>
  <c r="Y14" i="15" s="1"/>
  <c r="N78" i="14" s="1"/>
  <c r="AH6" i="15"/>
  <c r="Y6" i="15" s="1"/>
  <c r="N30" i="14" s="1"/>
  <c r="R16" i="15"/>
  <c r="F17" i="15"/>
  <c r="P11" i="14" s="1"/>
  <c r="AH8" i="15" l="1"/>
  <c r="AI8" i="15" s="1"/>
  <c r="Z8" i="15" s="1"/>
  <c r="P42" i="14" s="1"/>
  <c r="AI14" i="15"/>
  <c r="Z14" i="15" s="1"/>
  <c r="P78" i="14" s="1"/>
  <c r="AH10" i="15"/>
  <c r="Y10" i="15" s="1"/>
  <c r="N54" i="14" s="1"/>
  <c r="AI13" i="15"/>
  <c r="Z13" i="15" s="1"/>
  <c r="P72" i="14" s="1"/>
  <c r="AI16" i="14"/>
  <c r="AI9" i="15"/>
  <c r="Z9" i="15" s="1"/>
  <c r="P48" i="14" s="1"/>
  <c r="Y9" i="15"/>
  <c r="N48" i="14" s="1"/>
  <c r="Y8" i="15"/>
  <c r="N42" i="14" s="1"/>
  <c r="AH7" i="15"/>
  <c r="X7" i="15"/>
  <c r="L36" i="14" s="1"/>
  <c r="X11" i="15"/>
  <c r="L60" i="14" s="1"/>
  <c r="AH11" i="15"/>
  <c r="AH12" i="15"/>
  <c r="Y12" i="15" s="1"/>
  <c r="N66" i="14" s="1"/>
  <c r="Y5" i="15"/>
  <c r="N24" i="14" s="1"/>
  <c r="AI5" i="15"/>
  <c r="AQ16" i="14"/>
  <c r="AI6" i="15"/>
  <c r="AJ14" i="15" l="1"/>
  <c r="AK14" i="15" s="1"/>
  <c r="AB14" i="15" s="1"/>
  <c r="T78" i="14" s="1"/>
  <c r="AI10" i="15"/>
  <c r="AJ13" i="15"/>
  <c r="AK13" i="15" s="1"/>
  <c r="AB13" i="15" s="1"/>
  <c r="T72" i="14" s="1"/>
  <c r="AJ9" i="15"/>
  <c r="AK9" i="15" s="1"/>
  <c r="AB9" i="15" s="1"/>
  <c r="T48" i="14" s="1"/>
  <c r="AJ6" i="15"/>
  <c r="AA6" i="15" s="1"/>
  <c r="R30" i="14" s="1"/>
  <c r="Z6" i="15"/>
  <c r="P30" i="14" s="1"/>
  <c r="AI12" i="15"/>
  <c r="Y11" i="15"/>
  <c r="N60" i="14" s="1"/>
  <c r="AI11" i="15"/>
  <c r="AA14" i="15"/>
  <c r="R78" i="14" s="1"/>
  <c r="AJ8" i="15"/>
  <c r="AA13" i="15"/>
  <c r="R72" i="14" s="1"/>
  <c r="AI7" i="15"/>
  <c r="Y7" i="15"/>
  <c r="N36" i="14" s="1"/>
  <c r="AJ5" i="15"/>
  <c r="Z5" i="15"/>
  <c r="P24" i="14" s="1"/>
  <c r="AJ10" i="15" l="1"/>
  <c r="AA10" i="15" s="1"/>
  <c r="R54" i="14" s="1"/>
  <c r="Z10" i="15"/>
  <c r="P54" i="14" s="1"/>
  <c r="AA9" i="15"/>
  <c r="R48" i="14" s="1"/>
  <c r="AK6" i="15"/>
  <c r="AB6" i="15" s="1"/>
  <c r="T30" i="14" s="1"/>
  <c r="AK8" i="15"/>
  <c r="AB8" i="15" s="1"/>
  <c r="T42" i="14" s="1"/>
  <c r="AA8" i="15"/>
  <c r="R42" i="14" s="1"/>
  <c r="Z7" i="15"/>
  <c r="P36" i="14" s="1"/>
  <c r="AJ7" i="15"/>
  <c r="AJ12" i="15"/>
  <c r="Z12" i="15"/>
  <c r="P66" i="14" s="1"/>
  <c r="AJ11" i="15"/>
  <c r="Z11" i="15"/>
  <c r="P60" i="14" s="1"/>
  <c r="AK5" i="15"/>
  <c r="AB5" i="15" s="1"/>
  <c r="T24" i="14" s="1"/>
  <c r="AA5" i="15"/>
  <c r="R24" i="14" s="1"/>
  <c r="AK10" i="15" l="1"/>
  <c r="AB10" i="15" s="1"/>
  <c r="T54" i="14" s="1"/>
  <c r="AA12" i="15"/>
  <c r="R66" i="14" s="1"/>
  <c r="AK12" i="15"/>
  <c r="AB12" i="15" s="1"/>
  <c r="T66" i="14" s="1"/>
  <c r="AK7" i="15"/>
  <c r="AB7" i="15" s="1"/>
  <c r="T36" i="14" s="1"/>
  <c r="AA7" i="15"/>
  <c r="R36" i="14" s="1"/>
  <c r="AK11" i="15"/>
  <c r="AB11" i="15" s="1"/>
  <c r="T60" i="14" s="1"/>
  <c r="AA11" i="15"/>
  <c r="R60" i="14" s="1"/>
</calcChain>
</file>

<file path=xl/sharedStrings.xml><?xml version="1.0" encoding="utf-8"?>
<sst xmlns="http://schemas.openxmlformats.org/spreadsheetml/2006/main" count="363" uniqueCount="130">
  <si>
    <t>注</t>
    <rPh sb="0" eb="1">
      <t>チュウ</t>
    </rPh>
    <phoneticPr fontId="2"/>
  </si>
  <si>
    <t>利用人員</t>
    <rPh sb="0" eb="2">
      <t>リヨウ</t>
    </rPh>
    <rPh sb="2" eb="4">
      <t>ジンイン</t>
    </rPh>
    <phoneticPr fontId="2"/>
  </si>
  <si>
    <t>名</t>
    <rPh sb="0" eb="1">
      <t>ナ</t>
    </rPh>
    <phoneticPr fontId="2"/>
  </si>
  <si>
    <t>利用年月日</t>
    <rPh sb="0" eb="2">
      <t>リヨウ</t>
    </rPh>
    <rPh sb="2" eb="5">
      <t>ネンガッピ</t>
    </rPh>
    <phoneticPr fontId="2"/>
  </si>
  <si>
    <t>補助額</t>
    <rPh sb="0" eb="2">
      <t>ホジョ</t>
    </rPh>
    <rPh sb="2" eb="3">
      <t>ガク</t>
    </rPh>
    <phoneticPr fontId="2"/>
  </si>
  <si>
    <t>１人につき</t>
    <rPh sb="1" eb="2">
      <t>ニン</t>
    </rPh>
    <phoneticPr fontId="2"/>
  </si>
  <si>
    <t>1,200円</t>
    <rPh sb="5" eb="6">
      <t>エン</t>
    </rPh>
    <phoneticPr fontId="2"/>
  </si>
  <si>
    <t>利用者名簿</t>
    <rPh sb="0" eb="3">
      <t>リヨウシャ</t>
    </rPh>
    <rPh sb="3" eb="5">
      <t>メイボ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</si>
  <si>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</si>
  <si>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</si>
  <si>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</si>
  <si>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r>
      <t>施設名：　</t>
    </r>
    <r>
      <rPr>
        <sz val="11"/>
        <rFont val="HG丸ｺﾞｼｯｸM-PRO"/>
        <family val="3"/>
        <charset val="128"/>
      </rPr>
      <t>　　　　　　　　　　　　　　　　　　　　　　　</t>
    </r>
    <r>
      <rPr>
        <sz val="9"/>
        <rFont val="HG丸ｺﾞｼｯｸM-PRO"/>
        <family val="3"/>
        <charset val="128"/>
      </rPr>
      <t>　　</t>
    </r>
    <rPh sb="0" eb="2">
      <t>シセツ</t>
    </rPh>
    <rPh sb="2" eb="3">
      <t>メイ</t>
    </rPh>
    <phoneticPr fontId="2"/>
  </si>
  <si>
    <t>不正な使用があった場合は利用補助を無効とし、その際に生じた過誤額は利用者の負担となります。</t>
    <rPh sb="0" eb="2">
      <t>フセイ</t>
    </rPh>
    <rPh sb="3" eb="5">
      <t>シヨウ</t>
    </rPh>
    <rPh sb="9" eb="11">
      <t>バアイ</t>
    </rPh>
    <rPh sb="12" eb="14">
      <t>リヨウ</t>
    </rPh>
    <rPh sb="14" eb="16">
      <t>ホジョ</t>
    </rPh>
    <rPh sb="17" eb="19">
      <t>ムコウ</t>
    </rPh>
    <rPh sb="24" eb="25">
      <t>サイ</t>
    </rPh>
    <rPh sb="26" eb="27">
      <t>ショウ</t>
    </rPh>
    <rPh sb="29" eb="31">
      <t>カゴ</t>
    </rPh>
    <rPh sb="31" eb="32">
      <t>ガク</t>
    </rPh>
    <rPh sb="33" eb="36">
      <t>リヨウシャ</t>
    </rPh>
    <rPh sb="37" eb="39">
      <t>フタン</t>
    </rPh>
    <phoneticPr fontId="2"/>
  </si>
  <si>
    <t>・</t>
    <phoneticPr fontId="2"/>
  </si>
  <si>
    <r>
      <rPr>
        <sz val="11"/>
        <rFont val="HG丸ｺﾞｼｯｸM-PRO"/>
        <family val="3"/>
        <charset val="128"/>
      </rPr>
      <t>この利用補助は組合員の元気回復を目的としたもので、</t>
    </r>
    <r>
      <rPr>
        <b/>
        <sz val="11"/>
        <rFont val="HG丸ｺﾞｼｯｸM-PRO"/>
        <family val="3"/>
        <charset val="128"/>
      </rPr>
      <t>公務での利用は補助の対象となりません。</t>
    </r>
    <rPh sb="2" eb="4">
      <t>リヨウ</t>
    </rPh>
    <rPh sb="4" eb="6">
      <t>ホジョ</t>
    </rPh>
    <rPh sb="7" eb="10">
      <t>クミアイイン</t>
    </rPh>
    <rPh sb="11" eb="13">
      <t>ゲンキ</t>
    </rPh>
    <rPh sb="13" eb="15">
      <t>カイフク</t>
    </rPh>
    <rPh sb="16" eb="18">
      <t>モクテキ</t>
    </rPh>
    <rPh sb="25" eb="27">
      <t>コウム</t>
    </rPh>
    <rPh sb="29" eb="31">
      <t>リヨウ</t>
    </rPh>
    <rPh sb="32" eb="34">
      <t>ホジョ</t>
    </rPh>
    <rPh sb="35" eb="37">
      <t>タイショウ</t>
    </rPh>
    <phoneticPr fontId="2"/>
  </si>
  <si>
    <r>
      <t>必要項目</t>
    </r>
    <r>
      <rPr>
        <sz val="8"/>
        <rFont val="HG丸ｺﾞｼｯｸM-PRO"/>
        <family val="3"/>
        <charset val="128"/>
      </rPr>
      <t>（網掛け部分）</t>
    </r>
    <r>
      <rPr>
        <b/>
        <sz val="11"/>
        <rFont val="HG丸ｺﾞｼｯｸM-PRO"/>
        <family val="3"/>
        <charset val="128"/>
      </rPr>
      <t>を記入していない場合、補助を受けられないことがあります。</t>
    </r>
    <rPh sb="0" eb="2">
      <t>ヒツヨウ</t>
    </rPh>
    <rPh sb="2" eb="4">
      <t>コウモク</t>
    </rPh>
    <rPh sb="5" eb="7">
      <t>アミカ</t>
    </rPh>
    <rPh sb="8" eb="10">
      <t>ブブン</t>
    </rPh>
    <rPh sb="12" eb="14">
      <t>キニュウ</t>
    </rPh>
    <rPh sb="19" eb="21">
      <t>バアイ</t>
    </rPh>
    <rPh sb="22" eb="24">
      <t>ホジョ</t>
    </rPh>
    <rPh sb="25" eb="26">
      <t>ウ</t>
    </rPh>
    <phoneticPr fontId="2"/>
  </si>
  <si>
    <t>補助額・利用者等の変更があった場合、変更後の情報に訂正したものも有効とします。</t>
    <rPh sb="0" eb="2">
      <t>ホジョ</t>
    </rPh>
    <rPh sb="2" eb="3">
      <t>ガク</t>
    </rPh>
    <rPh sb="4" eb="7">
      <t>リヨウシャ</t>
    </rPh>
    <rPh sb="7" eb="8">
      <t>トウ</t>
    </rPh>
    <rPh sb="9" eb="11">
      <t>ヘンコウ</t>
    </rPh>
    <rPh sb="15" eb="17">
      <t>バアイ</t>
    </rPh>
    <rPh sb="18" eb="20">
      <t>ヘンコウ</t>
    </rPh>
    <rPh sb="20" eb="21">
      <t>ゴ</t>
    </rPh>
    <rPh sb="22" eb="24">
      <t>ジョウホウ</t>
    </rPh>
    <rPh sb="25" eb="27">
      <t>テイセイ</t>
    </rPh>
    <rPh sb="32" eb="34">
      <t>ユウコウ</t>
    </rPh>
    <phoneticPr fontId="2"/>
  </si>
  <si>
    <t>この申請書は利用施設に提出し確認を得ることにより、利用補助券となります。</t>
    <rPh sb="2" eb="5">
      <t>シンセイショ</t>
    </rPh>
    <rPh sb="6" eb="8">
      <t>リヨウ</t>
    </rPh>
    <rPh sb="8" eb="10">
      <t>シセツ</t>
    </rPh>
    <rPh sb="11" eb="13">
      <t>テイシュツ</t>
    </rPh>
    <rPh sb="14" eb="16">
      <t>カクニン</t>
    </rPh>
    <rPh sb="17" eb="18">
      <t>エ</t>
    </rPh>
    <rPh sb="25" eb="27">
      <t>リヨウ</t>
    </rPh>
    <rPh sb="27" eb="29">
      <t>ホジョ</t>
    </rPh>
    <rPh sb="29" eb="30">
      <t>ケン</t>
    </rPh>
    <phoneticPr fontId="2"/>
  </si>
  <si>
    <t>代表者</t>
    <rPh sb="0" eb="3">
      <t>ダイヒョウシャ</t>
    </rPh>
    <phoneticPr fontId="1"/>
  </si>
  <si>
    <t>名</t>
    <phoneticPr fontId="2"/>
  </si>
  <si>
    <t>（ルブラ王山・蒲郡荘用）</t>
    <rPh sb="4" eb="6">
      <t>オウザン</t>
    </rPh>
    <rPh sb="7" eb="10">
      <t>ガマゴオリソウ</t>
    </rPh>
    <rPh sb="10" eb="11">
      <t>ヨウ</t>
    </rPh>
    <phoneticPr fontId="2"/>
  </si>
  <si>
    <t>公立学校共済組合愛知支部長　　殿</t>
    <rPh sb="0" eb="8">
      <t>コウリツ</t>
    </rPh>
    <rPh sb="8" eb="10">
      <t>アイチ</t>
    </rPh>
    <rPh sb="10" eb="13">
      <t>シブチョウ</t>
    </rPh>
    <phoneticPr fontId="2"/>
  </si>
  <si>
    <t>申請日</t>
    <rPh sb="0" eb="2">
      <t>シンセイ</t>
    </rPh>
    <rPh sb="2" eb="3">
      <t>ビ</t>
    </rPh>
    <phoneticPr fontId="1"/>
  </si>
  <si>
    <t>Ｎｏ</t>
    <phoneticPr fontId="2"/>
  </si>
  <si>
    <t>家族：</t>
    <rPh sb="0" eb="2">
      <t>カゾク</t>
    </rPh>
    <phoneticPr fontId="2"/>
  </si>
  <si>
    <t>この申請書は現金との引換えはできません。</t>
    <rPh sb="2" eb="5">
      <t>シンセイショ</t>
    </rPh>
    <rPh sb="6" eb="8">
      <t>ゲンキン</t>
    </rPh>
    <rPh sb="10" eb="12">
      <t>ヒキカエ</t>
    </rPh>
    <phoneticPr fontId="2"/>
  </si>
  <si>
    <t>代表者は代表者欄に○をつけてください。</t>
    <rPh sb="0" eb="3">
      <t>ダイヒョウシャ</t>
    </rPh>
    <rPh sb="4" eb="7">
      <t>ダイヒョウシャ</t>
    </rPh>
    <rPh sb="7" eb="8">
      <t>ラン</t>
    </rPh>
    <phoneticPr fontId="1"/>
  </si>
  <si>
    <t>[利用施設]</t>
    <rPh sb="1" eb="3">
      <t>リヨウ</t>
    </rPh>
    <rPh sb="3" eb="5">
      <t>シセツ</t>
    </rPh>
    <phoneticPr fontId="2"/>
  </si>
  <si>
    <t>※は利用施設記入欄ですので、未記入としてください。</t>
    <rPh sb="2" eb="4">
      <t>リヨウ</t>
    </rPh>
    <rPh sb="4" eb="6">
      <t>シセツ</t>
    </rPh>
    <rPh sb="6" eb="8">
      <t>キニュウ</t>
    </rPh>
    <rPh sb="8" eb="9">
      <t>ラン</t>
    </rPh>
    <rPh sb="14" eb="17">
      <t>ミキニュウ</t>
    </rPh>
    <phoneticPr fontId="2"/>
  </si>
  <si>
    <t>１回の利用</t>
    <rPh sb="1" eb="2">
      <t>カイ</t>
    </rPh>
    <rPh sb="3" eb="5">
      <t>リヨウ</t>
    </rPh>
    <phoneticPr fontId="2"/>
  </si>
  <si>
    <t>補助</t>
    <rPh sb="0" eb="2">
      <t>ホジョ</t>
    </rPh>
    <phoneticPr fontId="1"/>
  </si>
  <si>
    <t>（その他の場合は続柄を記入）</t>
    <rPh sb="3" eb="4">
      <t>タ</t>
    </rPh>
    <rPh sb="5" eb="7">
      <t>バアイ</t>
    </rPh>
    <rPh sb="8" eb="10">
      <t>ツヅキガラ</t>
    </rPh>
    <rPh sb="11" eb="13">
      <t>キニュウ</t>
    </rPh>
    <phoneticPr fontId="2"/>
  </si>
  <si>
    <t>（利用者が本人の場合は省略可）</t>
    <rPh sb="1" eb="4">
      <t>リヨウシャ</t>
    </rPh>
    <rPh sb="5" eb="7">
      <t>ホンニン</t>
    </rPh>
    <rPh sb="8" eb="10">
      <t>バアイ</t>
    </rPh>
    <rPh sb="11" eb="13">
      <t>ショウリャク</t>
    </rPh>
    <rPh sb="13" eb="14">
      <t>カ</t>
    </rPh>
    <phoneticPr fontId="1"/>
  </si>
  <si>
    <t>(該当に〇)</t>
    <rPh sb="1" eb="3">
      <t>ガイトウ</t>
    </rPh>
    <phoneticPr fontId="1"/>
  </si>
  <si>
    <t>組合員氏名</t>
    <phoneticPr fontId="1"/>
  </si>
  <si>
    <t>利用補助対象者が10名を超える場合は、申請書を追加し、左上を綴じて利用施設に提出してください。</t>
    <rPh sb="0" eb="2">
      <t>リヨウ</t>
    </rPh>
    <rPh sb="2" eb="4">
      <t>ホジョ</t>
    </rPh>
    <rPh sb="4" eb="7">
      <t>タイショウシャ</t>
    </rPh>
    <rPh sb="10" eb="11">
      <t>ナ</t>
    </rPh>
    <rPh sb="12" eb="13">
      <t>コ</t>
    </rPh>
    <rPh sb="15" eb="17">
      <t>バアイ</t>
    </rPh>
    <rPh sb="23" eb="25">
      <t>ツイカ</t>
    </rPh>
    <rPh sb="27" eb="29">
      <t>ヒダリウエ</t>
    </rPh>
    <rPh sb="30" eb="31">
      <t>ト</t>
    </rPh>
    <rPh sb="33" eb="35">
      <t>リヨウ</t>
    </rPh>
    <rPh sb="35" eb="37">
      <t>シセツ</t>
    </rPh>
    <rPh sb="38" eb="40">
      <t>テイシュツ</t>
    </rPh>
    <phoneticPr fontId="1"/>
  </si>
  <si>
    <r>
      <rPr>
        <sz val="11"/>
        <rFont val="HG丸ｺﾞｼｯｸM-PRO"/>
        <family val="3"/>
        <charset val="128"/>
      </rPr>
      <t>同日に宿泊と会食の利用申請をされる場合、</t>
    </r>
    <r>
      <rPr>
        <b/>
        <sz val="11"/>
        <rFont val="HG丸ｺﾞｼｯｸM-PRO"/>
        <family val="3"/>
        <charset val="128"/>
      </rPr>
      <t>申請書はそれぞれ必要です。</t>
    </r>
    <rPh sb="0" eb="2">
      <t>ドウジツ</t>
    </rPh>
    <rPh sb="3" eb="5">
      <t>シュクハク</t>
    </rPh>
    <rPh sb="6" eb="8">
      <t>カイショク</t>
    </rPh>
    <rPh sb="9" eb="11">
      <t>リヨウ</t>
    </rPh>
    <rPh sb="11" eb="13">
      <t>シンセイ</t>
    </rPh>
    <rPh sb="17" eb="19">
      <t>バアイ</t>
    </rPh>
    <rPh sb="20" eb="23">
      <t>シンセイショ</t>
    </rPh>
    <rPh sb="28" eb="30">
      <t>ヒツヨウ</t>
    </rPh>
    <phoneticPr fontId="2"/>
  </si>
  <si>
    <t>宿　泊　施　設</t>
    <rPh sb="0" eb="1">
      <t>シュク</t>
    </rPh>
    <rPh sb="2" eb="3">
      <t>ハク</t>
    </rPh>
    <rPh sb="4" eb="5">
      <t>シ</t>
    </rPh>
    <rPh sb="6" eb="7">
      <t>セツ</t>
    </rPh>
    <phoneticPr fontId="2"/>
  </si>
  <si>
    <t>利 用 補 助 申 請 書</t>
    <rPh sb="0" eb="1">
      <t>リ</t>
    </rPh>
    <rPh sb="2" eb="3">
      <t>ヨウ</t>
    </rPh>
    <rPh sb="4" eb="5">
      <t>ホ</t>
    </rPh>
    <rPh sb="6" eb="7">
      <t>スケ</t>
    </rPh>
    <rPh sb="8" eb="9">
      <t>サル</t>
    </rPh>
    <rPh sb="10" eb="11">
      <t>ショウ</t>
    </rPh>
    <rPh sb="12" eb="13">
      <t>ショ</t>
    </rPh>
    <phoneticPr fontId="2"/>
  </si>
  <si>
    <t>名）</t>
    <phoneticPr fontId="2"/>
  </si>
  <si>
    <t>利用者氏名</t>
    <phoneticPr fontId="1"/>
  </si>
  <si>
    <t>組合員証番号（８桁）</t>
    <phoneticPr fontId="1"/>
  </si>
  <si>
    <t>・</t>
    <phoneticPr fontId="2"/>
  </si>
  <si>
    <t>※</t>
    <phoneticPr fontId="1"/>
  </si>
  <si>
    <t>会　食</t>
    <rPh sb="0" eb="1">
      <t>カイ</t>
    </rPh>
    <rPh sb="2" eb="3">
      <t>ショク</t>
    </rPh>
    <phoneticPr fontId="2"/>
  </si>
  <si>
    <t>Ａ</t>
    <phoneticPr fontId="1"/>
  </si>
  <si>
    <t>（本人：</t>
    <phoneticPr fontId="2"/>
  </si>
  <si>
    <t>・</t>
    <phoneticPr fontId="1"/>
  </si>
  <si>
    <t>Ｂ</t>
    <phoneticPr fontId="1"/>
  </si>
  <si>
    <t>所属所名</t>
    <phoneticPr fontId="1"/>
  </si>
  <si>
    <t>利用者の続柄</t>
    <phoneticPr fontId="1"/>
  </si>
  <si>
    <r>
      <t>組合員証番号は8桁です。（</t>
    </r>
    <r>
      <rPr>
        <b/>
        <u val="double"/>
        <sz val="11"/>
        <rFont val="HG丸ｺﾞｼｯｸM-PRO"/>
        <family val="3"/>
        <charset val="128"/>
      </rPr>
      <t>8桁以外の場合は無効</t>
    </r>
    <r>
      <rPr>
        <b/>
        <sz val="11"/>
        <rFont val="HG丸ｺﾞｼｯｸM-PRO"/>
        <family val="3"/>
        <charset val="128"/>
      </rPr>
      <t>）</t>
    </r>
    <phoneticPr fontId="1"/>
  </si>
  <si>
    <t>・</t>
    <phoneticPr fontId="1"/>
  </si>
  <si>
    <t>本人</t>
    <rPh sb="0" eb="2">
      <t>ホンニン</t>
    </rPh>
    <phoneticPr fontId="1"/>
  </si>
  <si>
    <t>その他</t>
    <rPh sb="2" eb="3">
      <t>タ</t>
    </rPh>
    <phoneticPr fontId="1"/>
  </si>
  <si>
    <t>・</t>
    <phoneticPr fontId="1"/>
  </si>
  <si>
    <t>（</t>
    <phoneticPr fontId="1"/>
  </si>
  <si>
    <t xml:space="preserve"> ）</t>
    <phoneticPr fontId="1"/>
  </si>
  <si>
    <t>「yyyy/dd/mm」で入力</t>
    <rPh sb="13" eb="15">
      <t>ニュウリョク</t>
    </rPh>
    <phoneticPr fontId="1"/>
  </si>
  <si>
    <t>〇</t>
    <phoneticPr fontId="1"/>
  </si>
  <si>
    <t>利用日</t>
    <rPh sb="0" eb="2">
      <t>リヨウ</t>
    </rPh>
    <rPh sb="2" eb="3">
      <t>ビ</t>
    </rPh>
    <phoneticPr fontId="1"/>
  </si>
  <si>
    <t>組合員氏名</t>
    <rPh sb="0" eb="3">
      <t>クミアイイン</t>
    </rPh>
    <rPh sb="3" eb="5">
      <t>シメイ</t>
    </rPh>
    <phoneticPr fontId="1"/>
  </si>
  <si>
    <t>組合員証番号（8桁）</t>
    <rPh sb="0" eb="4">
      <t>クミアイインショウ</t>
    </rPh>
    <rPh sb="4" eb="6">
      <t>バンゴウ</t>
    </rPh>
    <rPh sb="8" eb="9">
      <t>ケタ</t>
    </rPh>
    <phoneticPr fontId="1"/>
  </si>
  <si>
    <t>所属所名</t>
    <rPh sb="0" eb="2">
      <t>ショゾク</t>
    </rPh>
    <rPh sb="2" eb="3">
      <t>ショ</t>
    </rPh>
    <rPh sb="3" eb="4">
      <t>ナ</t>
    </rPh>
    <phoneticPr fontId="1"/>
  </si>
  <si>
    <t>利用者の続柄</t>
    <rPh sb="0" eb="3">
      <t>リヨウシャ</t>
    </rPh>
    <rPh sb="4" eb="6">
      <t>ツヅキガラ</t>
    </rPh>
    <phoneticPr fontId="1"/>
  </si>
  <si>
    <t>被扶養者</t>
    <phoneticPr fontId="1"/>
  </si>
  <si>
    <t>〔本人〕</t>
    <phoneticPr fontId="1"/>
  </si>
  <si>
    <t>　本人　</t>
    <rPh sb="1" eb="3">
      <t>ホンニン</t>
    </rPh>
    <phoneticPr fontId="1"/>
  </si>
  <si>
    <t>　被扶養者　</t>
    <rPh sb="1" eb="5">
      <t>ヒフヨウシャ</t>
    </rPh>
    <phoneticPr fontId="1"/>
  </si>
  <si>
    <t>　その他　</t>
    <rPh sb="3" eb="4">
      <t>タ</t>
    </rPh>
    <phoneticPr fontId="1"/>
  </si>
  <si>
    <t>〔被扶養者〕</t>
    <rPh sb="1" eb="5">
      <t>ヒフヨウシャ</t>
    </rPh>
    <phoneticPr fontId="1"/>
  </si>
  <si>
    <t>〔その他〕</t>
    <rPh sb="3" eb="4">
      <t>タ</t>
    </rPh>
    <phoneticPr fontId="1"/>
  </si>
  <si>
    <t>利用者氏名（家族利用時のみ）</t>
    <rPh sb="0" eb="3">
      <t>リヨウシャ</t>
    </rPh>
    <rPh sb="3" eb="5">
      <t>シメイ</t>
    </rPh>
    <rPh sb="6" eb="8">
      <t>カゾク</t>
    </rPh>
    <rPh sb="8" eb="10">
      <t>リヨウ</t>
    </rPh>
    <phoneticPr fontId="1"/>
  </si>
  <si>
    <t>A</t>
    <phoneticPr fontId="1"/>
  </si>
  <si>
    <t>B</t>
    <phoneticPr fontId="1"/>
  </si>
  <si>
    <t>〔A〕</t>
    <phoneticPr fontId="1"/>
  </si>
  <si>
    <t>〔B〕</t>
    <phoneticPr fontId="1"/>
  </si>
  <si>
    <t>名前</t>
    <rPh sb="0" eb="2">
      <t>ナマエ</t>
    </rPh>
    <phoneticPr fontId="1"/>
  </si>
  <si>
    <t>手打ち続柄</t>
    <rPh sb="0" eb="2">
      <t>テウ</t>
    </rPh>
    <rPh sb="3" eb="5">
      <t>ツヅキガラ</t>
    </rPh>
    <phoneticPr fontId="1"/>
  </si>
  <si>
    <t>　A　</t>
    <phoneticPr fontId="1"/>
  </si>
  <si>
    <t>　B　</t>
    <phoneticPr fontId="1"/>
  </si>
  <si>
    <t>補助A</t>
    <rPh sb="0" eb="2">
      <t>ホジョ</t>
    </rPh>
    <phoneticPr fontId="1"/>
  </si>
  <si>
    <t>補助B</t>
    <rPh sb="0" eb="2">
      <t>ホジョ</t>
    </rPh>
    <phoneticPr fontId="1"/>
  </si>
  <si>
    <t>補　　助</t>
    <rPh sb="0" eb="1">
      <t>ホ</t>
    </rPh>
    <rPh sb="3" eb="4">
      <t>スケ</t>
    </rPh>
    <phoneticPr fontId="1"/>
  </si>
  <si>
    <t>Ａ</t>
    <phoneticPr fontId="1"/>
  </si>
  <si>
    <t>（本人：</t>
    <phoneticPr fontId="2"/>
  </si>
  <si>
    <t>名</t>
    <phoneticPr fontId="2"/>
  </si>
  <si>
    <t>・</t>
    <phoneticPr fontId="1"/>
  </si>
  <si>
    <t>名）</t>
    <phoneticPr fontId="2"/>
  </si>
  <si>
    <t xml:space="preserve">
その他（）</t>
  </si>
  <si>
    <t>補　助</t>
    <rPh sb="0" eb="1">
      <t>ホ</t>
    </rPh>
    <rPh sb="2" eb="3">
      <t>スケ</t>
    </rPh>
    <phoneticPr fontId="1"/>
  </si>
  <si>
    <t>本人</t>
    <phoneticPr fontId="1"/>
  </si>
  <si>
    <t>その他</t>
    <phoneticPr fontId="1"/>
  </si>
  <si>
    <t>その他</t>
    <phoneticPr fontId="1"/>
  </si>
  <si>
    <t>（</t>
    <phoneticPr fontId="1"/>
  </si>
  <si>
    <t>）</t>
    <phoneticPr fontId="1"/>
  </si>
  <si>
    <t>本人</t>
    <phoneticPr fontId="1"/>
  </si>
  <si>
    <t>・</t>
    <phoneticPr fontId="1"/>
  </si>
  <si>
    <t>被扶養者</t>
    <phoneticPr fontId="1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</si>
  <si>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</si>
  <si>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</si>
  <si>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</si>
  <si>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</si>
  <si>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</si>
  <si>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※</t>
    <phoneticPr fontId="1"/>
  </si>
  <si>
    <t>C</t>
    <phoneticPr fontId="1"/>
  </si>
  <si>
    <t>（Aは2,500円以上、Ｂは4,000円以上、Cは6,000円以上の利用が対象）</t>
    <rPh sb="37" eb="39">
      <t>タイショウ</t>
    </rPh>
    <phoneticPr fontId="1"/>
  </si>
  <si>
    <t>　C</t>
    <phoneticPr fontId="1"/>
  </si>
  <si>
    <t>〔C〕</t>
    <phoneticPr fontId="1"/>
  </si>
  <si>
    <t>C</t>
    <phoneticPr fontId="1"/>
  </si>
  <si>
    <t>補助C</t>
    <rPh sb="0" eb="2">
      <t>ホジョ</t>
    </rPh>
    <phoneticPr fontId="1"/>
  </si>
  <si>
    <t>その他の場合の続柄</t>
    <rPh sb="2" eb="3">
      <t>タ</t>
    </rPh>
    <rPh sb="4" eb="6">
      <t>バアイ</t>
    </rPh>
    <rPh sb="7" eb="9">
      <t>ツヅキガラ</t>
    </rPh>
    <phoneticPr fontId="1"/>
  </si>
  <si>
    <t>3,000円</t>
    <rPh sb="1" eb="6">
      <t>０００エン</t>
    </rPh>
    <phoneticPr fontId="2"/>
  </si>
  <si>
    <r>
      <t>組合員証番号は8桁です。（</t>
    </r>
    <r>
      <rPr>
        <b/>
        <u val="double"/>
        <sz val="11"/>
        <color rgb="FFFF0000"/>
        <rFont val="HG丸ｺﾞｼｯｸM-PRO"/>
        <family val="3"/>
        <charset val="128"/>
      </rPr>
      <t>8桁以外の場合は無効</t>
    </r>
    <r>
      <rPr>
        <b/>
        <sz val="11"/>
        <color rgb="FFFF0000"/>
        <rFont val="HG丸ｺﾞｼｯｸM-PRO"/>
        <family val="3"/>
        <charset val="128"/>
      </rPr>
      <t>）</t>
    </r>
    <phoneticPr fontId="1"/>
  </si>
  <si>
    <r>
      <t>必要項目</t>
    </r>
    <r>
      <rPr>
        <sz val="8"/>
        <color rgb="FFFF0000"/>
        <rFont val="HG丸ｺﾞｼｯｸM-PRO"/>
        <family val="3"/>
        <charset val="128"/>
      </rPr>
      <t>（網掛け部分）</t>
    </r>
    <r>
      <rPr>
        <b/>
        <sz val="11"/>
        <color rgb="FFFF0000"/>
        <rFont val="HG丸ｺﾞｼｯｸM-PRO"/>
        <family val="3"/>
        <charset val="128"/>
      </rPr>
      <t>を記入していない場合、補助を受けられないことがあります。</t>
    </r>
    <rPh sb="0" eb="2">
      <t>ヒツヨウ</t>
    </rPh>
    <rPh sb="2" eb="4">
      <t>コウモク</t>
    </rPh>
    <rPh sb="5" eb="7">
      <t>アミカ</t>
    </rPh>
    <rPh sb="8" eb="10">
      <t>ブブン</t>
    </rPh>
    <rPh sb="12" eb="14">
      <t>キニュウ</t>
    </rPh>
    <rPh sb="19" eb="21">
      <t>バアイ</t>
    </rPh>
    <rPh sb="22" eb="24">
      <t>ホジョ</t>
    </rPh>
    <rPh sb="25" eb="26">
      <t>ウ</t>
    </rPh>
    <phoneticPr fontId="2"/>
  </si>
  <si>
    <r>
      <rPr>
        <sz val="11"/>
        <rFont val="HG丸ｺﾞｼｯｸM-PRO"/>
        <family val="3"/>
        <charset val="128"/>
      </rPr>
      <t>同日に宿泊と会食の利用申請をされる場合、</t>
    </r>
    <r>
      <rPr>
        <b/>
        <sz val="11"/>
        <color rgb="FFFF0000"/>
        <rFont val="HG丸ｺﾞｼｯｸM-PRO"/>
        <family val="3"/>
        <charset val="128"/>
      </rPr>
      <t>申請書はそれぞれ必要です。</t>
    </r>
    <rPh sb="0" eb="2">
      <t>ドウジツ</t>
    </rPh>
    <rPh sb="3" eb="5">
      <t>シュクハク</t>
    </rPh>
    <rPh sb="6" eb="8">
      <t>カイショク</t>
    </rPh>
    <rPh sb="9" eb="11">
      <t>リヨウ</t>
    </rPh>
    <rPh sb="11" eb="13">
      <t>シンセイ</t>
    </rPh>
    <rPh sb="17" eb="19">
      <t>バアイ</t>
    </rPh>
    <rPh sb="20" eb="23">
      <t>シンセイショ</t>
    </rPh>
    <rPh sb="28" eb="30">
      <t>ヒツヨウ</t>
    </rPh>
    <phoneticPr fontId="2"/>
  </si>
  <si>
    <r>
      <rPr>
        <sz val="11"/>
        <rFont val="HG丸ｺﾞｼｯｸM-PRO"/>
        <family val="3"/>
        <charset val="128"/>
      </rPr>
      <t>この利用補助は組合員の元気回復を目的としたもので、</t>
    </r>
    <r>
      <rPr>
        <b/>
        <sz val="11"/>
        <color rgb="FFFF0000"/>
        <rFont val="HG丸ｺﾞｼｯｸM-PRO"/>
        <family val="3"/>
        <charset val="128"/>
      </rPr>
      <t>公務での利用は補助の対象となりません。</t>
    </r>
    <rPh sb="2" eb="4">
      <t>リヨウ</t>
    </rPh>
    <rPh sb="4" eb="6">
      <t>ホジョ</t>
    </rPh>
    <rPh sb="7" eb="10">
      <t>クミアイイン</t>
    </rPh>
    <rPh sb="11" eb="13">
      <t>ゲンキ</t>
    </rPh>
    <rPh sb="13" eb="15">
      <t>カイフク</t>
    </rPh>
    <rPh sb="16" eb="18">
      <t>モクテキ</t>
    </rPh>
    <rPh sb="25" eb="27">
      <t>コウム</t>
    </rPh>
    <rPh sb="29" eb="31">
      <t>リヨウ</t>
    </rPh>
    <rPh sb="32" eb="34">
      <t>ホジョ</t>
    </rPh>
    <rPh sb="35" eb="37">
      <t>タイショウ</t>
    </rPh>
    <phoneticPr fontId="2"/>
  </si>
  <si>
    <r>
      <t>不正な使用があった場合は利用補助を無効とし、その際に生じた</t>
    </r>
    <r>
      <rPr>
        <sz val="11"/>
        <color rgb="FFFF0000"/>
        <rFont val="HG丸ｺﾞｼｯｸM-PRO"/>
        <family val="3"/>
        <charset val="128"/>
      </rPr>
      <t>過誤額は利用者の負担</t>
    </r>
    <r>
      <rPr>
        <sz val="11"/>
        <rFont val="HG丸ｺﾞｼｯｸM-PRO"/>
        <family val="3"/>
        <charset val="128"/>
      </rPr>
      <t>となります。</t>
    </r>
    <rPh sb="0" eb="2">
      <t>フセイ</t>
    </rPh>
    <rPh sb="3" eb="5">
      <t>シヨウ</t>
    </rPh>
    <rPh sb="9" eb="11">
      <t>バアイ</t>
    </rPh>
    <rPh sb="12" eb="14">
      <t>リヨウ</t>
    </rPh>
    <rPh sb="14" eb="16">
      <t>ホジョ</t>
    </rPh>
    <rPh sb="17" eb="19">
      <t>ムコウ</t>
    </rPh>
    <rPh sb="24" eb="25">
      <t>サイ</t>
    </rPh>
    <rPh sb="26" eb="27">
      <t>ショウ</t>
    </rPh>
    <rPh sb="29" eb="31">
      <t>カゴ</t>
    </rPh>
    <rPh sb="31" eb="32">
      <t>ガク</t>
    </rPh>
    <rPh sb="33" eb="36">
      <t>リヨウシャ</t>
    </rPh>
    <rPh sb="37" eb="39">
      <t>フタン</t>
    </rPh>
    <phoneticPr fontId="2"/>
  </si>
  <si>
    <t>3,000円</t>
    <rPh sb="5" eb="6">
      <t>エン</t>
    </rPh>
    <phoneticPr fontId="2"/>
  </si>
  <si>
    <t>会食利用補助申請書の入力シートです。</t>
    <rPh sb="0" eb="2">
      <t>カイショク</t>
    </rPh>
    <rPh sb="2" eb="4">
      <t>リヨウ</t>
    </rPh>
    <rPh sb="4" eb="6">
      <t>ホジョ</t>
    </rPh>
    <rPh sb="6" eb="9">
      <t>シンセイショ</t>
    </rPh>
    <rPh sb="10" eb="12">
      <t>ニュウリョク</t>
    </rPh>
    <phoneticPr fontId="1"/>
  </si>
  <si>
    <t>2,000円</t>
    <rPh sb="1" eb="6">
      <t>０００エン</t>
    </rPh>
    <phoneticPr fontId="2"/>
  </si>
  <si>
    <t>2,000円</t>
    <rPh sb="5" eb="6">
      <t>エン</t>
    </rPh>
    <phoneticPr fontId="2"/>
  </si>
  <si>
    <t>＜ｷｬﾝﾍﾟｰﾝ期間限定枠＞</t>
    <phoneticPr fontId="1"/>
  </si>
  <si>
    <t>＜ｷｬﾝﾍﾟｰﾝ期間限定枠＞</t>
    <rPh sb="8" eb="10">
      <t>キカン</t>
    </rPh>
    <rPh sb="10" eb="12">
      <t>ゲンテイ</t>
    </rPh>
    <rPh sb="12" eb="13">
      <t>ワク</t>
    </rPh>
    <phoneticPr fontId="1"/>
  </si>
  <si>
    <r>
      <t xml:space="preserve">＜ｷｬﾝﾍﾟｰﾝ期間中の額＞
</t>
    </r>
    <r>
      <rPr>
        <sz val="9"/>
        <color rgb="FFFF0000"/>
        <rFont val="HG丸ｺﾞｼｯｸM-PRO"/>
        <family val="3"/>
        <charset val="128"/>
      </rPr>
      <t>（通常：1,800円補助）</t>
    </r>
    <rPh sb="8" eb="10">
      <t>キカン</t>
    </rPh>
    <rPh sb="10" eb="11">
      <t>ノ</t>
    </rPh>
    <rPh sb="11" eb="14">
      <t>ゾウガク</t>
    </rPh>
    <rPh sb="16" eb="18">
      <t>ツウジョウ</t>
    </rPh>
    <rPh sb="20" eb="25">
      <t>８００エン</t>
    </rPh>
    <rPh sb="25" eb="27">
      <t>ホジョ</t>
    </rPh>
    <phoneticPr fontId="1"/>
  </si>
  <si>
    <r>
      <rPr>
        <sz val="7"/>
        <color rgb="FFFF0000"/>
        <rFont val="HG丸ｺﾞｼｯｸM-PRO"/>
        <family val="3"/>
        <charset val="128"/>
      </rPr>
      <t>＜ｷｬﾝﾍﾟｰﾝ期間中の額＞</t>
    </r>
    <r>
      <rPr>
        <sz val="8"/>
        <color rgb="FFFF0000"/>
        <rFont val="HG丸ｺﾞｼｯｸM-PRO"/>
        <family val="3"/>
        <charset val="128"/>
      </rPr>
      <t xml:space="preserve">
</t>
    </r>
    <r>
      <rPr>
        <sz val="6"/>
        <color rgb="FFFF0000"/>
        <rFont val="HG丸ｺﾞｼｯｸM-PRO"/>
        <family val="3"/>
        <charset val="128"/>
      </rPr>
      <t>（通常：1,800円補助）</t>
    </r>
    <rPh sb="16" eb="18">
      <t>ツウジョウ</t>
    </rPh>
    <rPh sb="20" eb="25">
      <t>８００エン</t>
    </rPh>
    <rPh sb="25" eb="27">
      <t>ホジョ</t>
    </rPh>
    <phoneticPr fontId="1"/>
  </si>
  <si>
    <r>
      <rPr>
        <sz val="11"/>
        <rFont val="HG丸ｺﾞｼｯｸM-PRO"/>
        <family val="3"/>
        <charset val="128"/>
      </rPr>
      <t>利用補助の対象は</t>
    </r>
    <r>
      <rPr>
        <b/>
        <u/>
        <sz val="11"/>
        <color rgb="FFFF0000"/>
        <rFont val="HG丸ｺﾞｼｯｸM-PRO"/>
        <family val="3"/>
        <charset val="128"/>
      </rPr>
      <t>組合員、被扶養者及び前者に同伴する3親等内の家族（同居別居不問）</t>
    </r>
    <r>
      <rPr>
        <sz val="11"/>
        <color rgb="FFFF0000"/>
        <rFont val="HG丸ｺﾞｼｯｸM-PRO"/>
        <family val="3"/>
        <charset val="128"/>
      </rPr>
      <t>に限ります。</t>
    </r>
    <rPh sb="0" eb="2">
      <t>リヨウ</t>
    </rPh>
    <rPh sb="2" eb="4">
      <t>ホジョ</t>
    </rPh>
    <rPh sb="5" eb="7">
      <t>タイショウ</t>
    </rPh>
    <rPh sb="8" eb="11">
      <t>クミアイイン</t>
    </rPh>
    <rPh sb="12" eb="16">
      <t>ヒフヨウシャ</t>
    </rPh>
    <rPh sb="16" eb="17">
      <t>オヨ</t>
    </rPh>
    <rPh sb="18" eb="20">
      <t>ゼンシャ</t>
    </rPh>
    <rPh sb="21" eb="23">
      <t>ドウハン</t>
    </rPh>
    <rPh sb="26" eb="28">
      <t>シントウ</t>
    </rPh>
    <rPh sb="28" eb="29">
      <t>ナイ</t>
    </rPh>
    <rPh sb="30" eb="32">
      <t>カゾク</t>
    </rPh>
    <rPh sb="33" eb="35">
      <t>ドウキョ</t>
    </rPh>
    <rPh sb="35" eb="37">
      <t>ベッキョ</t>
    </rPh>
    <rPh sb="37" eb="39">
      <t>フモン</t>
    </rPh>
    <rPh sb="41" eb="42">
      <t>カギ</t>
    </rPh>
    <phoneticPr fontId="2"/>
  </si>
  <si>
    <r>
      <rPr>
        <sz val="11"/>
        <rFont val="HG丸ｺﾞｼｯｸM-PRO"/>
        <family val="3"/>
        <charset val="128"/>
      </rPr>
      <t>利用補助の対象は</t>
    </r>
    <r>
      <rPr>
        <b/>
        <u/>
        <sz val="11"/>
        <rFont val="HG丸ｺﾞｼｯｸM-PRO"/>
        <family val="3"/>
        <charset val="128"/>
      </rPr>
      <t>組合員、被扶養者及び前者に同伴する3親等内の家族</t>
    </r>
    <r>
      <rPr>
        <b/>
        <u/>
        <sz val="10"/>
        <rFont val="HG丸ｺﾞｼｯｸM-PRO"/>
        <family val="3"/>
        <charset val="128"/>
      </rPr>
      <t>（同居別居不問）</t>
    </r>
    <r>
      <rPr>
        <sz val="11"/>
        <rFont val="HG丸ｺﾞｼｯｸM-PRO"/>
        <family val="3"/>
        <charset val="128"/>
      </rPr>
      <t>に限ります。</t>
    </r>
    <rPh sb="0" eb="2">
      <t>リヨウ</t>
    </rPh>
    <rPh sb="2" eb="4">
      <t>ホジョ</t>
    </rPh>
    <rPh sb="5" eb="7">
      <t>タイショウ</t>
    </rPh>
    <rPh sb="8" eb="11">
      <t>クミアイイン</t>
    </rPh>
    <rPh sb="12" eb="16">
      <t>ヒフヨウシャ</t>
    </rPh>
    <rPh sb="16" eb="17">
      <t>オヨ</t>
    </rPh>
    <rPh sb="18" eb="20">
      <t>ゼンシャ</t>
    </rPh>
    <rPh sb="21" eb="23">
      <t>ドウハン</t>
    </rPh>
    <rPh sb="26" eb="28">
      <t>シントウ</t>
    </rPh>
    <rPh sb="28" eb="29">
      <t>ナイ</t>
    </rPh>
    <rPh sb="30" eb="32">
      <t>カゾク</t>
    </rPh>
    <rPh sb="33" eb="35">
      <t>ドウキョ</t>
    </rPh>
    <rPh sb="35" eb="37">
      <t>ベッキョ</t>
    </rPh>
    <rPh sb="37" eb="39">
      <t>フモン</t>
    </rPh>
    <rPh sb="41" eb="42">
      <t>カギ</t>
    </rPh>
    <phoneticPr fontId="2"/>
  </si>
  <si>
    <r>
      <rPr>
        <b/>
        <u/>
        <sz val="11"/>
        <rFont val="HG丸ｺﾞｼｯｸM-PRO"/>
        <family val="3"/>
        <charset val="128"/>
      </rPr>
      <t>組合員証・被扶養者証</t>
    </r>
    <r>
      <rPr>
        <b/>
        <u/>
        <sz val="10"/>
        <rFont val="HG丸ｺﾞｼｯｸM-PRO"/>
        <family val="3"/>
        <charset val="128"/>
      </rPr>
      <t>（所持者のみ）</t>
    </r>
    <r>
      <rPr>
        <b/>
        <u/>
        <sz val="11"/>
        <rFont val="HG丸ｺﾞｼｯｸM-PRO"/>
        <family val="3"/>
        <charset val="128"/>
      </rPr>
      <t>を利用施設に提示等</t>
    </r>
    <r>
      <rPr>
        <sz val="11"/>
        <rFont val="HG丸ｺﾞｼｯｸM-PRO"/>
        <family val="3"/>
        <charset val="128"/>
      </rPr>
      <t>し、利用補助対象者であることを証明してください。</t>
    </r>
    <rPh sb="0" eb="3">
      <t>クミアイイン</t>
    </rPh>
    <rPh sb="5" eb="9">
      <t>ヒフヨウシャ</t>
    </rPh>
    <rPh sb="9" eb="10">
      <t>ショウ</t>
    </rPh>
    <rPh sb="11" eb="14">
      <t>ショジシャ</t>
    </rPh>
    <rPh sb="18" eb="20">
      <t>リヨウ</t>
    </rPh>
    <rPh sb="20" eb="22">
      <t>シセツ</t>
    </rPh>
    <rPh sb="25" eb="26">
      <t>トウ</t>
    </rPh>
    <rPh sb="30" eb="32">
      <t>ホジョ</t>
    </rPh>
    <rPh sb="41" eb="43">
      <t>ショウメイ</t>
    </rPh>
    <phoneticPr fontId="1"/>
  </si>
  <si>
    <r>
      <rPr>
        <b/>
        <u/>
        <sz val="11"/>
        <color rgb="FFFF0000"/>
        <rFont val="HG丸ｺﾞｼｯｸM-PRO"/>
        <family val="3"/>
        <charset val="128"/>
      </rPr>
      <t>組合員証・被扶養者証（所持者のみ）を利用施設に提示等</t>
    </r>
    <r>
      <rPr>
        <sz val="11"/>
        <rFont val="HG丸ｺﾞｼｯｸM-PRO"/>
        <family val="3"/>
        <charset val="128"/>
      </rPr>
      <t>し、利用補助対象者であることを証明してください。</t>
    </r>
    <rPh sb="0" eb="3">
      <t>クミアイイン</t>
    </rPh>
    <rPh sb="5" eb="9">
      <t>ヒフヨウシャ</t>
    </rPh>
    <rPh sb="9" eb="10">
      <t>ショウ</t>
    </rPh>
    <rPh sb="11" eb="14">
      <t>ショジシャ</t>
    </rPh>
    <rPh sb="18" eb="20">
      <t>リヨウ</t>
    </rPh>
    <rPh sb="20" eb="22">
      <t>シセツ</t>
    </rPh>
    <rPh sb="25" eb="26">
      <t>トウ</t>
    </rPh>
    <rPh sb="30" eb="32">
      <t>ホジョ</t>
    </rPh>
    <rPh sb="41" eb="43">
      <t>ショウメイ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</si>
</sst>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00000000"/>
    <numFmt numFmtId="178" formatCode="##&quot;名&quot;"/>
    <numFmt numFmtId="179" formatCode="&quot;（本人:&quot;##&quot;名 ・&quot;"/>
    <numFmt numFmtId="180" formatCode="&quot;家族:&quot;#&quot;名）&quot;"/>
    <numFmt numFmtId="181" formatCode="[$-411]ggge&quot;年&quot;m&quot;月&quot;d&quot;日&quot;;@"/>
  </numFmts>
  <fonts count="3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 val="double"/>
      <sz val="11"/>
      <name val="HG丸ｺﾞｼｯｸM-PRO"/>
      <family val="3"/>
      <charset val="128"/>
    </font>
    <font>
      <sz val="11"/>
      <color theme="0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u val="double"/>
      <sz val="11"/>
      <color rgb="FFFF0000"/>
      <name val="HG丸ｺﾞｼｯｸM-PRO"/>
      <family val="3"/>
      <charset val="128"/>
    </font>
    <font>
      <b/>
      <u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1"/>
      <color rgb="FFFF0000"/>
      <name val="游ゴシック"/>
      <family val="2"/>
      <scheme val="minor"/>
    </font>
    <font>
      <sz val="7"/>
      <color rgb="FFFF0000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b/>
      <u/>
      <sz val="1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87">
    <xf numFmtId="0" fontId="0" fillId="0" borderId="0" xfId="0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0" fontId="17" fillId="0" borderId="0" xfId="0" applyFont="1"/>
    <xf numFmtId="0" fontId="18" fillId="3" borderId="0" xfId="0" applyFont="1" applyFill="1"/>
    <xf numFmtId="0" fontId="18" fillId="3" borderId="71" xfId="0" applyFont="1" applyFill="1" applyBorder="1"/>
    <xf numFmtId="0" fontId="19" fillId="0" borderId="0" xfId="0" applyFont="1"/>
    <xf numFmtId="0" fontId="18" fillId="3" borderId="72" xfId="0" applyFont="1" applyFill="1" applyBorder="1"/>
    <xf numFmtId="0" fontId="18" fillId="3" borderId="73" xfId="0" applyFont="1" applyFill="1" applyBorder="1"/>
    <xf numFmtId="0" fontId="18" fillId="3" borderId="74" xfId="0" applyFont="1" applyFill="1" applyBorder="1"/>
    <xf numFmtId="0" fontId="18" fillId="3" borderId="45" xfId="0" applyFont="1" applyFill="1" applyBorder="1"/>
    <xf numFmtId="0" fontId="18" fillId="4" borderId="75" xfId="0" applyFont="1" applyFill="1" applyBorder="1"/>
    <xf numFmtId="0" fontId="18" fillId="4" borderId="6" xfId="0" applyFont="1" applyFill="1" applyBorder="1"/>
    <xf numFmtId="177" fontId="18" fillId="4" borderId="46" xfId="0" applyNumberFormat="1" applyFont="1" applyFill="1" applyBorder="1"/>
    <xf numFmtId="0" fontId="18" fillId="4" borderId="46" xfId="0" applyFont="1" applyFill="1" applyBorder="1"/>
    <xf numFmtId="0" fontId="18" fillId="4" borderId="47" xfId="0" applyFont="1" applyFill="1" applyBorder="1"/>
    <xf numFmtId="0" fontId="18" fillId="4" borderId="66" xfId="0" applyFont="1" applyFill="1" applyBorder="1"/>
    <xf numFmtId="0" fontId="18" fillId="4" borderId="9" xfId="0" applyFont="1" applyFill="1" applyBorder="1"/>
    <xf numFmtId="177" fontId="18" fillId="4" borderId="54" xfId="0" applyNumberFormat="1" applyFont="1" applyFill="1" applyBorder="1"/>
    <xf numFmtId="0" fontId="18" fillId="4" borderId="54" xfId="0" applyFont="1" applyFill="1" applyBorder="1"/>
    <xf numFmtId="0" fontId="18" fillId="4" borderId="70" xfId="0" applyFont="1" applyFill="1" applyBorder="1"/>
    <xf numFmtId="0" fontId="18" fillId="4" borderId="76" xfId="0" applyFont="1" applyFill="1" applyBorder="1"/>
    <xf numFmtId="177" fontId="18" fillId="4" borderId="56" xfId="0" applyNumberFormat="1" applyFont="1" applyFill="1" applyBorder="1"/>
    <xf numFmtId="0" fontId="18" fillId="4" borderId="56" xfId="0" applyFont="1" applyFill="1" applyBorder="1"/>
    <xf numFmtId="0" fontId="18" fillId="4" borderId="44" xfId="0" applyFont="1" applyFill="1" applyBorder="1"/>
    <xf numFmtId="0" fontId="18" fillId="0" borderId="0" xfId="0" applyFont="1"/>
    <xf numFmtId="0" fontId="18" fillId="0" borderId="74" xfId="0" applyFont="1" applyFill="1" applyBorder="1"/>
    <xf numFmtId="0" fontId="18" fillId="0" borderId="5" xfId="0" applyFont="1" applyFill="1" applyBorder="1"/>
    <xf numFmtId="0" fontId="18" fillId="4" borderId="5" xfId="0" applyFont="1" applyFill="1" applyBorder="1"/>
    <xf numFmtId="0" fontId="18" fillId="4" borderId="43" xfId="0" applyFont="1" applyFill="1" applyBorder="1"/>
    <xf numFmtId="0" fontId="18" fillId="0" borderId="56" xfId="0" applyFont="1" applyFill="1" applyBorder="1"/>
    <xf numFmtId="0" fontId="18" fillId="4" borderId="77" xfId="0" applyFont="1" applyFill="1" applyBorder="1"/>
    <xf numFmtId="0" fontId="20" fillId="0" borderId="0" xfId="0" applyFont="1"/>
    <xf numFmtId="176" fontId="18" fillId="0" borderId="0" xfId="0" applyNumberFormat="1" applyFont="1"/>
    <xf numFmtId="0" fontId="18" fillId="3" borderId="55" xfId="0" applyFont="1" applyFill="1" applyBorder="1"/>
    <xf numFmtId="0" fontId="18" fillId="5" borderId="55" xfId="0" applyFont="1" applyFill="1" applyBorder="1"/>
    <xf numFmtId="0" fontId="18" fillId="5" borderId="75" xfId="0" applyFont="1" applyFill="1" applyBorder="1"/>
    <xf numFmtId="0" fontId="18" fillId="5" borderId="78" xfId="0" applyFont="1" applyFill="1" applyBorder="1"/>
    <xf numFmtId="0" fontId="6" fillId="0" borderId="0" xfId="0" applyFont="1" applyFill="1" applyBorder="1" applyAlignment="1">
      <alignment horizontal="distributed" vertical="center" shrinkToFit="1"/>
    </xf>
    <xf numFmtId="0" fontId="9" fillId="0" borderId="10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181" fontId="18" fillId="4" borderId="36" xfId="0" applyNumberFormat="1" applyFont="1" applyFill="1" applyBorder="1"/>
    <xf numFmtId="181" fontId="18" fillId="4" borderId="28" xfId="0" applyNumberFormat="1" applyFont="1" applyFill="1" applyBorder="1"/>
    <xf numFmtId="0" fontId="21" fillId="0" borderId="0" xfId="0" applyFont="1" applyFill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wrapText="1" shrinkToFit="1"/>
    </xf>
    <xf numFmtId="0" fontId="6" fillId="2" borderId="6" xfId="0" applyFont="1" applyFill="1" applyBorder="1" applyAlignment="1">
      <alignment vertical="center" shrinkToFit="1"/>
    </xf>
    <xf numFmtId="0" fontId="4" fillId="2" borderId="86" xfId="0" applyFont="1" applyFill="1" applyBorder="1" applyAlignment="1">
      <alignment vertical="center" shrinkToFit="1"/>
    </xf>
    <xf numFmtId="0" fontId="4" fillId="2" borderId="91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8" fillId="4" borderId="46" xfId="0" applyFont="1" applyFill="1" applyBorder="1" applyProtection="1"/>
    <xf numFmtId="0" fontId="5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8" fillId="4" borderId="80" xfId="0" applyFont="1" applyFill="1" applyBorder="1"/>
    <xf numFmtId="0" fontId="18" fillId="4" borderId="56" xfId="0" applyFont="1" applyFill="1" applyBorder="1" applyProtection="1"/>
    <xf numFmtId="0" fontId="4" fillId="0" borderId="8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center" vertical="center" shrinkToFit="1"/>
    </xf>
    <xf numFmtId="0" fontId="18" fillId="3" borderId="74" xfId="0" applyFont="1" applyFill="1" applyBorder="1" applyAlignment="1">
      <alignment shrinkToFit="1"/>
    </xf>
    <xf numFmtId="0" fontId="24" fillId="0" borderId="0" xfId="0" applyFont="1"/>
    <xf numFmtId="0" fontId="19" fillId="0" borderId="0" xfId="0" applyFont="1" applyBorder="1"/>
    <xf numFmtId="0" fontId="0" fillId="5" borderId="0" xfId="0" applyFill="1"/>
    <xf numFmtId="177" fontId="18" fillId="4" borderId="46" xfId="0" applyNumberFormat="1" applyFont="1" applyFill="1" applyBorder="1" applyProtection="1"/>
    <xf numFmtId="0" fontId="29" fillId="0" borderId="0" xfId="0" applyFont="1"/>
    <xf numFmtId="0" fontId="0" fillId="0" borderId="0" xfId="0" applyFont="1"/>
    <xf numFmtId="0" fontId="3" fillId="0" borderId="74" xfId="0" applyFont="1" applyFill="1" applyBorder="1"/>
    <xf numFmtId="0" fontId="3" fillId="0" borderId="61" xfId="0" applyFont="1" applyFill="1" applyBorder="1"/>
    <xf numFmtId="0" fontId="3" fillId="0" borderId="5" xfId="0" applyFont="1" applyFill="1" applyBorder="1"/>
    <xf numFmtId="0" fontId="3" fillId="0" borderId="46" xfId="0" applyFont="1" applyFill="1" applyBorder="1"/>
    <xf numFmtId="0" fontId="3" fillId="0" borderId="44" xfId="0" applyFont="1" applyFill="1" applyBorder="1"/>
    <xf numFmtId="0" fontId="3" fillId="0" borderId="17" xfId="0" applyFont="1" applyFill="1" applyBorder="1"/>
    <xf numFmtId="0" fontId="3" fillId="0" borderId="0" xfId="0" applyFont="1"/>
    <xf numFmtId="176" fontId="3" fillId="0" borderId="0" xfId="0" applyNumberFormat="1" applyFont="1"/>
    <xf numFmtId="0" fontId="3" fillId="5" borderId="36" xfId="0" applyFont="1" applyFill="1" applyBorder="1"/>
    <xf numFmtId="0" fontId="3" fillId="0" borderId="55" xfId="0" applyFont="1" applyFill="1" applyBorder="1"/>
    <xf numFmtId="0" fontId="3" fillId="5" borderId="24" xfId="0" applyFont="1" applyFill="1" applyBorder="1"/>
    <xf numFmtId="0" fontId="3" fillId="5" borderId="59" xfId="0" applyFont="1" applyFill="1" applyBorder="1"/>
    <xf numFmtId="0" fontId="3" fillId="5" borderId="40" xfId="0" applyFont="1" applyFill="1" applyBorder="1"/>
    <xf numFmtId="0" fontId="3" fillId="0" borderId="59" xfId="0" applyFont="1" applyFill="1" applyBorder="1"/>
    <xf numFmtId="0" fontId="3" fillId="5" borderId="75" xfId="0" applyFont="1" applyFill="1" applyBorder="1"/>
    <xf numFmtId="0" fontId="3" fillId="0" borderId="75" xfId="0" applyFont="1" applyFill="1" applyBorder="1"/>
    <xf numFmtId="0" fontId="3" fillId="5" borderId="15" xfId="0" applyFont="1" applyFill="1" applyBorder="1"/>
    <xf numFmtId="0" fontId="3" fillId="5" borderId="78" xfId="0" applyFont="1" applyFill="1" applyBorder="1"/>
    <xf numFmtId="0" fontId="3" fillId="0" borderId="78" xfId="0" applyFont="1" applyFill="1" applyBorder="1"/>
    <xf numFmtId="176" fontId="0" fillId="0" borderId="0" xfId="0" applyNumberFormat="1" applyFont="1"/>
    <xf numFmtId="0" fontId="9" fillId="0" borderId="0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right" vertical="center" shrinkToFit="1"/>
    </xf>
    <xf numFmtId="0" fontId="10" fillId="2" borderId="1" xfId="0" applyFont="1" applyFill="1" applyBorder="1" applyAlignment="1">
      <alignment horizontal="righ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10" fillId="2" borderId="3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7" xfId="0" applyFont="1" applyFill="1" applyBorder="1" applyAlignment="1">
      <alignment horizontal="left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54" xfId="0" applyFont="1" applyFill="1" applyBorder="1" applyAlignment="1">
      <alignment horizontal="right" vertical="center" shrinkToFit="1"/>
    </xf>
    <xf numFmtId="0" fontId="6" fillId="2" borderId="43" xfId="0" applyFont="1" applyFill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25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24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79" xfId="0" applyFont="1" applyFill="1" applyBorder="1" applyAlignment="1">
      <alignment horizontal="left" vertical="center" shrinkToFit="1"/>
    </xf>
    <xf numFmtId="0" fontId="6" fillId="2" borderId="94" xfId="0" applyFont="1" applyFill="1" applyBorder="1" applyAlignment="1">
      <alignment horizontal="left" vertical="center" shrinkToFit="1"/>
    </xf>
    <xf numFmtId="0" fontId="6" fillId="2" borderId="95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6" fillId="2" borderId="43" xfId="0" applyFont="1" applyFill="1" applyBorder="1" applyAlignment="1">
      <alignment horizontal="left" vertical="center" shrinkToFit="1"/>
    </xf>
    <xf numFmtId="0" fontId="6" fillId="2" borderId="46" xfId="0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178" fontId="12" fillId="2" borderId="38" xfId="0" applyNumberFormat="1" applyFont="1" applyFill="1" applyBorder="1" applyAlignment="1">
      <alignment horizontal="center" vertical="center" shrinkToFit="1"/>
    </xf>
    <xf numFmtId="178" fontId="12" fillId="2" borderId="37" xfId="0" applyNumberFormat="1" applyFont="1" applyFill="1" applyBorder="1" applyAlignment="1">
      <alignment horizontal="center" vertical="center" shrinkToFit="1"/>
    </xf>
    <xf numFmtId="178" fontId="12" fillId="2" borderId="36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181" fontId="4" fillId="2" borderId="38" xfId="0" applyNumberFormat="1" applyFont="1" applyFill="1" applyBorder="1" applyAlignment="1">
      <alignment horizontal="center" vertical="center" shrinkToFit="1"/>
    </xf>
    <xf numFmtId="181" fontId="4" fillId="2" borderId="37" xfId="0" applyNumberFormat="1" applyFont="1" applyFill="1" applyBorder="1" applyAlignment="1">
      <alignment horizontal="center" vertical="center" shrinkToFit="1"/>
    </xf>
    <xf numFmtId="181" fontId="4" fillId="2" borderId="36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1" fillId="0" borderId="39" xfId="0" applyFont="1" applyFill="1" applyBorder="1" applyAlignment="1">
      <alignment horizontal="left" vertical="center" shrinkToFit="1"/>
    </xf>
    <xf numFmtId="0" fontId="21" fillId="0" borderId="0" xfId="0" applyFont="1" applyFill="1" applyAlignment="1">
      <alignment horizontal="left" vertical="center" shrinkToFit="1"/>
    </xf>
    <xf numFmtId="0" fontId="21" fillId="0" borderId="7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181" fontId="6" fillId="2" borderId="38" xfId="0" applyNumberFormat="1" applyFont="1" applyFill="1" applyBorder="1" applyAlignment="1">
      <alignment horizontal="center" vertical="center" shrinkToFit="1"/>
    </xf>
    <xf numFmtId="181" fontId="6" fillId="2" borderId="37" xfId="0" applyNumberFormat="1" applyFont="1" applyFill="1" applyBorder="1" applyAlignment="1">
      <alignment horizontal="center" vertical="center" shrinkToFit="1"/>
    </xf>
    <xf numFmtId="181" fontId="6" fillId="2" borderId="36" xfId="0" applyNumberFormat="1" applyFont="1" applyFill="1" applyBorder="1" applyAlignment="1">
      <alignment horizontal="center" vertical="center" shrinkToFit="1"/>
    </xf>
    <xf numFmtId="180" fontId="4" fillId="2" borderId="37" xfId="0" applyNumberFormat="1" applyFont="1" applyFill="1" applyBorder="1" applyAlignment="1">
      <alignment horizontal="left" vertical="center" shrinkToFit="1"/>
    </xf>
    <xf numFmtId="180" fontId="4" fillId="2" borderId="36" xfId="0" applyNumberFormat="1" applyFont="1" applyFill="1" applyBorder="1" applyAlignment="1">
      <alignment horizontal="left" vertical="center" shrinkToFit="1"/>
    </xf>
    <xf numFmtId="179" fontId="4" fillId="2" borderId="38" xfId="0" applyNumberFormat="1" applyFont="1" applyFill="1" applyBorder="1" applyAlignment="1">
      <alignment horizontal="right" vertical="center" shrinkToFit="1"/>
    </xf>
    <xf numFmtId="179" fontId="4" fillId="2" borderId="37" xfId="0" applyNumberFormat="1" applyFont="1" applyFill="1" applyBorder="1" applyAlignment="1">
      <alignment horizontal="right" vertical="center" shrinkToFit="1"/>
    </xf>
    <xf numFmtId="0" fontId="21" fillId="0" borderId="39" xfId="0" applyFont="1" applyFill="1" applyBorder="1" applyAlignment="1">
      <alignment horizontal="left" vertical="center" wrapText="1" shrinkToFit="1"/>
    </xf>
    <xf numFmtId="0" fontId="21" fillId="0" borderId="0" xfId="0" applyFont="1" applyFill="1" applyAlignment="1">
      <alignment horizontal="left" vertical="center" wrapText="1" shrinkToFit="1"/>
    </xf>
    <xf numFmtId="0" fontId="21" fillId="0" borderId="7" xfId="0" applyFont="1" applyFill="1" applyBorder="1" applyAlignment="1">
      <alignment horizontal="left" vertical="center" wrapText="1" shrinkToFit="1"/>
    </xf>
    <xf numFmtId="0" fontId="4" fillId="0" borderId="39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center" vertical="center" textRotation="255" shrinkToFit="1"/>
    </xf>
    <xf numFmtId="0" fontId="5" fillId="0" borderId="21" xfId="0" applyFont="1" applyFill="1" applyBorder="1" applyAlignment="1">
      <alignment horizontal="center" vertical="center" textRotation="255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distributed" vertical="center" shrinkToFit="1"/>
    </xf>
    <xf numFmtId="0" fontId="6" fillId="0" borderId="29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horizontal="distributed" vertical="center" shrinkToFit="1"/>
    </xf>
    <xf numFmtId="0" fontId="4" fillId="0" borderId="29" xfId="0" applyFont="1" applyFill="1" applyBorder="1" applyAlignment="1">
      <alignment horizontal="distributed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4" fillId="2" borderId="62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4" fillId="2" borderId="63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64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65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4" fillId="2" borderId="67" xfId="0" applyFont="1" applyFill="1" applyBorder="1" applyAlignment="1">
      <alignment horizontal="center" vertical="center" shrinkToFit="1"/>
    </xf>
    <xf numFmtId="0" fontId="4" fillId="2" borderId="68" xfId="0" applyFont="1" applyFill="1" applyBorder="1" applyAlignment="1">
      <alignment horizontal="center" vertical="center" shrinkToFit="1"/>
    </xf>
    <xf numFmtId="0" fontId="4" fillId="2" borderId="69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right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18" xfId="0" applyFont="1" applyFill="1" applyBorder="1" applyAlignment="1">
      <alignment horizontal="center" vertical="center" wrapText="1" shrinkToFit="1"/>
    </xf>
    <xf numFmtId="0" fontId="6" fillId="2" borderId="56" xfId="0" applyFont="1" applyFill="1" applyBorder="1" applyAlignment="1">
      <alignment horizontal="right" vertical="center" shrinkToFit="1"/>
    </xf>
    <xf numFmtId="0" fontId="6" fillId="2" borderId="77" xfId="0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left" vertical="center" shrinkToFit="1"/>
    </xf>
    <xf numFmtId="0" fontId="5" fillId="2" borderId="16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right" vertical="center" shrinkToFit="1"/>
    </xf>
    <xf numFmtId="0" fontId="6" fillId="2" borderId="0" xfId="0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righ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6" fillId="2" borderId="96" xfId="0" applyFont="1" applyFill="1" applyBorder="1" applyAlignment="1">
      <alignment horizontal="left" vertical="center" shrinkToFit="1"/>
    </xf>
    <xf numFmtId="0" fontId="4" fillId="2" borderId="84" xfId="0" applyFont="1" applyFill="1" applyBorder="1" applyAlignment="1">
      <alignment horizontal="center" vertical="center" shrinkToFit="1"/>
    </xf>
    <xf numFmtId="0" fontId="4" fillId="2" borderId="85" xfId="0" applyFont="1" applyFill="1" applyBorder="1" applyAlignment="1">
      <alignment horizontal="center" vertical="center" shrinkToFit="1"/>
    </xf>
    <xf numFmtId="0" fontId="4" fillId="2" borderId="86" xfId="0" applyFont="1" applyFill="1" applyBorder="1" applyAlignment="1">
      <alignment horizontal="center" vertical="center" shrinkToFit="1"/>
    </xf>
    <xf numFmtId="0" fontId="4" fillId="2" borderId="8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88" xfId="0" applyFont="1" applyFill="1" applyBorder="1" applyAlignment="1">
      <alignment horizontal="center" vertical="center" shrinkToFit="1"/>
    </xf>
    <xf numFmtId="0" fontId="4" fillId="2" borderId="89" xfId="0" applyFont="1" applyFill="1" applyBorder="1" applyAlignment="1">
      <alignment horizontal="center" vertical="center" shrinkToFit="1"/>
    </xf>
    <xf numFmtId="0" fontId="4" fillId="2" borderId="90" xfId="0" applyFont="1" applyFill="1" applyBorder="1" applyAlignment="1">
      <alignment horizontal="center" vertical="center" shrinkToFit="1"/>
    </xf>
    <xf numFmtId="0" fontId="4" fillId="2" borderId="81" xfId="0" applyFont="1" applyFill="1" applyBorder="1" applyAlignment="1">
      <alignment horizontal="center" vertical="center" shrinkToFit="1"/>
    </xf>
    <xf numFmtId="0" fontId="4" fillId="2" borderId="82" xfId="0" applyFont="1" applyFill="1" applyBorder="1" applyAlignment="1">
      <alignment horizontal="center" vertical="center" shrinkToFit="1"/>
    </xf>
    <xf numFmtId="0" fontId="4" fillId="2" borderId="83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right" vertical="center" shrinkToFit="1"/>
    </xf>
    <xf numFmtId="0" fontId="6" fillId="2" borderId="29" xfId="0" applyFont="1" applyFill="1" applyBorder="1" applyAlignment="1">
      <alignment horizontal="right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4" fillId="2" borderId="97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right" vertical="center" shrinkToFit="1"/>
    </xf>
    <xf numFmtId="0" fontId="4" fillId="2" borderId="37" xfId="0" applyFont="1" applyFill="1" applyBorder="1" applyAlignment="1">
      <alignment horizontal="righ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left" vertical="center" shrinkToFit="1"/>
    </xf>
    <xf numFmtId="0" fontId="4" fillId="0" borderId="98" xfId="0" applyFont="1" applyFill="1" applyBorder="1" applyAlignment="1">
      <alignment horizontal="left" vertical="center" shrinkToFit="1"/>
    </xf>
    <xf numFmtId="0" fontId="4" fillId="0" borderId="10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right" vertical="center" shrinkToFit="1"/>
    </xf>
    <xf numFmtId="0" fontId="6" fillId="2" borderId="17" xfId="0" applyFont="1" applyFill="1" applyBorder="1" applyAlignment="1">
      <alignment horizontal="right" vertical="center" shrinkToFit="1"/>
    </xf>
    <xf numFmtId="0" fontId="6" fillId="2" borderId="16" xfId="0" applyFont="1" applyFill="1" applyBorder="1" applyAlignment="1">
      <alignment horizontal="right" vertical="center" shrinkToFit="1"/>
    </xf>
    <xf numFmtId="0" fontId="6" fillId="2" borderId="97" xfId="0" applyFont="1" applyFill="1" applyBorder="1" applyAlignment="1">
      <alignment horizontal="left" vertical="center" shrinkToFit="1"/>
    </xf>
    <xf numFmtId="0" fontId="6" fillId="2" borderId="98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92" xfId="0" applyFont="1" applyFill="1" applyBorder="1" applyAlignment="1">
      <alignment horizontal="center" vertical="center" shrinkToFit="1"/>
    </xf>
    <xf numFmtId="0" fontId="4" fillId="2" borderId="93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left" vertical="center" shrinkToFit="1"/>
    </xf>
    <xf numFmtId="0" fontId="4" fillId="0" borderId="9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96" xfId="0" applyFont="1" applyFill="1" applyBorder="1" applyAlignment="1">
      <alignment horizontal="left" vertical="center" shrinkToFit="1"/>
    </xf>
    <xf numFmtId="0" fontId="28" fillId="0" borderId="39" xfId="0" applyFont="1" applyFill="1" applyBorder="1" applyAlignment="1">
      <alignment horizontal="left" vertical="center" wrapText="1" shrinkToFit="1"/>
    </xf>
    <xf numFmtId="0" fontId="28" fillId="0" borderId="0" xfId="0" applyFont="1" applyFill="1" applyBorder="1" applyAlignment="1">
      <alignment horizontal="left" vertical="center" wrapText="1" shrinkToFit="1"/>
    </xf>
    <xf numFmtId="0" fontId="28" fillId="0" borderId="0" xfId="0" applyFont="1" applyFill="1" applyAlignment="1">
      <alignment horizontal="left" vertical="center" wrapText="1" shrinkToFit="1"/>
    </xf>
    <xf numFmtId="0" fontId="28" fillId="0" borderId="7" xfId="0" applyFont="1" applyFill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left" vertical="center" shrinkToFit="1"/>
    </xf>
    <xf numFmtId="0" fontId="6" fillId="2" borderId="40" xfId="0" applyFont="1" applyFill="1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33618</xdr:colOff>
      <xdr:row>14</xdr:row>
      <xdr:rowOff>112059</xdr:rowOff>
    </xdr:from>
    <xdr:to>
      <xdr:col>7</xdr:col>
      <xdr:colOff>279587</xdr:colOff>
      <xdr:row>16</xdr:row>
      <xdr:rowOff>154081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95265" y="3462618"/>
          <a:ext cx="4067175" cy="523875"/>
        </a:xfrm>
        <a:prstGeom prst="rect">
          <a:avLst/>
        </a:prstGeom>
        <a:solidFill>
          <a:srgbClr val="ED7D31">
            <a:lumMod val="40000"/>
            <a:lumOff val="60000"/>
          </a:srgbClr>
        </a:solidFill>
        <a:ln w="15875" cmpd="dbl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日～令和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日利用限定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キャンペーンは年度途中で終了する場合があります。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97</xdr:row>
      <xdr:rowOff>95250</xdr:rowOff>
    </xdr:from>
    <xdr:to>
      <xdr:col>40</xdr:col>
      <xdr:colOff>85725</xdr:colOff>
      <xdr:row>97</xdr:row>
      <xdr:rowOff>95250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667250" y="12182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97</xdr:row>
      <xdr:rowOff>95250</xdr:rowOff>
    </xdr:from>
    <xdr:to>
      <xdr:col>40</xdr:col>
      <xdr:colOff>85725</xdr:colOff>
      <xdr:row>97</xdr:row>
      <xdr:rowOff>95250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667250" y="12182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97</xdr:row>
      <xdr:rowOff>95250</xdr:rowOff>
    </xdr:from>
    <xdr:to>
      <xdr:col>40</xdr:col>
      <xdr:colOff>85725</xdr:colOff>
      <xdr:row>97</xdr:row>
      <xdr:rowOff>95250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667250" y="12182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97</xdr:row>
      <xdr:rowOff>95250</xdr:rowOff>
    </xdr:from>
    <xdr:to>
      <xdr:col>40</xdr:col>
      <xdr:colOff>85725</xdr:colOff>
      <xdr:row>97</xdr:row>
      <xdr:rowOff>95250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4667250" y="12182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10</xdr:row>
      <xdr:rowOff>152400</xdr:rowOff>
    </xdr:from>
    <xdr:to>
      <xdr:col>42</xdr:col>
      <xdr:colOff>57150</xdr:colOff>
      <xdr:row>10</xdr:row>
      <xdr:rowOff>161925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3524250" y="1895475"/>
          <a:ext cx="3190875" cy="9525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66675</xdr:colOff>
      <xdr:row>10</xdr:row>
      <xdr:rowOff>152400</xdr:rowOff>
    </xdr:from>
    <xdr:to>
      <xdr:col>42</xdr:col>
      <xdr:colOff>66675</xdr:colOff>
      <xdr:row>13</xdr:row>
      <xdr:rowOff>38100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724650" y="1895475"/>
          <a:ext cx="0" cy="5429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56029</xdr:colOff>
      <xdr:row>2</xdr:row>
      <xdr:rowOff>57150</xdr:rowOff>
    </xdr:from>
    <xdr:to>
      <xdr:col>49</xdr:col>
      <xdr:colOff>112059</xdr:colOff>
      <xdr:row>5</xdr:row>
      <xdr:rowOff>123265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482353" y="516591"/>
          <a:ext cx="4090147" cy="559174"/>
        </a:xfrm>
        <a:prstGeom prst="rect">
          <a:avLst/>
        </a:prstGeom>
        <a:solidFill>
          <a:srgbClr val="ED7D31">
            <a:lumMod val="40000"/>
            <a:lumOff val="60000"/>
          </a:srgbClr>
        </a:solidFill>
        <a:ln w="15875" cmpd="dbl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日～令和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日利用限定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キャンペーンは年度途中で終了する場合があります。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4667250" y="12563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4667250" y="12563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4667250" y="12563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4667250" y="12563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10</xdr:row>
      <xdr:rowOff>152400</xdr:rowOff>
    </xdr:from>
    <xdr:to>
      <xdr:col>42</xdr:col>
      <xdr:colOff>57150</xdr:colOff>
      <xdr:row>10</xdr:row>
      <xdr:rowOff>161925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>
          <a:off x="3524250" y="1895475"/>
          <a:ext cx="3190875" cy="9525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66675</xdr:colOff>
      <xdr:row>10</xdr:row>
      <xdr:rowOff>152400</xdr:rowOff>
    </xdr:from>
    <xdr:to>
      <xdr:col>42</xdr:col>
      <xdr:colOff>66675</xdr:colOff>
      <xdr:row>13</xdr:row>
      <xdr:rowOff>38100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6724650" y="1895475"/>
          <a:ext cx="0" cy="5429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95250</xdr:colOff>
      <xdr:row>20</xdr:row>
      <xdr:rowOff>53975</xdr:rowOff>
    </xdr:from>
    <xdr:to>
      <xdr:col>63</xdr:col>
      <xdr:colOff>136525</xdr:colOff>
      <xdr:row>21</xdr:row>
      <xdr:rowOff>44450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64625" y="3959225"/>
          <a:ext cx="422275" cy="292100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2</xdr:row>
      <xdr:rowOff>76200</xdr:rowOff>
    </xdr:from>
    <xdr:to>
      <xdr:col>54</xdr:col>
      <xdr:colOff>85725</xdr:colOff>
      <xdr:row>5</xdr:row>
      <xdr:rowOff>95250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4171950" y="495300"/>
          <a:ext cx="4067175" cy="523875"/>
        </a:xfrm>
        <a:prstGeom prst="rect">
          <a:avLst/>
        </a:prstGeom>
        <a:solidFill>
          <a:srgbClr val="ED7D31">
            <a:lumMod val="40000"/>
            <a:lumOff val="60000"/>
          </a:srgbClr>
        </a:solidFill>
        <a:ln w="15875" cmpd="dbl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日～令和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日利用限定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キャンペーンは年度途中で終了する場合があります。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627530</xdr:colOff>
      <xdr:row>0</xdr:row>
      <xdr:rowOff>156883</xdr:rowOff>
    </xdr:from>
    <xdr:to>
      <xdr:col>9</xdr:col>
      <xdr:colOff>666497</xdr:colOff>
      <xdr:row>17</xdr:row>
      <xdr:rowOff>214606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530" y="156883"/>
          <a:ext cx="6190996" cy="40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BE30"/>
  <sheetViews>
    <sheetView zoomScale="85" zoomScaleNormal="85" workbookViewId="0">
      <selection activeCell="C3" sqref="C3"/>
    </sheetView>
  </sheetViews>
  <sheetFormatPr defaultRowHeight="18.75" x14ac:dyDescent="0.4"/>
  <cols>
    <col min="1" max="1" width="3.5" style="49" bestFit="1" customWidth="1"/>
    <col min="2" max="2" width="7.125" style="49" bestFit="1" customWidth="1"/>
    <col min="3" max="3" width="26.25" style="49" customWidth="1"/>
    <col min="4" max="4" width="24.25" style="49" customWidth="1"/>
    <col min="5" max="5" width="22.875" style="49" bestFit="1" customWidth="1"/>
    <col min="6" max="6" width="11.375" style="49" customWidth="1"/>
    <col min="7" max="7" width="15.875" style="49" customWidth="1"/>
    <col min="8" max="8" width="29.625" style="49" bestFit="1" customWidth="1"/>
    <col min="9" max="9" width="5.25" style="49" bestFit="1" customWidth="1"/>
    <col min="10" max="10" width="9" style="119" hidden="1" customWidth="1"/>
    <col min="11" max="11" width="13" style="119" hidden="1" customWidth="1"/>
    <col min="12" max="12" width="11" style="119" hidden="1" customWidth="1"/>
    <col min="13" max="13" width="11" style="49" hidden="1" customWidth="1"/>
    <col min="14" max="14" width="6.5" style="68" hidden="1" customWidth="1"/>
    <col min="15" max="19" width="6.5" style="126" hidden="1" customWidth="1"/>
    <col min="20" max="20" width="5.25" style="126" hidden="1" customWidth="1"/>
    <col min="21" max="28" width="2.5" style="127" hidden="1" customWidth="1"/>
    <col min="29" max="29" width="4" style="119" hidden="1" customWidth="1"/>
    <col min="30" max="31" width="2.5" style="119" hidden="1" customWidth="1"/>
    <col min="32" max="37" width="2.5" style="49" hidden="1" customWidth="1"/>
    <col min="38" max="38" width="9" style="49" hidden="1" customWidth="1"/>
    <col min="39" max="39" width="0" style="49" hidden="1" customWidth="1"/>
    <col min="40" max="16384" width="9" style="49"/>
  </cols>
  <sheetData>
    <row r="1" spans="1:43" ht="19.5" thickBot="1" x14ac:dyDescent="0.45">
      <c r="F1" s="46"/>
      <c r="G1" s="46"/>
      <c r="H1" s="46" t="s">
        <v>53</v>
      </c>
      <c r="I1" s="75" t="s">
        <v>73</v>
      </c>
    </row>
    <row r="2" spans="1:43" ht="19.5" thickBot="1" x14ac:dyDescent="0.45">
      <c r="A2" s="68"/>
      <c r="B2" s="68"/>
      <c r="C2" s="77" t="s">
        <v>22</v>
      </c>
      <c r="D2" s="88"/>
      <c r="E2" s="47" t="s">
        <v>58</v>
      </c>
      <c r="F2" s="75" t="s">
        <v>59</v>
      </c>
      <c r="G2" s="75"/>
      <c r="H2" s="75" t="s">
        <v>65</v>
      </c>
      <c r="I2" s="75" t="s">
        <v>74</v>
      </c>
      <c r="J2" s="119" t="s">
        <v>67</v>
      </c>
      <c r="K2" s="119" t="s">
        <v>68</v>
      </c>
      <c r="L2" s="119" t="s">
        <v>69</v>
      </c>
      <c r="N2" s="68" t="s">
        <v>79</v>
      </c>
      <c r="O2" s="126" t="s">
        <v>80</v>
      </c>
      <c r="P2" s="126" t="s">
        <v>107</v>
      </c>
    </row>
    <row r="3" spans="1:43" ht="19.5" thickBot="1" x14ac:dyDescent="0.45">
      <c r="A3" s="68"/>
      <c r="B3" s="68"/>
      <c r="C3" s="48" t="s">
        <v>60</v>
      </c>
      <c r="D3" s="89"/>
      <c r="E3" s="47" t="s">
        <v>58</v>
      </c>
      <c r="F3" s="75"/>
      <c r="G3" s="75"/>
      <c r="H3" s="75" t="s">
        <v>54</v>
      </c>
      <c r="I3" s="46" t="s">
        <v>109</v>
      </c>
      <c r="J3" s="119" t="s">
        <v>66</v>
      </c>
      <c r="K3" s="119" t="s">
        <v>70</v>
      </c>
      <c r="L3" s="119" t="s">
        <v>71</v>
      </c>
      <c r="N3" s="68" t="s">
        <v>75</v>
      </c>
      <c r="O3" s="126" t="s">
        <v>76</v>
      </c>
      <c r="P3" s="126" t="s">
        <v>108</v>
      </c>
    </row>
    <row r="4" spans="1:43" ht="19.5" thickBot="1" x14ac:dyDescent="0.45">
      <c r="A4" s="68"/>
      <c r="B4" s="77" t="s">
        <v>18</v>
      </c>
      <c r="C4" s="50" t="s">
        <v>61</v>
      </c>
      <c r="D4" s="51" t="s">
        <v>62</v>
      </c>
      <c r="E4" s="51" t="s">
        <v>63</v>
      </c>
      <c r="F4" s="51" t="s">
        <v>64</v>
      </c>
      <c r="G4" s="113" t="s">
        <v>111</v>
      </c>
      <c r="H4" s="52" t="s">
        <v>72</v>
      </c>
      <c r="I4" s="53" t="s">
        <v>30</v>
      </c>
      <c r="J4" s="120" t="s">
        <v>67</v>
      </c>
      <c r="K4" s="120" t="s">
        <v>68</v>
      </c>
      <c r="L4" s="120" t="s">
        <v>69</v>
      </c>
      <c r="M4" s="69" t="s">
        <v>78</v>
      </c>
      <c r="N4" s="78" t="s">
        <v>73</v>
      </c>
      <c r="O4" s="128" t="s">
        <v>74</v>
      </c>
      <c r="P4" s="128" t="s">
        <v>105</v>
      </c>
      <c r="Q4" s="128" t="s">
        <v>81</v>
      </c>
      <c r="R4" s="128" t="s">
        <v>82</v>
      </c>
      <c r="S4" s="128" t="s">
        <v>110</v>
      </c>
      <c r="T4" s="129" t="s">
        <v>77</v>
      </c>
    </row>
    <row r="5" spans="1:43" x14ac:dyDescent="0.4">
      <c r="A5" s="68">
        <v>1</v>
      </c>
      <c r="B5" s="54"/>
      <c r="C5" s="55"/>
      <c r="D5" s="56"/>
      <c r="E5" s="57"/>
      <c r="F5" s="57"/>
      <c r="G5" s="57"/>
      <c r="H5" s="71"/>
      <c r="I5" s="58"/>
      <c r="J5" s="121" t="str">
        <f>IF($F5=$H$1,$J$3,$J$2)</f>
        <v>　本人　</v>
      </c>
      <c r="K5" s="122" t="str">
        <f t="shared" ref="K5:K14" si="0">IF($F5=$H$2,$K$3,$K$2)</f>
        <v>　被扶養者　</v>
      </c>
      <c r="L5" s="122" t="str">
        <f t="shared" ref="L5:L14" si="1">IF($F5=$H$3,$L$3,$L$2)</f>
        <v>　その他　</v>
      </c>
      <c r="M5" s="70" t="str">
        <f>IF($G5=0,"",IF($F5=$H$3,$G5,""))</f>
        <v/>
      </c>
      <c r="N5" s="79" t="str">
        <f>IF($I5=$I$1,$N$3,$N$2)</f>
        <v>　A　</v>
      </c>
      <c r="O5" s="130" t="str">
        <f>IF($I5=$I$2,$O$3,$O$2)</f>
        <v>　B　</v>
      </c>
      <c r="P5" s="130" t="str">
        <f>IF($I5=$I$3,$P$3,$P$2)</f>
        <v>　C</v>
      </c>
      <c r="Q5" s="131" t="str">
        <f t="shared" ref="Q5:Q14" si="2">IF($I5=$I$1,$F5,"")</f>
        <v/>
      </c>
      <c r="R5" s="132" t="str">
        <f t="shared" ref="R5:R14" si="3">IF($I5=$I$2,$F5,"")</f>
        <v/>
      </c>
      <c r="S5" s="132" t="str">
        <f>IF($I5=$I$3,$F5,"")</f>
        <v/>
      </c>
      <c r="T5" s="133" t="str">
        <f>IF($H5=0,"",IF($F5=$H$2,$H5,IF($F5=$H$3,$H5,"")))</f>
        <v/>
      </c>
      <c r="U5" s="127" t="str">
        <f>IF($D5=0,"",AD5)</f>
        <v/>
      </c>
      <c r="V5" s="127" t="str">
        <f t="shared" ref="V5:AB5" si="4">IF($D5=0,"",AE5)</f>
        <v/>
      </c>
      <c r="W5" s="127" t="str">
        <f t="shared" si="4"/>
        <v/>
      </c>
      <c r="X5" s="127" t="str">
        <f t="shared" si="4"/>
        <v/>
      </c>
      <c r="Y5" s="127" t="str">
        <f t="shared" si="4"/>
        <v/>
      </c>
      <c r="Z5" s="127" t="str">
        <f t="shared" si="4"/>
        <v/>
      </c>
      <c r="AA5" s="127" t="str">
        <f t="shared" si="4"/>
        <v/>
      </c>
      <c r="AB5" s="127" t="str">
        <f t="shared" si="4"/>
        <v/>
      </c>
      <c r="AD5" s="127">
        <f>INT($D5/10000000)</f>
        <v>0</v>
      </c>
      <c r="AE5" s="127">
        <f>INT(($D5-AD5*10000000)/1000000)</f>
        <v>0</v>
      </c>
      <c r="AF5" s="76">
        <f>INT(($D5-(AD5*10000000+AE5*1000000))/100000)</f>
        <v>0</v>
      </c>
      <c r="AG5" s="76">
        <f>INT(($D5-(AD5*10000000+AE5*1000000+AF5*100000))/10000)</f>
        <v>0</v>
      </c>
      <c r="AH5" s="76">
        <f>INT(($D5-(AD5*10000000+AE5*1000000+AF5*100000+AG5*10000))/1000)</f>
        <v>0</v>
      </c>
      <c r="AI5" s="76">
        <f>INT(($D5-(AD5*10000000+AE5*1000000+AF5*100000+AG5*10000+AH5*1000))/100)</f>
        <v>0</v>
      </c>
      <c r="AJ5" s="76">
        <f>INT(($D5-(AD5*10000000+AE5*1000000+AF5*100000+AG5*10000+AH5*1000+AI5*100))/10)</f>
        <v>0</v>
      </c>
      <c r="AK5" s="76">
        <f>INT($D5-(AD5*10000000+AE5*1000000+AF5*100000+AG5*10000+AH5*1000+AI5*100+AJ5*10))</f>
        <v>0</v>
      </c>
    </row>
    <row r="6" spans="1:43" x14ac:dyDescent="0.4">
      <c r="A6" s="68">
        <v>2</v>
      </c>
      <c r="B6" s="59"/>
      <c r="C6" s="60"/>
      <c r="D6" s="117"/>
      <c r="E6" s="102"/>
      <c r="F6" s="62"/>
      <c r="G6" s="57"/>
      <c r="H6" s="72"/>
      <c r="I6" s="58"/>
      <c r="J6" s="123" t="str">
        <f t="shared" ref="J6:J14" si="5">IF($F6=$H$1,$J$3,$J$2)</f>
        <v>　本人　</v>
      </c>
      <c r="K6" s="122" t="str">
        <f t="shared" si="0"/>
        <v>　被扶養者　</v>
      </c>
      <c r="L6" s="122" t="str">
        <f t="shared" si="1"/>
        <v>　その他　</v>
      </c>
      <c r="M6" s="70" t="str">
        <f t="shared" ref="M6:M14" si="6">IF($G6=0,"",IF($F6=$H$3,$G6,""))</f>
        <v/>
      </c>
      <c r="N6" s="79" t="str">
        <f>IF($I6=$I$1,$N$3,$N$2)</f>
        <v>　A　</v>
      </c>
      <c r="O6" s="130" t="str">
        <f t="shared" ref="O6:O14" si="7">IF($I6=$I$2,$O$3,$O$2)</f>
        <v>　B　</v>
      </c>
      <c r="P6" s="130" t="str">
        <f>IF($I6=$I$3,$P$3,$P$2)</f>
        <v>　C</v>
      </c>
      <c r="Q6" s="134" t="str">
        <f t="shared" si="2"/>
        <v/>
      </c>
      <c r="R6" s="130" t="str">
        <f t="shared" si="3"/>
        <v/>
      </c>
      <c r="S6" s="130" t="str">
        <f t="shared" ref="S6:S14" si="8">IF($I6=$I$3,$F6,"")</f>
        <v/>
      </c>
      <c r="T6" s="135" t="str">
        <f t="shared" ref="T6:T14" si="9">IF($H6=0,"",IF($F6=$H$2,$H6,IF($F6=$H$3,$H6,"")))</f>
        <v/>
      </c>
      <c r="U6" s="127" t="str">
        <f t="shared" ref="U6:U14" si="10">IF($D6=0,"",AD6)</f>
        <v/>
      </c>
      <c r="V6" s="127" t="str">
        <f t="shared" ref="V6:V14" si="11">IF($D6=0,"",AE6)</f>
        <v/>
      </c>
      <c r="W6" s="127" t="str">
        <f t="shared" ref="W6:W14" si="12">IF($D6=0,"",AF6)</f>
        <v/>
      </c>
      <c r="X6" s="127" t="str">
        <f t="shared" ref="X6:X14" si="13">IF($D6=0,"",AG6)</f>
        <v/>
      </c>
      <c r="Y6" s="127" t="str">
        <f t="shared" ref="Y6:Y14" si="14">IF($D6=0,"",AH6)</f>
        <v/>
      </c>
      <c r="Z6" s="127" t="str">
        <f t="shared" ref="Z6:Z14" si="15">IF($D6=0,"",AI6)</f>
        <v/>
      </c>
      <c r="AA6" s="127" t="str">
        <f t="shared" ref="AA6:AA14" si="16">IF($D6=0,"",AJ6)</f>
        <v/>
      </c>
      <c r="AB6" s="127" t="str">
        <f t="shared" ref="AB6:AB14" si="17">IF($D6=0,"",AK6)</f>
        <v/>
      </c>
      <c r="AD6" s="127">
        <f t="shared" ref="AD6:AD14" si="18">INT($D6/10000000)</f>
        <v>0</v>
      </c>
      <c r="AE6" s="127">
        <f t="shared" ref="AE6:AE14" si="19">INT(($D6-AD6*10000000)/1000000)</f>
        <v>0</v>
      </c>
      <c r="AF6" s="76">
        <f t="shared" ref="AF6:AF14" si="20">INT(($D6-(AD6*10000000+AE6*1000000))/100000)</f>
        <v>0</v>
      </c>
      <c r="AG6" s="76">
        <f t="shared" ref="AG6:AG14" si="21">INT(($D6-(AD6*10000000+AE6*1000000+AF6*100000))/10000)</f>
        <v>0</v>
      </c>
      <c r="AH6" s="76">
        <f t="shared" ref="AH6:AH14" si="22">INT(($D6-(AD6*10000000+AE6*1000000+AF6*100000+AG6*10000))/1000)</f>
        <v>0</v>
      </c>
      <c r="AI6" s="76">
        <f t="shared" ref="AI6:AI14" si="23">INT(($D6-(AD6*10000000+AE6*1000000+AF6*100000+AG6*10000+AH6*1000))/100)</f>
        <v>0</v>
      </c>
      <c r="AJ6" s="76">
        <f t="shared" ref="AJ6:AJ14" si="24">INT(($D6-(AD6*10000000+AE6*1000000+AF6*100000+AG6*10000+AH6*1000+AI6*100))/10)</f>
        <v>0</v>
      </c>
      <c r="AK6" s="76">
        <f t="shared" ref="AK6:AK14" si="25">INT($D6-(AD6*10000000+AE6*1000000+AF6*100000+AG6*10000+AH6*1000+AI6*100+AJ6*10))</f>
        <v>0</v>
      </c>
    </row>
    <row r="7" spans="1:43" x14ac:dyDescent="0.4">
      <c r="A7" s="68">
        <v>3</v>
      </c>
      <c r="B7" s="59"/>
      <c r="C7" s="60"/>
      <c r="D7" s="117"/>
      <c r="E7" s="102"/>
      <c r="F7" s="62"/>
      <c r="G7" s="57"/>
      <c r="H7" s="72"/>
      <c r="I7" s="58"/>
      <c r="J7" s="123" t="str">
        <f t="shared" si="5"/>
        <v>　本人　</v>
      </c>
      <c r="K7" s="122" t="str">
        <f t="shared" si="0"/>
        <v>　被扶養者　</v>
      </c>
      <c r="L7" s="122" t="str">
        <f t="shared" si="1"/>
        <v>　その他　</v>
      </c>
      <c r="M7" s="70" t="str">
        <f t="shared" si="6"/>
        <v/>
      </c>
      <c r="N7" s="79" t="str">
        <f t="shared" ref="N7:N14" si="26">IF($I7=$I$1,$N$3,$N$2)</f>
        <v>　A　</v>
      </c>
      <c r="O7" s="130" t="str">
        <f t="shared" si="7"/>
        <v>　B　</v>
      </c>
      <c r="P7" s="130" t="str">
        <f t="shared" ref="P7:P14" si="27">IF($I7=$I$3,$P$3,$P$2)</f>
        <v>　C</v>
      </c>
      <c r="Q7" s="134" t="str">
        <f t="shared" si="2"/>
        <v/>
      </c>
      <c r="R7" s="130" t="str">
        <f t="shared" si="3"/>
        <v/>
      </c>
      <c r="S7" s="130" t="str">
        <f t="shared" si="8"/>
        <v/>
      </c>
      <c r="T7" s="135" t="str">
        <f t="shared" si="9"/>
        <v/>
      </c>
      <c r="U7" s="127" t="str">
        <f t="shared" si="10"/>
        <v/>
      </c>
      <c r="V7" s="127" t="str">
        <f t="shared" si="11"/>
        <v/>
      </c>
      <c r="W7" s="127" t="str">
        <f t="shared" si="12"/>
        <v/>
      </c>
      <c r="X7" s="127" t="str">
        <f t="shared" si="13"/>
        <v/>
      </c>
      <c r="Y7" s="127" t="str">
        <f t="shared" si="14"/>
        <v/>
      </c>
      <c r="Z7" s="127" t="str">
        <f t="shared" si="15"/>
        <v/>
      </c>
      <c r="AA7" s="127" t="str">
        <f t="shared" si="16"/>
        <v/>
      </c>
      <c r="AB7" s="127" t="str">
        <f t="shared" si="17"/>
        <v/>
      </c>
      <c r="AD7" s="127">
        <f t="shared" si="18"/>
        <v>0</v>
      </c>
      <c r="AE7" s="127">
        <f t="shared" si="19"/>
        <v>0</v>
      </c>
      <c r="AF7" s="76">
        <f t="shared" si="20"/>
        <v>0</v>
      </c>
      <c r="AG7" s="76">
        <f t="shared" si="21"/>
        <v>0</v>
      </c>
      <c r="AH7" s="76">
        <f t="shared" si="22"/>
        <v>0</v>
      </c>
      <c r="AI7" s="76">
        <f t="shared" si="23"/>
        <v>0</v>
      </c>
      <c r="AJ7" s="76">
        <f t="shared" si="24"/>
        <v>0</v>
      </c>
      <c r="AK7" s="76">
        <f t="shared" si="25"/>
        <v>0</v>
      </c>
    </row>
    <row r="8" spans="1:43" x14ac:dyDescent="0.4">
      <c r="A8" s="68">
        <v>4</v>
      </c>
      <c r="B8" s="59"/>
      <c r="C8" s="60"/>
      <c r="D8" s="117"/>
      <c r="E8" s="102"/>
      <c r="F8" s="62"/>
      <c r="G8" s="57"/>
      <c r="H8" s="72"/>
      <c r="I8" s="58"/>
      <c r="J8" s="123" t="str">
        <f t="shared" si="5"/>
        <v>　本人　</v>
      </c>
      <c r="K8" s="122" t="str">
        <f t="shared" si="0"/>
        <v>　被扶養者　</v>
      </c>
      <c r="L8" s="122" t="str">
        <f t="shared" si="1"/>
        <v>　その他　</v>
      </c>
      <c r="M8" s="70" t="str">
        <f t="shared" si="6"/>
        <v/>
      </c>
      <c r="N8" s="79" t="str">
        <f>IF($I8=$I$1,$N$3,$N$2)</f>
        <v>　A　</v>
      </c>
      <c r="O8" s="130" t="str">
        <f t="shared" si="7"/>
        <v>　B　</v>
      </c>
      <c r="P8" s="130" t="str">
        <f t="shared" si="27"/>
        <v>　C</v>
      </c>
      <c r="Q8" s="134" t="str">
        <f t="shared" si="2"/>
        <v/>
      </c>
      <c r="R8" s="130" t="str">
        <f t="shared" si="3"/>
        <v/>
      </c>
      <c r="S8" s="130" t="str">
        <f t="shared" si="8"/>
        <v/>
      </c>
      <c r="T8" s="135" t="str">
        <f t="shared" si="9"/>
        <v/>
      </c>
      <c r="U8" s="127" t="str">
        <f t="shared" si="10"/>
        <v/>
      </c>
      <c r="V8" s="127" t="str">
        <f t="shared" si="11"/>
        <v/>
      </c>
      <c r="W8" s="127" t="str">
        <f t="shared" si="12"/>
        <v/>
      </c>
      <c r="X8" s="127" t="str">
        <f t="shared" si="13"/>
        <v/>
      </c>
      <c r="Y8" s="127" t="str">
        <f t="shared" si="14"/>
        <v/>
      </c>
      <c r="Z8" s="127" t="str">
        <f t="shared" si="15"/>
        <v/>
      </c>
      <c r="AA8" s="127" t="str">
        <f t="shared" si="16"/>
        <v/>
      </c>
      <c r="AB8" s="127" t="str">
        <f t="shared" si="17"/>
        <v/>
      </c>
      <c r="AD8" s="127">
        <f t="shared" si="18"/>
        <v>0</v>
      </c>
      <c r="AE8" s="127">
        <f t="shared" si="19"/>
        <v>0</v>
      </c>
      <c r="AF8" s="76">
        <f t="shared" si="20"/>
        <v>0</v>
      </c>
      <c r="AG8" s="76">
        <f t="shared" si="21"/>
        <v>0</v>
      </c>
      <c r="AH8" s="76">
        <f t="shared" si="22"/>
        <v>0</v>
      </c>
      <c r="AI8" s="76">
        <f t="shared" si="23"/>
        <v>0</v>
      </c>
      <c r="AJ8" s="76">
        <f t="shared" si="24"/>
        <v>0</v>
      </c>
      <c r="AK8" s="76">
        <f t="shared" si="25"/>
        <v>0</v>
      </c>
    </row>
    <row r="9" spans="1:43" x14ac:dyDescent="0.4">
      <c r="A9" s="68">
        <v>5</v>
      </c>
      <c r="B9" s="59"/>
      <c r="C9" s="60"/>
      <c r="D9" s="61"/>
      <c r="E9" s="102"/>
      <c r="F9" s="62"/>
      <c r="G9" s="57"/>
      <c r="H9" s="72"/>
      <c r="I9" s="58"/>
      <c r="J9" s="123" t="str">
        <f t="shared" si="5"/>
        <v>　本人　</v>
      </c>
      <c r="K9" s="122" t="str">
        <f t="shared" si="0"/>
        <v>　被扶養者　</v>
      </c>
      <c r="L9" s="122" t="str">
        <f t="shared" si="1"/>
        <v>　その他　</v>
      </c>
      <c r="M9" s="70" t="str">
        <f>IF($G9=0,"",IF($F9=$H$3,$G9,""))</f>
        <v/>
      </c>
      <c r="N9" s="79" t="str">
        <f t="shared" si="26"/>
        <v>　A　</v>
      </c>
      <c r="O9" s="130" t="str">
        <f t="shared" si="7"/>
        <v>　B　</v>
      </c>
      <c r="P9" s="130" t="str">
        <f t="shared" si="27"/>
        <v>　C</v>
      </c>
      <c r="Q9" s="134" t="str">
        <f t="shared" si="2"/>
        <v/>
      </c>
      <c r="R9" s="130" t="str">
        <f t="shared" si="3"/>
        <v/>
      </c>
      <c r="S9" s="130" t="str">
        <f t="shared" si="8"/>
        <v/>
      </c>
      <c r="T9" s="135" t="str">
        <f t="shared" si="9"/>
        <v/>
      </c>
      <c r="U9" s="127" t="str">
        <f t="shared" si="10"/>
        <v/>
      </c>
      <c r="V9" s="127" t="str">
        <f t="shared" si="11"/>
        <v/>
      </c>
      <c r="W9" s="127" t="str">
        <f t="shared" si="12"/>
        <v/>
      </c>
      <c r="X9" s="127" t="str">
        <f t="shared" si="13"/>
        <v/>
      </c>
      <c r="Y9" s="127" t="str">
        <f t="shared" si="14"/>
        <v/>
      </c>
      <c r="Z9" s="127" t="str">
        <f t="shared" si="15"/>
        <v/>
      </c>
      <c r="AA9" s="127" t="str">
        <f t="shared" si="16"/>
        <v/>
      </c>
      <c r="AB9" s="127" t="str">
        <f t="shared" si="17"/>
        <v/>
      </c>
      <c r="AD9" s="127">
        <f t="shared" si="18"/>
        <v>0</v>
      </c>
      <c r="AE9" s="127">
        <f t="shared" si="19"/>
        <v>0</v>
      </c>
      <c r="AF9" s="76">
        <f t="shared" si="20"/>
        <v>0</v>
      </c>
      <c r="AG9" s="76">
        <f t="shared" si="21"/>
        <v>0</v>
      </c>
      <c r="AH9" s="76">
        <f t="shared" si="22"/>
        <v>0</v>
      </c>
      <c r="AI9" s="76">
        <f t="shared" si="23"/>
        <v>0</v>
      </c>
      <c r="AJ9" s="76">
        <f t="shared" si="24"/>
        <v>0</v>
      </c>
      <c r="AK9" s="76">
        <f t="shared" si="25"/>
        <v>0</v>
      </c>
    </row>
    <row r="10" spans="1:43" x14ac:dyDescent="0.4">
      <c r="A10" s="68">
        <v>6</v>
      </c>
      <c r="B10" s="59"/>
      <c r="C10" s="60"/>
      <c r="D10" s="61"/>
      <c r="E10" s="102"/>
      <c r="F10" s="62"/>
      <c r="G10" s="57"/>
      <c r="H10" s="72"/>
      <c r="I10" s="58"/>
      <c r="J10" s="123" t="str">
        <f t="shared" si="5"/>
        <v>　本人　</v>
      </c>
      <c r="K10" s="122" t="str">
        <f t="shared" si="0"/>
        <v>　被扶養者　</v>
      </c>
      <c r="L10" s="122" t="str">
        <f t="shared" si="1"/>
        <v>　その他　</v>
      </c>
      <c r="M10" s="70" t="str">
        <f>IF($G10=0,"",IF($F10=$H$3,$G10,""))</f>
        <v/>
      </c>
      <c r="N10" s="79" t="str">
        <f t="shared" si="26"/>
        <v>　A　</v>
      </c>
      <c r="O10" s="130" t="str">
        <f t="shared" si="7"/>
        <v>　B　</v>
      </c>
      <c r="P10" s="130" t="str">
        <f t="shared" si="27"/>
        <v>　C</v>
      </c>
      <c r="Q10" s="134" t="str">
        <f t="shared" si="2"/>
        <v/>
      </c>
      <c r="R10" s="130" t="str">
        <f t="shared" si="3"/>
        <v/>
      </c>
      <c r="S10" s="130" t="str">
        <f t="shared" si="8"/>
        <v/>
      </c>
      <c r="T10" s="135" t="str">
        <f t="shared" si="9"/>
        <v/>
      </c>
      <c r="U10" s="127" t="str">
        <f t="shared" si="10"/>
        <v/>
      </c>
      <c r="V10" s="127" t="str">
        <f t="shared" si="11"/>
        <v/>
      </c>
      <c r="W10" s="127" t="str">
        <f t="shared" si="12"/>
        <v/>
      </c>
      <c r="X10" s="127" t="str">
        <f t="shared" si="13"/>
        <v/>
      </c>
      <c r="Y10" s="127" t="str">
        <f t="shared" si="14"/>
        <v/>
      </c>
      <c r="Z10" s="127" t="str">
        <f t="shared" si="15"/>
        <v/>
      </c>
      <c r="AA10" s="127" t="str">
        <f t="shared" si="16"/>
        <v/>
      </c>
      <c r="AB10" s="127" t="str">
        <f t="shared" si="17"/>
        <v/>
      </c>
      <c r="AD10" s="127">
        <f t="shared" si="18"/>
        <v>0</v>
      </c>
      <c r="AE10" s="127">
        <f t="shared" si="19"/>
        <v>0</v>
      </c>
      <c r="AF10" s="76">
        <f t="shared" si="20"/>
        <v>0</v>
      </c>
      <c r="AG10" s="76">
        <f t="shared" si="21"/>
        <v>0</v>
      </c>
      <c r="AH10" s="76">
        <f t="shared" si="22"/>
        <v>0</v>
      </c>
      <c r="AI10" s="76">
        <f t="shared" si="23"/>
        <v>0</v>
      </c>
      <c r="AJ10" s="76">
        <f t="shared" si="24"/>
        <v>0</v>
      </c>
      <c r="AK10" s="76">
        <f t="shared" si="25"/>
        <v>0</v>
      </c>
    </row>
    <row r="11" spans="1:43" x14ac:dyDescent="0.4">
      <c r="A11" s="68">
        <v>7</v>
      </c>
      <c r="B11" s="59"/>
      <c r="C11" s="60"/>
      <c r="D11" s="61"/>
      <c r="E11" s="102"/>
      <c r="F11" s="62"/>
      <c r="G11" s="57"/>
      <c r="H11" s="72"/>
      <c r="I11" s="58"/>
      <c r="J11" s="123" t="str">
        <f t="shared" si="5"/>
        <v>　本人　</v>
      </c>
      <c r="K11" s="122" t="str">
        <f t="shared" si="0"/>
        <v>　被扶養者　</v>
      </c>
      <c r="L11" s="122" t="str">
        <f t="shared" si="1"/>
        <v>　その他　</v>
      </c>
      <c r="M11" s="70" t="str">
        <f t="shared" si="6"/>
        <v/>
      </c>
      <c r="N11" s="79" t="str">
        <f t="shared" si="26"/>
        <v>　A　</v>
      </c>
      <c r="O11" s="130" t="str">
        <f t="shared" si="7"/>
        <v>　B　</v>
      </c>
      <c r="P11" s="130" t="str">
        <f t="shared" si="27"/>
        <v>　C</v>
      </c>
      <c r="Q11" s="134" t="str">
        <f t="shared" si="2"/>
        <v/>
      </c>
      <c r="R11" s="130" t="str">
        <f t="shared" si="3"/>
        <v/>
      </c>
      <c r="S11" s="130" t="str">
        <f t="shared" si="8"/>
        <v/>
      </c>
      <c r="T11" s="135" t="str">
        <f t="shared" si="9"/>
        <v/>
      </c>
      <c r="U11" s="127" t="str">
        <f t="shared" si="10"/>
        <v/>
      </c>
      <c r="V11" s="127" t="str">
        <f t="shared" si="11"/>
        <v/>
      </c>
      <c r="W11" s="127" t="str">
        <f t="shared" si="12"/>
        <v/>
      </c>
      <c r="X11" s="127" t="str">
        <f t="shared" si="13"/>
        <v/>
      </c>
      <c r="Y11" s="127" t="str">
        <f t="shared" si="14"/>
        <v/>
      </c>
      <c r="Z11" s="127" t="str">
        <f t="shared" si="15"/>
        <v/>
      </c>
      <c r="AA11" s="127" t="str">
        <f t="shared" si="16"/>
        <v/>
      </c>
      <c r="AB11" s="127" t="str">
        <f t="shared" si="17"/>
        <v/>
      </c>
      <c r="AD11" s="127">
        <f t="shared" si="18"/>
        <v>0</v>
      </c>
      <c r="AE11" s="127">
        <f t="shared" si="19"/>
        <v>0</v>
      </c>
      <c r="AF11" s="76">
        <f t="shared" si="20"/>
        <v>0</v>
      </c>
      <c r="AG11" s="76">
        <f t="shared" si="21"/>
        <v>0</v>
      </c>
      <c r="AH11" s="76">
        <f t="shared" si="22"/>
        <v>0</v>
      </c>
      <c r="AI11" s="76">
        <f t="shared" si="23"/>
        <v>0</v>
      </c>
      <c r="AJ11" s="76">
        <f t="shared" si="24"/>
        <v>0</v>
      </c>
      <c r="AK11" s="76">
        <f t="shared" si="25"/>
        <v>0</v>
      </c>
    </row>
    <row r="12" spans="1:43" x14ac:dyDescent="0.4">
      <c r="A12" s="68">
        <v>8</v>
      </c>
      <c r="B12" s="59"/>
      <c r="C12" s="60"/>
      <c r="D12" s="61"/>
      <c r="E12" s="102"/>
      <c r="F12" s="62"/>
      <c r="G12" s="57"/>
      <c r="H12" s="72"/>
      <c r="I12" s="58"/>
      <c r="J12" s="123" t="str">
        <f t="shared" si="5"/>
        <v>　本人　</v>
      </c>
      <c r="K12" s="122" t="str">
        <f t="shared" si="0"/>
        <v>　被扶養者　</v>
      </c>
      <c r="L12" s="122" t="str">
        <f>IF($F12=$H$3,$L$3,$L$2)</f>
        <v>　その他　</v>
      </c>
      <c r="M12" s="70" t="str">
        <f>IF($G12=0,"",IF($F12=$H$3,$G12,""))</f>
        <v/>
      </c>
      <c r="N12" s="79" t="str">
        <f t="shared" si="26"/>
        <v>　A　</v>
      </c>
      <c r="O12" s="130" t="str">
        <f t="shared" si="7"/>
        <v>　B　</v>
      </c>
      <c r="P12" s="130" t="str">
        <f t="shared" si="27"/>
        <v>　C</v>
      </c>
      <c r="Q12" s="134" t="str">
        <f t="shared" si="2"/>
        <v/>
      </c>
      <c r="R12" s="130" t="str">
        <f t="shared" si="3"/>
        <v/>
      </c>
      <c r="S12" s="130" t="str">
        <f>IF($I12=$I$3,$F12,"")</f>
        <v/>
      </c>
      <c r="T12" s="135" t="str">
        <f t="shared" si="9"/>
        <v/>
      </c>
      <c r="U12" s="127" t="str">
        <f t="shared" si="10"/>
        <v/>
      </c>
      <c r="V12" s="127" t="str">
        <f t="shared" si="11"/>
        <v/>
      </c>
      <c r="W12" s="127" t="str">
        <f t="shared" si="12"/>
        <v/>
      </c>
      <c r="X12" s="127" t="str">
        <f t="shared" si="13"/>
        <v/>
      </c>
      <c r="Y12" s="127" t="str">
        <f t="shared" si="14"/>
        <v/>
      </c>
      <c r="Z12" s="127" t="str">
        <f t="shared" si="15"/>
        <v/>
      </c>
      <c r="AA12" s="127" t="str">
        <f t="shared" si="16"/>
        <v/>
      </c>
      <c r="AB12" s="127" t="str">
        <f t="shared" si="17"/>
        <v/>
      </c>
      <c r="AD12" s="127">
        <f t="shared" si="18"/>
        <v>0</v>
      </c>
      <c r="AE12" s="127">
        <f t="shared" si="19"/>
        <v>0</v>
      </c>
      <c r="AF12" s="76">
        <f t="shared" si="20"/>
        <v>0</v>
      </c>
      <c r="AG12" s="76">
        <f t="shared" si="21"/>
        <v>0</v>
      </c>
      <c r="AH12" s="76">
        <f t="shared" si="22"/>
        <v>0</v>
      </c>
      <c r="AI12" s="76">
        <f t="shared" si="23"/>
        <v>0</v>
      </c>
      <c r="AJ12" s="76">
        <f t="shared" si="24"/>
        <v>0</v>
      </c>
      <c r="AK12" s="76">
        <f t="shared" si="25"/>
        <v>0</v>
      </c>
    </row>
    <row r="13" spans="1:43" x14ac:dyDescent="0.4">
      <c r="A13" s="68">
        <v>9</v>
      </c>
      <c r="B13" s="59"/>
      <c r="C13" s="60"/>
      <c r="D13" s="61"/>
      <c r="E13" s="102"/>
      <c r="F13" s="62"/>
      <c r="G13" s="57"/>
      <c r="H13" s="72"/>
      <c r="I13" s="58"/>
      <c r="J13" s="123" t="str">
        <f t="shared" si="5"/>
        <v>　本人　</v>
      </c>
      <c r="K13" s="122" t="str">
        <f t="shared" si="0"/>
        <v>　被扶養者　</v>
      </c>
      <c r="L13" s="122" t="str">
        <f t="shared" si="1"/>
        <v>　その他　</v>
      </c>
      <c r="M13" s="70" t="str">
        <f t="shared" si="6"/>
        <v/>
      </c>
      <c r="N13" s="79" t="str">
        <f t="shared" si="26"/>
        <v>　A　</v>
      </c>
      <c r="O13" s="130" t="str">
        <f t="shared" si="7"/>
        <v>　B　</v>
      </c>
      <c r="P13" s="130" t="str">
        <f t="shared" si="27"/>
        <v>　C</v>
      </c>
      <c r="Q13" s="134" t="str">
        <f t="shared" si="2"/>
        <v/>
      </c>
      <c r="R13" s="130" t="str">
        <f t="shared" si="3"/>
        <v/>
      </c>
      <c r="S13" s="130" t="str">
        <f t="shared" si="8"/>
        <v/>
      </c>
      <c r="T13" s="135" t="str">
        <f t="shared" si="9"/>
        <v/>
      </c>
      <c r="U13" s="127" t="str">
        <f t="shared" si="10"/>
        <v/>
      </c>
      <c r="V13" s="127" t="str">
        <f t="shared" si="11"/>
        <v/>
      </c>
      <c r="W13" s="127" t="str">
        <f t="shared" si="12"/>
        <v/>
      </c>
      <c r="X13" s="127" t="str">
        <f t="shared" si="13"/>
        <v/>
      </c>
      <c r="Y13" s="127" t="str">
        <f t="shared" si="14"/>
        <v/>
      </c>
      <c r="Z13" s="127" t="str">
        <f t="shared" si="15"/>
        <v/>
      </c>
      <c r="AA13" s="127" t="str">
        <f t="shared" si="16"/>
        <v/>
      </c>
      <c r="AB13" s="127" t="str">
        <f t="shared" si="17"/>
        <v/>
      </c>
      <c r="AD13" s="127">
        <f t="shared" si="18"/>
        <v>0</v>
      </c>
      <c r="AE13" s="127">
        <f t="shared" si="19"/>
        <v>0</v>
      </c>
      <c r="AF13" s="76">
        <f t="shared" si="20"/>
        <v>0</v>
      </c>
      <c r="AG13" s="76">
        <f t="shared" si="21"/>
        <v>0</v>
      </c>
      <c r="AH13" s="76">
        <f t="shared" si="22"/>
        <v>0</v>
      </c>
      <c r="AI13" s="76">
        <f t="shared" si="23"/>
        <v>0</v>
      </c>
      <c r="AJ13" s="76">
        <f t="shared" si="24"/>
        <v>0</v>
      </c>
      <c r="AK13" s="76">
        <f t="shared" si="25"/>
        <v>0</v>
      </c>
    </row>
    <row r="14" spans="1:43" ht="19.5" thickBot="1" x14ac:dyDescent="0.45">
      <c r="A14" s="68">
        <v>10</v>
      </c>
      <c r="B14" s="63"/>
      <c r="C14" s="64"/>
      <c r="D14" s="65"/>
      <c r="E14" s="110"/>
      <c r="F14" s="66"/>
      <c r="G14" s="67"/>
      <c r="H14" s="74"/>
      <c r="I14" s="109"/>
      <c r="J14" s="124" t="str">
        <f t="shared" si="5"/>
        <v>　本人　</v>
      </c>
      <c r="K14" s="125" t="str">
        <f t="shared" si="0"/>
        <v>　被扶養者　</v>
      </c>
      <c r="L14" s="125" t="str">
        <f t="shared" si="1"/>
        <v>　その他　</v>
      </c>
      <c r="M14" s="73" t="str">
        <f t="shared" si="6"/>
        <v/>
      </c>
      <c r="N14" s="80" t="str">
        <f t="shared" si="26"/>
        <v>　A　</v>
      </c>
      <c r="O14" s="136" t="str">
        <f t="shared" si="7"/>
        <v>　B　</v>
      </c>
      <c r="P14" s="136" t="str">
        <f t="shared" si="27"/>
        <v>　C</v>
      </c>
      <c r="Q14" s="137" t="str">
        <f t="shared" si="2"/>
        <v/>
      </c>
      <c r="R14" s="136" t="str">
        <f t="shared" si="3"/>
        <v/>
      </c>
      <c r="S14" s="136" t="str">
        <f t="shared" si="8"/>
        <v/>
      </c>
      <c r="T14" s="138" t="str">
        <f t="shared" si="9"/>
        <v/>
      </c>
      <c r="U14" s="127" t="str">
        <f t="shared" si="10"/>
        <v/>
      </c>
      <c r="V14" s="127" t="str">
        <f t="shared" si="11"/>
        <v/>
      </c>
      <c r="W14" s="127" t="str">
        <f t="shared" si="12"/>
        <v/>
      </c>
      <c r="X14" s="127" t="str">
        <f t="shared" si="13"/>
        <v/>
      </c>
      <c r="Y14" s="127" t="str">
        <f t="shared" si="14"/>
        <v/>
      </c>
      <c r="Z14" s="127" t="str">
        <f t="shared" si="15"/>
        <v/>
      </c>
      <c r="AA14" s="127" t="str">
        <f t="shared" si="16"/>
        <v/>
      </c>
      <c r="AB14" s="127" t="str">
        <f t="shared" si="17"/>
        <v/>
      </c>
      <c r="AD14" s="127">
        <f t="shared" si="18"/>
        <v>0</v>
      </c>
      <c r="AE14" s="127">
        <f t="shared" si="19"/>
        <v>0</v>
      </c>
      <c r="AF14" s="76">
        <f t="shared" si="20"/>
        <v>0</v>
      </c>
      <c r="AG14" s="76">
        <f t="shared" si="21"/>
        <v>0</v>
      </c>
      <c r="AH14" s="76">
        <f t="shared" si="22"/>
        <v>0</v>
      </c>
      <c r="AI14" s="76">
        <f t="shared" si="23"/>
        <v>0</v>
      </c>
      <c r="AJ14" s="76">
        <f t="shared" si="24"/>
        <v>0</v>
      </c>
      <c r="AK14" s="76">
        <f t="shared" si="25"/>
        <v>0</v>
      </c>
    </row>
    <row r="15" spans="1:43" s="46" customFormat="1" x14ac:dyDescent="0.4">
      <c r="F15" s="46">
        <f>COUNTIF($F$5:$F$14,$H$1)</f>
        <v>0</v>
      </c>
      <c r="J15" s="119"/>
      <c r="K15" s="119"/>
      <c r="L15" s="119"/>
      <c r="M15" s="118"/>
      <c r="N15" s="118"/>
      <c r="O15" s="119"/>
      <c r="P15" s="119"/>
      <c r="Q15" s="119">
        <f>COUNTIF($Q$5:$Q$14,$H$1)</f>
        <v>0</v>
      </c>
      <c r="R15" s="119">
        <f>COUNTIF($R$5:$R$14,$H$1)</f>
        <v>0</v>
      </c>
      <c r="S15" s="119">
        <f>COUNTIF($S$5:$S$14,$H$1)</f>
        <v>0</v>
      </c>
      <c r="T15" s="119"/>
      <c r="U15" s="139"/>
      <c r="V15" s="139"/>
      <c r="W15" s="139"/>
      <c r="X15" s="139"/>
      <c r="Y15" s="139"/>
      <c r="Z15" s="139"/>
      <c r="AA15" s="139"/>
      <c r="AB15" s="139"/>
      <c r="AC15" s="119"/>
      <c r="AD15" s="119"/>
      <c r="AE15" s="119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</row>
    <row r="16" spans="1:43" s="46" customFormat="1" ht="19.5" x14ac:dyDescent="0.4">
      <c r="B16" s="114" t="s">
        <v>119</v>
      </c>
      <c r="F16" s="46">
        <f>COUNTIF($F$5:$F$14,$H$2)+COUNTIF($F$5:$F$14,$H$3)</f>
        <v>0</v>
      </c>
      <c r="J16" s="119"/>
      <c r="K16" s="119"/>
      <c r="L16" s="119"/>
      <c r="M16" s="118"/>
      <c r="N16" s="118"/>
      <c r="O16" s="119"/>
      <c r="P16" s="119"/>
      <c r="Q16" s="119">
        <f>COUNTIF($Q$5:$Q$14,$H$2)+COUNTIF($Q$5:$Q$14,$H$3)</f>
        <v>0</v>
      </c>
      <c r="R16" s="119">
        <f>COUNTIF($R$5:$R$14,$H$2)+COUNTIF($R$5:$R$14,$H$3)</f>
        <v>0</v>
      </c>
      <c r="S16" s="119">
        <f>COUNTIF($S$5:$S$14,$H$2)+COUNTIF($S$5:$S$14,$H$3)</f>
        <v>0</v>
      </c>
      <c r="T16" s="119"/>
      <c r="U16" s="139"/>
      <c r="V16" s="139"/>
      <c r="W16" s="139"/>
      <c r="X16" s="139"/>
      <c r="Y16" s="139"/>
      <c r="Z16" s="139"/>
      <c r="AA16" s="139"/>
      <c r="AB16" s="139"/>
      <c r="AC16" s="119"/>
      <c r="AD16" s="119"/>
      <c r="AE16" s="119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</row>
    <row r="17" spans="1:57" s="46" customFormat="1" x14ac:dyDescent="0.4">
      <c r="F17" s="46">
        <f>SUM(F15:F16)</f>
        <v>0</v>
      </c>
      <c r="J17" s="119"/>
      <c r="K17" s="119"/>
      <c r="L17" s="119"/>
      <c r="M17" s="118"/>
      <c r="N17" s="118"/>
      <c r="O17" s="119"/>
      <c r="P17" s="119"/>
      <c r="Q17" s="119"/>
      <c r="R17" s="119"/>
      <c r="S17" s="119"/>
      <c r="T17" s="119"/>
      <c r="U17" s="139"/>
      <c r="V17" s="139"/>
      <c r="W17" s="139"/>
      <c r="X17" s="139"/>
      <c r="Y17" s="139"/>
      <c r="Z17" s="139"/>
      <c r="AA17" s="139"/>
      <c r="AB17" s="13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</row>
    <row r="18" spans="1:57" x14ac:dyDescent="0.4">
      <c r="A18" s="115"/>
      <c r="B18" s="108" t="s">
        <v>0</v>
      </c>
      <c r="C18" s="145" t="s">
        <v>17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</row>
    <row r="19" spans="1:57" x14ac:dyDescent="0.4">
      <c r="A19" s="115"/>
      <c r="B19" s="8"/>
      <c r="C19" s="145" t="s">
        <v>25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</row>
    <row r="20" spans="1:57" x14ac:dyDescent="0.4">
      <c r="A20" s="115"/>
      <c r="B20" s="8"/>
      <c r="C20" s="146" t="s">
        <v>113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</row>
    <row r="21" spans="1:57" x14ac:dyDescent="0.4">
      <c r="A21" s="115"/>
      <c r="B21" s="8"/>
      <c r="C21" s="148" t="s">
        <v>26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</row>
    <row r="22" spans="1:57" x14ac:dyDescent="0.4">
      <c r="A22" s="115"/>
      <c r="B22" s="8"/>
      <c r="C22" s="147" t="s">
        <v>126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</row>
    <row r="23" spans="1:57" x14ac:dyDescent="0.4">
      <c r="A23" s="115"/>
      <c r="B23" s="8"/>
      <c r="C23" s="145" t="s">
        <v>16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</row>
    <row r="24" spans="1:57" x14ac:dyDescent="0.4">
      <c r="A24" s="115"/>
      <c r="B24" s="8"/>
      <c r="C24" s="146" t="s">
        <v>114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</row>
    <row r="25" spans="1:57" x14ac:dyDescent="0.4">
      <c r="A25" s="115"/>
      <c r="B25" s="8"/>
      <c r="C25" s="147" t="s">
        <v>115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</row>
    <row r="26" spans="1:57" x14ac:dyDescent="0.4">
      <c r="A26" s="115"/>
      <c r="B26" s="8"/>
      <c r="C26" s="148" t="s">
        <v>35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</row>
    <row r="27" spans="1:57" x14ac:dyDescent="0.4">
      <c r="A27" s="115"/>
      <c r="B27" s="8"/>
      <c r="C27" s="147" t="s">
        <v>116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</row>
    <row r="28" spans="1:57" x14ac:dyDescent="0.4">
      <c r="A28" s="115"/>
      <c r="B28" s="8"/>
      <c r="C28" s="145" t="s">
        <v>129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</row>
    <row r="29" spans="1:57" x14ac:dyDescent="0.4">
      <c r="A29" s="115"/>
      <c r="B29" s="8"/>
      <c r="C29" s="145" t="s">
        <v>117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</row>
    <row r="30" spans="1:57" x14ac:dyDescent="0.4">
      <c r="L30" s="126"/>
      <c r="M30" s="68"/>
      <c r="S30" s="127"/>
      <c r="T30" s="127"/>
      <c r="AA30" s="119"/>
      <c r="AB30" s="119"/>
    </row>
  </sheetData>
  <sheetProtection algorithmName="SHA-512" hashValue="maRZRfJqIur5/sXEiU5QeA4qr+1Ey7cwJwcVj8IL/H8udwiFhlScxJlmWo2Qp1h4IZQqOrsAFA+CcgWV/Mp7Qw==" saltValue="qr4eAxIMCNXKXmYBoFHfag==" spinCount="100000" sheet="1" objects="1" scenarios="1"/>
  <protectedRanges>
    <protectedRange sqref="D2:D3 B5:I14" name="範囲1"/>
  </protectedRanges>
  <mergeCells count="12">
    <mergeCell ref="C18:BE18"/>
    <mergeCell ref="C19:BE19"/>
    <mergeCell ref="C20:BE20"/>
    <mergeCell ref="C21:BE21"/>
    <mergeCell ref="C22:BE22"/>
    <mergeCell ref="C28:BE28"/>
    <mergeCell ref="C29:BE29"/>
    <mergeCell ref="C23:BE23"/>
    <mergeCell ref="C24:BE24"/>
    <mergeCell ref="C25:BE25"/>
    <mergeCell ref="C26:BE26"/>
    <mergeCell ref="C27:BE27"/>
  </mergeCells>
  <phoneticPr fontId="1"/>
  <dataValidations count="5">
    <dataValidation type="list" allowBlank="1" showInputMessage="1" showErrorMessage="1" sqref="F5:F14" xr:uid="{00000000-0002-0000-0000-000000000000}">
      <formula1>$H$1:$H$3</formula1>
    </dataValidation>
    <dataValidation type="whole" allowBlank="1" showInputMessage="1" showErrorMessage="1" sqref="D5:D14" xr:uid="{00000000-0002-0000-0000-000001000000}">
      <formula1>10000000</formula1>
      <formula2>99999999</formula2>
    </dataValidation>
    <dataValidation imeMode="hiragana" allowBlank="1" showInputMessage="1" showErrorMessage="1" sqref="C5:C14 E5:E14 G5:H14 T5:T14" xr:uid="{00000000-0002-0000-0000-000002000000}"/>
    <dataValidation type="list" imeMode="hiragana" allowBlank="1" showInputMessage="1" showErrorMessage="1" sqref="B5:B14" xr:uid="{00000000-0002-0000-0000-000003000000}">
      <formula1>$F$2</formula1>
    </dataValidation>
    <dataValidation type="list" allowBlank="1" showInputMessage="1" showErrorMessage="1" sqref="I5:I14" xr:uid="{00000000-0002-0000-0000-000004000000}">
      <formula1>$I$1:$I$3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CS115"/>
  <sheetViews>
    <sheetView topLeftCell="A64" zoomScale="85" zoomScaleNormal="85" workbookViewId="0">
      <selection activeCell="E85" sqref="E85:BG85"/>
    </sheetView>
  </sheetViews>
  <sheetFormatPr defaultRowHeight="12" x14ac:dyDescent="0.4"/>
  <cols>
    <col min="1" max="1" width="1.625" style="1" customWidth="1"/>
    <col min="2" max="2" width="3.375" style="1" customWidth="1"/>
    <col min="3" max="21" width="1.875" style="1" customWidth="1"/>
    <col min="22" max="27" width="2.75" style="1" customWidth="1"/>
    <col min="28" max="40" width="2.625" style="1" customWidth="1"/>
    <col min="41" max="59" width="2.125" style="1" customWidth="1"/>
    <col min="60" max="60" width="1.75" style="1" customWidth="1"/>
    <col min="61" max="64" width="1.625" style="90" customWidth="1"/>
    <col min="65" max="97" width="3.125" style="90" customWidth="1"/>
    <col min="98" max="99" width="3.125" style="1" customWidth="1"/>
    <col min="100" max="100" width="9" style="1"/>
    <col min="101" max="111" width="2.625" style="1" customWidth="1"/>
    <col min="112" max="221" width="9" style="1"/>
    <col min="222" max="222" width="2.875" style="1" customWidth="1"/>
    <col min="223" max="223" width="3.375" style="1" customWidth="1"/>
    <col min="224" max="224" width="2.5" style="1" customWidth="1"/>
    <col min="225" max="252" width="1.875" style="1" customWidth="1"/>
    <col min="253" max="273" width="1.625" style="1" customWidth="1"/>
    <col min="274" max="274" width="2.25" style="1" customWidth="1"/>
    <col min="275" max="275" width="2.125" style="1" customWidth="1"/>
    <col min="276" max="276" width="3.375" style="1" customWidth="1"/>
    <col min="277" max="302" width="1.625" style="1" customWidth="1"/>
    <col min="303" max="477" width="9" style="1"/>
    <col min="478" max="478" width="2.875" style="1" customWidth="1"/>
    <col min="479" max="479" width="3.375" style="1" customWidth="1"/>
    <col min="480" max="480" width="2.5" style="1" customWidth="1"/>
    <col min="481" max="508" width="1.875" style="1" customWidth="1"/>
    <col min="509" max="529" width="1.625" style="1" customWidth="1"/>
    <col min="530" max="530" width="2.25" style="1" customWidth="1"/>
    <col min="531" max="531" width="2.125" style="1" customWidth="1"/>
    <col min="532" max="532" width="3.375" style="1" customWidth="1"/>
    <col min="533" max="558" width="1.625" style="1" customWidth="1"/>
    <col min="559" max="733" width="9" style="1"/>
    <col min="734" max="734" width="2.875" style="1" customWidth="1"/>
    <col min="735" max="735" width="3.375" style="1" customWidth="1"/>
    <col min="736" max="736" width="2.5" style="1" customWidth="1"/>
    <col min="737" max="764" width="1.875" style="1" customWidth="1"/>
    <col min="765" max="785" width="1.625" style="1" customWidth="1"/>
    <col min="786" max="786" width="2.25" style="1" customWidth="1"/>
    <col min="787" max="787" width="2.125" style="1" customWidth="1"/>
    <col min="788" max="788" width="3.375" style="1" customWidth="1"/>
    <col min="789" max="814" width="1.625" style="1" customWidth="1"/>
    <col min="815" max="989" width="9" style="1"/>
    <col min="990" max="990" width="2.875" style="1" customWidth="1"/>
    <col min="991" max="991" width="3.375" style="1" customWidth="1"/>
    <col min="992" max="992" width="2.5" style="1" customWidth="1"/>
    <col min="993" max="1020" width="1.875" style="1" customWidth="1"/>
    <col min="1021" max="1041" width="1.625" style="1" customWidth="1"/>
    <col min="1042" max="1042" width="2.25" style="1" customWidth="1"/>
    <col min="1043" max="1043" width="2.125" style="1" customWidth="1"/>
    <col min="1044" max="1044" width="3.375" style="1" customWidth="1"/>
    <col min="1045" max="1070" width="1.625" style="1" customWidth="1"/>
    <col min="1071" max="1245" width="9" style="1"/>
    <col min="1246" max="1246" width="2.875" style="1" customWidth="1"/>
    <col min="1247" max="1247" width="3.375" style="1" customWidth="1"/>
    <col min="1248" max="1248" width="2.5" style="1" customWidth="1"/>
    <col min="1249" max="1276" width="1.875" style="1" customWidth="1"/>
    <col min="1277" max="1297" width="1.625" style="1" customWidth="1"/>
    <col min="1298" max="1298" width="2.25" style="1" customWidth="1"/>
    <col min="1299" max="1299" width="2.125" style="1" customWidth="1"/>
    <col min="1300" max="1300" width="3.375" style="1" customWidth="1"/>
    <col min="1301" max="1326" width="1.625" style="1" customWidth="1"/>
    <col min="1327" max="1501" width="9" style="1"/>
    <col min="1502" max="1502" width="2.875" style="1" customWidth="1"/>
    <col min="1503" max="1503" width="3.375" style="1" customWidth="1"/>
    <col min="1504" max="1504" width="2.5" style="1" customWidth="1"/>
    <col min="1505" max="1532" width="1.875" style="1" customWidth="1"/>
    <col min="1533" max="1553" width="1.625" style="1" customWidth="1"/>
    <col min="1554" max="1554" width="2.25" style="1" customWidth="1"/>
    <col min="1555" max="1555" width="2.125" style="1" customWidth="1"/>
    <col min="1556" max="1556" width="3.375" style="1" customWidth="1"/>
    <col min="1557" max="1582" width="1.625" style="1" customWidth="1"/>
    <col min="1583" max="1757" width="9" style="1"/>
    <col min="1758" max="1758" width="2.875" style="1" customWidth="1"/>
    <col min="1759" max="1759" width="3.375" style="1" customWidth="1"/>
    <col min="1760" max="1760" width="2.5" style="1" customWidth="1"/>
    <col min="1761" max="1788" width="1.875" style="1" customWidth="1"/>
    <col min="1789" max="1809" width="1.625" style="1" customWidth="1"/>
    <col min="1810" max="1810" width="2.25" style="1" customWidth="1"/>
    <col min="1811" max="1811" width="2.125" style="1" customWidth="1"/>
    <col min="1812" max="1812" width="3.375" style="1" customWidth="1"/>
    <col min="1813" max="1838" width="1.625" style="1" customWidth="1"/>
    <col min="1839" max="2013" width="9" style="1"/>
    <col min="2014" max="2014" width="2.875" style="1" customWidth="1"/>
    <col min="2015" max="2015" width="3.375" style="1" customWidth="1"/>
    <col min="2016" max="2016" width="2.5" style="1" customWidth="1"/>
    <col min="2017" max="2044" width="1.875" style="1" customWidth="1"/>
    <col min="2045" max="2065" width="1.625" style="1" customWidth="1"/>
    <col min="2066" max="2066" width="2.25" style="1" customWidth="1"/>
    <col min="2067" max="2067" width="2.125" style="1" customWidth="1"/>
    <col min="2068" max="2068" width="3.375" style="1" customWidth="1"/>
    <col min="2069" max="2094" width="1.625" style="1" customWidth="1"/>
    <col min="2095" max="2269" width="9" style="1"/>
    <col min="2270" max="2270" width="2.875" style="1" customWidth="1"/>
    <col min="2271" max="2271" width="3.375" style="1" customWidth="1"/>
    <col min="2272" max="2272" width="2.5" style="1" customWidth="1"/>
    <col min="2273" max="2300" width="1.875" style="1" customWidth="1"/>
    <col min="2301" max="2321" width="1.625" style="1" customWidth="1"/>
    <col min="2322" max="2322" width="2.25" style="1" customWidth="1"/>
    <col min="2323" max="2323" width="2.125" style="1" customWidth="1"/>
    <col min="2324" max="2324" width="3.375" style="1" customWidth="1"/>
    <col min="2325" max="2350" width="1.625" style="1" customWidth="1"/>
    <col min="2351" max="2525" width="9" style="1"/>
    <col min="2526" max="2526" width="2.875" style="1" customWidth="1"/>
    <col min="2527" max="2527" width="3.375" style="1" customWidth="1"/>
    <col min="2528" max="2528" width="2.5" style="1" customWidth="1"/>
    <col min="2529" max="2556" width="1.875" style="1" customWidth="1"/>
    <col min="2557" max="2577" width="1.625" style="1" customWidth="1"/>
    <col min="2578" max="2578" width="2.25" style="1" customWidth="1"/>
    <col min="2579" max="2579" width="2.125" style="1" customWidth="1"/>
    <col min="2580" max="2580" width="3.375" style="1" customWidth="1"/>
    <col min="2581" max="2606" width="1.625" style="1" customWidth="1"/>
    <col min="2607" max="2781" width="9" style="1"/>
    <col min="2782" max="2782" width="2.875" style="1" customWidth="1"/>
    <col min="2783" max="2783" width="3.375" style="1" customWidth="1"/>
    <col min="2784" max="2784" width="2.5" style="1" customWidth="1"/>
    <col min="2785" max="2812" width="1.875" style="1" customWidth="1"/>
    <col min="2813" max="2833" width="1.625" style="1" customWidth="1"/>
    <col min="2834" max="2834" width="2.25" style="1" customWidth="1"/>
    <col min="2835" max="2835" width="2.125" style="1" customWidth="1"/>
    <col min="2836" max="2836" width="3.375" style="1" customWidth="1"/>
    <col min="2837" max="2862" width="1.625" style="1" customWidth="1"/>
    <col min="2863" max="3037" width="9" style="1"/>
    <col min="3038" max="3038" width="2.875" style="1" customWidth="1"/>
    <col min="3039" max="3039" width="3.375" style="1" customWidth="1"/>
    <col min="3040" max="3040" width="2.5" style="1" customWidth="1"/>
    <col min="3041" max="3068" width="1.875" style="1" customWidth="1"/>
    <col min="3069" max="3089" width="1.625" style="1" customWidth="1"/>
    <col min="3090" max="3090" width="2.25" style="1" customWidth="1"/>
    <col min="3091" max="3091" width="2.125" style="1" customWidth="1"/>
    <col min="3092" max="3092" width="3.375" style="1" customWidth="1"/>
    <col min="3093" max="3118" width="1.625" style="1" customWidth="1"/>
    <col min="3119" max="3293" width="9" style="1"/>
    <col min="3294" max="3294" width="2.875" style="1" customWidth="1"/>
    <col min="3295" max="3295" width="3.375" style="1" customWidth="1"/>
    <col min="3296" max="3296" width="2.5" style="1" customWidth="1"/>
    <col min="3297" max="3324" width="1.875" style="1" customWidth="1"/>
    <col min="3325" max="3345" width="1.625" style="1" customWidth="1"/>
    <col min="3346" max="3346" width="2.25" style="1" customWidth="1"/>
    <col min="3347" max="3347" width="2.125" style="1" customWidth="1"/>
    <col min="3348" max="3348" width="3.375" style="1" customWidth="1"/>
    <col min="3349" max="3374" width="1.625" style="1" customWidth="1"/>
    <col min="3375" max="3549" width="9" style="1"/>
    <col min="3550" max="3550" width="2.875" style="1" customWidth="1"/>
    <col min="3551" max="3551" width="3.375" style="1" customWidth="1"/>
    <col min="3552" max="3552" width="2.5" style="1" customWidth="1"/>
    <col min="3553" max="3580" width="1.875" style="1" customWidth="1"/>
    <col min="3581" max="3601" width="1.625" style="1" customWidth="1"/>
    <col min="3602" max="3602" width="2.25" style="1" customWidth="1"/>
    <col min="3603" max="3603" width="2.125" style="1" customWidth="1"/>
    <col min="3604" max="3604" width="3.375" style="1" customWidth="1"/>
    <col min="3605" max="3630" width="1.625" style="1" customWidth="1"/>
    <col min="3631" max="3805" width="9" style="1"/>
    <col min="3806" max="3806" width="2.875" style="1" customWidth="1"/>
    <col min="3807" max="3807" width="3.375" style="1" customWidth="1"/>
    <col min="3808" max="3808" width="2.5" style="1" customWidth="1"/>
    <col min="3809" max="3836" width="1.875" style="1" customWidth="1"/>
    <col min="3837" max="3857" width="1.625" style="1" customWidth="1"/>
    <col min="3858" max="3858" width="2.25" style="1" customWidth="1"/>
    <col min="3859" max="3859" width="2.125" style="1" customWidth="1"/>
    <col min="3860" max="3860" width="3.375" style="1" customWidth="1"/>
    <col min="3861" max="3886" width="1.625" style="1" customWidth="1"/>
    <col min="3887" max="4061" width="9" style="1"/>
    <col min="4062" max="4062" width="2.875" style="1" customWidth="1"/>
    <col min="4063" max="4063" width="3.375" style="1" customWidth="1"/>
    <col min="4064" max="4064" width="2.5" style="1" customWidth="1"/>
    <col min="4065" max="4092" width="1.875" style="1" customWidth="1"/>
    <col min="4093" max="4113" width="1.625" style="1" customWidth="1"/>
    <col min="4114" max="4114" width="2.25" style="1" customWidth="1"/>
    <col min="4115" max="4115" width="2.125" style="1" customWidth="1"/>
    <col min="4116" max="4116" width="3.375" style="1" customWidth="1"/>
    <col min="4117" max="4142" width="1.625" style="1" customWidth="1"/>
    <col min="4143" max="4317" width="9" style="1"/>
    <col min="4318" max="4318" width="2.875" style="1" customWidth="1"/>
    <col min="4319" max="4319" width="3.375" style="1" customWidth="1"/>
    <col min="4320" max="4320" width="2.5" style="1" customWidth="1"/>
    <col min="4321" max="4348" width="1.875" style="1" customWidth="1"/>
    <col min="4349" max="4369" width="1.625" style="1" customWidth="1"/>
    <col min="4370" max="4370" width="2.25" style="1" customWidth="1"/>
    <col min="4371" max="4371" width="2.125" style="1" customWidth="1"/>
    <col min="4372" max="4372" width="3.375" style="1" customWidth="1"/>
    <col min="4373" max="4398" width="1.625" style="1" customWidth="1"/>
    <col min="4399" max="4573" width="9" style="1"/>
    <col min="4574" max="4574" width="2.875" style="1" customWidth="1"/>
    <col min="4575" max="4575" width="3.375" style="1" customWidth="1"/>
    <col min="4576" max="4576" width="2.5" style="1" customWidth="1"/>
    <col min="4577" max="4604" width="1.875" style="1" customWidth="1"/>
    <col min="4605" max="4625" width="1.625" style="1" customWidth="1"/>
    <col min="4626" max="4626" width="2.25" style="1" customWidth="1"/>
    <col min="4627" max="4627" width="2.125" style="1" customWidth="1"/>
    <col min="4628" max="4628" width="3.375" style="1" customWidth="1"/>
    <col min="4629" max="4654" width="1.625" style="1" customWidth="1"/>
    <col min="4655" max="4829" width="9" style="1"/>
    <col min="4830" max="4830" width="2.875" style="1" customWidth="1"/>
    <col min="4831" max="4831" width="3.375" style="1" customWidth="1"/>
    <col min="4832" max="4832" width="2.5" style="1" customWidth="1"/>
    <col min="4833" max="4860" width="1.875" style="1" customWidth="1"/>
    <col min="4861" max="4881" width="1.625" style="1" customWidth="1"/>
    <col min="4882" max="4882" width="2.25" style="1" customWidth="1"/>
    <col min="4883" max="4883" width="2.125" style="1" customWidth="1"/>
    <col min="4884" max="4884" width="3.375" style="1" customWidth="1"/>
    <col min="4885" max="4910" width="1.625" style="1" customWidth="1"/>
    <col min="4911" max="5085" width="9" style="1"/>
    <col min="5086" max="5086" width="2.875" style="1" customWidth="1"/>
    <col min="5087" max="5087" width="3.375" style="1" customWidth="1"/>
    <col min="5088" max="5088" width="2.5" style="1" customWidth="1"/>
    <col min="5089" max="5116" width="1.875" style="1" customWidth="1"/>
    <col min="5117" max="5137" width="1.625" style="1" customWidth="1"/>
    <col min="5138" max="5138" width="2.25" style="1" customWidth="1"/>
    <col min="5139" max="5139" width="2.125" style="1" customWidth="1"/>
    <col min="5140" max="5140" width="3.375" style="1" customWidth="1"/>
    <col min="5141" max="5166" width="1.625" style="1" customWidth="1"/>
    <col min="5167" max="5341" width="9" style="1"/>
    <col min="5342" max="5342" width="2.875" style="1" customWidth="1"/>
    <col min="5343" max="5343" width="3.375" style="1" customWidth="1"/>
    <col min="5344" max="5344" width="2.5" style="1" customWidth="1"/>
    <col min="5345" max="5372" width="1.875" style="1" customWidth="1"/>
    <col min="5373" max="5393" width="1.625" style="1" customWidth="1"/>
    <col min="5394" max="5394" width="2.25" style="1" customWidth="1"/>
    <col min="5395" max="5395" width="2.125" style="1" customWidth="1"/>
    <col min="5396" max="5396" width="3.375" style="1" customWidth="1"/>
    <col min="5397" max="5422" width="1.625" style="1" customWidth="1"/>
    <col min="5423" max="5597" width="9" style="1"/>
    <col min="5598" max="5598" width="2.875" style="1" customWidth="1"/>
    <col min="5599" max="5599" width="3.375" style="1" customWidth="1"/>
    <col min="5600" max="5600" width="2.5" style="1" customWidth="1"/>
    <col min="5601" max="5628" width="1.875" style="1" customWidth="1"/>
    <col min="5629" max="5649" width="1.625" style="1" customWidth="1"/>
    <col min="5650" max="5650" width="2.25" style="1" customWidth="1"/>
    <col min="5651" max="5651" width="2.125" style="1" customWidth="1"/>
    <col min="5652" max="5652" width="3.375" style="1" customWidth="1"/>
    <col min="5653" max="5678" width="1.625" style="1" customWidth="1"/>
    <col min="5679" max="5853" width="9" style="1"/>
    <col min="5854" max="5854" width="2.875" style="1" customWidth="1"/>
    <col min="5855" max="5855" width="3.375" style="1" customWidth="1"/>
    <col min="5856" max="5856" width="2.5" style="1" customWidth="1"/>
    <col min="5857" max="5884" width="1.875" style="1" customWidth="1"/>
    <col min="5885" max="5905" width="1.625" style="1" customWidth="1"/>
    <col min="5906" max="5906" width="2.25" style="1" customWidth="1"/>
    <col min="5907" max="5907" width="2.125" style="1" customWidth="1"/>
    <col min="5908" max="5908" width="3.375" style="1" customWidth="1"/>
    <col min="5909" max="5934" width="1.625" style="1" customWidth="1"/>
    <col min="5935" max="6109" width="9" style="1"/>
    <col min="6110" max="6110" width="2.875" style="1" customWidth="1"/>
    <col min="6111" max="6111" width="3.375" style="1" customWidth="1"/>
    <col min="6112" max="6112" width="2.5" style="1" customWidth="1"/>
    <col min="6113" max="6140" width="1.875" style="1" customWidth="1"/>
    <col min="6141" max="6161" width="1.625" style="1" customWidth="1"/>
    <col min="6162" max="6162" width="2.25" style="1" customWidth="1"/>
    <col min="6163" max="6163" width="2.125" style="1" customWidth="1"/>
    <col min="6164" max="6164" width="3.375" style="1" customWidth="1"/>
    <col min="6165" max="6190" width="1.625" style="1" customWidth="1"/>
    <col min="6191" max="6365" width="9" style="1"/>
    <col min="6366" max="6366" width="2.875" style="1" customWidth="1"/>
    <col min="6367" max="6367" width="3.375" style="1" customWidth="1"/>
    <col min="6368" max="6368" width="2.5" style="1" customWidth="1"/>
    <col min="6369" max="6396" width="1.875" style="1" customWidth="1"/>
    <col min="6397" max="6417" width="1.625" style="1" customWidth="1"/>
    <col min="6418" max="6418" width="2.25" style="1" customWidth="1"/>
    <col min="6419" max="6419" width="2.125" style="1" customWidth="1"/>
    <col min="6420" max="6420" width="3.375" style="1" customWidth="1"/>
    <col min="6421" max="6446" width="1.625" style="1" customWidth="1"/>
    <col min="6447" max="6621" width="9" style="1"/>
    <col min="6622" max="6622" width="2.875" style="1" customWidth="1"/>
    <col min="6623" max="6623" width="3.375" style="1" customWidth="1"/>
    <col min="6624" max="6624" width="2.5" style="1" customWidth="1"/>
    <col min="6625" max="6652" width="1.875" style="1" customWidth="1"/>
    <col min="6653" max="6673" width="1.625" style="1" customWidth="1"/>
    <col min="6674" max="6674" width="2.25" style="1" customWidth="1"/>
    <col min="6675" max="6675" width="2.125" style="1" customWidth="1"/>
    <col min="6676" max="6676" width="3.375" style="1" customWidth="1"/>
    <col min="6677" max="6702" width="1.625" style="1" customWidth="1"/>
    <col min="6703" max="6877" width="9" style="1"/>
    <col min="6878" max="6878" width="2.875" style="1" customWidth="1"/>
    <col min="6879" max="6879" width="3.375" style="1" customWidth="1"/>
    <col min="6880" max="6880" width="2.5" style="1" customWidth="1"/>
    <col min="6881" max="6908" width="1.875" style="1" customWidth="1"/>
    <col min="6909" max="6929" width="1.625" style="1" customWidth="1"/>
    <col min="6930" max="6930" width="2.25" style="1" customWidth="1"/>
    <col min="6931" max="6931" width="2.125" style="1" customWidth="1"/>
    <col min="6932" max="6932" width="3.375" style="1" customWidth="1"/>
    <col min="6933" max="6958" width="1.625" style="1" customWidth="1"/>
    <col min="6959" max="7133" width="9" style="1"/>
    <col min="7134" max="7134" width="2.875" style="1" customWidth="1"/>
    <col min="7135" max="7135" width="3.375" style="1" customWidth="1"/>
    <col min="7136" max="7136" width="2.5" style="1" customWidth="1"/>
    <col min="7137" max="7164" width="1.875" style="1" customWidth="1"/>
    <col min="7165" max="7185" width="1.625" style="1" customWidth="1"/>
    <col min="7186" max="7186" width="2.25" style="1" customWidth="1"/>
    <col min="7187" max="7187" width="2.125" style="1" customWidth="1"/>
    <col min="7188" max="7188" width="3.375" style="1" customWidth="1"/>
    <col min="7189" max="7214" width="1.625" style="1" customWidth="1"/>
    <col min="7215" max="7389" width="9" style="1"/>
    <col min="7390" max="7390" width="2.875" style="1" customWidth="1"/>
    <col min="7391" max="7391" width="3.375" style="1" customWidth="1"/>
    <col min="7392" max="7392" width="2.5" style="1" customWidth="1"/>
    <col min="7393" max="7420" width="1.875" style="1" customWidth="1"/>
    <col min="7421" max="7441" width="1.625" style="1" customWidth="1"/>
    <col min="7442" max="7442" width="2.25" style="1" customWidth="1"/>
    <col min="7443" max="7443" width="2.125" style="1" customWidth="1"/>
    <col min="7444" max="7444" width="3.375" style="1" customWidth="1"/>
    <col min="7445" max="7470" width="1.625" style="1" customWidth="1"/>
    <col min="7471" max="7645" width="9" style="1"/>
    <col min="7646" max="7646" width="2.875" style="1" customWidth="1"/>
    <col min="7647" max="7647" width="3.375" style="1" customWidth="1"/>
    <col min="7648" max="7648" width="2.5" style="1" customWidth="1"/>
    <col min="7649" max="7676" width="1.875" style="1" customWidth="1"/>
    <col min="7677" max="7697" width="1.625" style="1" customWidth="1"/>
    <col min="7698" max="7698" width="2.25" style="1" customWidth="1"/>
    <col min="7699" max="7699" width="2.125" style="1" customWidth="1"/>
    <col min="7700" max="7700" width="3.375" style="1" customWidth="1"/>
    <col min="7701" max="7726" width="1.625" style="1" customWidth="1"/>
    <col min="7727" max="7901" width="9" style="1"/>
    <col min="7902" max="7902" width="2.875" style="1" customWidth="1"/>
    <col min="7903" max="7903" width="3.375" style="1" customWidth="1"/>
    <col min="7904" max="7904" width="2.5" style="1" customWidth="1"/>
    <col min="7905" max="7932" width="1.875" style="1" customWidth="1"/>
    <col min="7933" max="7953" width="1.625" style="1" customWidth="1"/>
    <col min="7954" max="7954" width="2.25" style="1" customWidth="1"/>
    <col min="7955" max="7955" width="2.125" style="1" customWidth="1"/>
    <col min="7956" max="7956" width="3.375" style="1" customWidth="1"/>
    <col min="7957" max="7982" width="1.625" style="1" customWidth="1"/>
    <col min="7983" max="8157" width="9" style="1"/>
    <col min="8158" max="8158" width="2.875" style="1" customWidth="1"/>
    <col min="8159" max="8159" width="3.375" style="1" customWidth="1"/>
    <col min="8160" max="8160" width="2.5" style="1" customWidth="1"/>
    <col min="8161" max="8188" width="1.875" style="1" customWidth="1"/>
    <col min="8189" max="8209" width="1.625" style="1" customWidth="1"/>
    <col min="8210" max="8210" width="2.25" style="1" customWidth="1"/>
    <col min="8211" max="8211" width="2.125" style="1" customWidth="1"/>
    <col min="8212" max="8212" width="3.375" style="1" customWidth="1"/>
    <col min="8213" max="8238" width="1.625" style="1" customWidth="1"/>
    <col min="8239" max="8413" width="9" style="1"/>
    <col min="8414" max="8414" width="2.875" style="1" customWidth="1"/>
    <col min="8415" max="8415" width="3.375" style="1" customWidth="1"/>
    <col min="8416" max="8416" width="2.5" style="1" customWidth="1"/>
    <col min="8417" max="8444" width="1.875" style="1" customWidth="1"/>
    <col min="8445" max="8465" width="1.625" style="1" customWidth="1"/>
    <col min="8466" max="8466" width="2.25" style="1" customWidth="1"/>
    <col min="8467" max="8467" width="2.125" style="1" customWidth="1"/>
    <col min="8468" max="8468" width="3.375" style="1" customWidth="1"/>
    <col min="8469" max="8494" width="1.625" style="1" customWidth="1"/>
    <col min="8495" max="8669" width="9" style="1"/>
    <col min="8670" max="8670" width="2.875" style="1" customWidth="1"/>
    <col min="8671" max="8671" width="3.375" style="1" customWidth="1"/>
    <col min="8672" max="8672" width="2.5" style="1" customWidth="1"/>
    <col min="8673" max="8700" width="1.875" style="1" customWidth="1"/>
    <col min="8701" max="8721" width="1.625" style="1" customWidth="1"/>
    <col min="8722" max="8722" width="2.25" style="1" customWidth="1"/>
    <col min="8723" max="8723" width="2.125" style="1" customWidth="1"/>
    <col min="8724" max="8724" width="3.375" style="1" customWidth="1"/>
    <col min="8725" max="8750" width="1.625" style="1" customWidth="1"/>
    <col min="8751" max="8925" width="9" style="1"/>
    <col min="8926" max="8926" width="2.875" style="1" customWidth="1"/>
    <col min="8927" max="8927" width="3.375" style="1" customWidth="1"/>
    <col min="8928" max="8928" width="2.5" style="1" customWidth="1"/>
    <col min="8929" max="8956" width="1.875" style="1" customWidth="1"/>
    <col min="8957" max="8977" width="1.625" style="1" customWidth="1"/>
    <col min="8978" max="8978" width="2.25" style="1" customWidth="1"/>
    <col min="8979" max="8979" width="2.125" style="1" customWidth="1"/>
    <col min="8980" max="8980" width="3.375" style="1" customWidth="1"/>
    <col min="8981" max="9006" width="1.625" style="1" customWidth="1"/>
    <col min="9007" max="9181" width="9" style="1"/>
    <col min="9182" max="9182" width="2.875" style="1" customWidth="1"/>
    <col min="9183" max="9183" width="3.375" style="1" customWidth="1"/>
    <col min="9184" max="9184" width="2.5" style="1" customWidth="1"/>
    <col min="9185" max="9212" width="1.875" style="1" customWidth="1"/>
    <col min="9213" max="9233" width="1.625" style="1" customWidth="1"/>
    <col min="9234" max="9234" width="2.25" style="1" customWidth="1"/>
    <col min="9235" max="9235" width="2.125" style="1" customWidth="1"/>
    <col min="9236" max="9236" width="3.375" style="1" customWidth="1"/>
    <col min="9237" max="9262" width="1.625" style="1" customWidth="1"/>
    <col min="9263" max="9437" width="9" style="1"/>
    <col min="9438" max="9438" width="2.875" style="1" customWidth="1"/>
    <col min="9439" max="9439" width="3.375" style="1" customWidth="1"/>
    <col min="9440" max="9440" width="2.5" style="1" customWidth="1"/>
    <col min="9441" max="9468" width="1.875" style="1" customWidth="1"/>
    <col min="9469" max="9489" width="1.625" style="1" customWidth="1"/>
    <col min="9490" max="9490" width="2.25" style="1" customWidth="1"/>
    <col min="9491" max="9491" width="2.125" style="1" customWidth="1"/>
    <col min="9492" max="9492" width="3.375" style="1" customWidth="1"/>
    <col min="9493" max="9518" width="1.625" style="1" customWidth="1"/>
    <col min="9519" max="9693" width="9" style="1"/>
    <col min="9694" max="9694" width="2.875" style="1" customWidth="1"/>
    <col min="9695" max="9695" width="3.375" style="1" customWidth="1"/>
    <col min="9696" max="9696" width="2.5" style="1" customWidth="1"/>
    <col min="9697" max="9724" width="1.875" style="1" customWidth="1"/>
    <col min="9725" max="9745" width="1.625" style="1" customWidth="1"/>
    <col min="9746" max="9746" width="2.25" style="1" customWidth="1"/>
    <col min="9747" max="9747" width="2.125" style="1" customWidth="1"/>
    <col min="9748" max="9748" width="3.375" style="1" customWidth="1"/>
    <col min="9749" max="9774" width="1.625" style="1" customWidth="1"/>
    <col min="9775" max="9949" width="9" style="1"/>
    <col min="9950" max="9950" width="2.875" style="1" customWidth="1"/>
    <col min="9951" max="9951" width="3.375" style="1" customWidth="1"/>
    <col min="9952" max="9952" width="2.5" style="1" customWidth="1"/>
    <col min="9953" max="9980" width="1.875" style="1" customWidth="1"/>
    <col min="9981" max="10001" width="1.625" style="1" customWidth="1"/>
    <col min="10002" max="10002" width="2.25" style="1" customWidth="1"/>
    <col min="10003" max="10003" width="2.125" style="1" customWidth="1"/>
    <col min="10004" max="10004" width="3.375" style="1" customWidth="1"/>
    <col min="10005" max="10030" width="1.625" style="1" customWidth="1"/>
    <col min="10031" max="10205" width="9" style="1"/>
    <col min="10206" max="10206" width="2.875" style="1" customWidth="1"/>
    <col min="10207" max="10207" width="3.375" style="1" customWidth="1"/>
    <col min="10208" max="10208" width="2.5" style="1" customWidth="1"/>
    <col min="10209" max="10236" width="1.875" style="1" customWidth="1"/>
    <col min="10237" max="10257" width="1.625" style="1" customWidth="1"/>
    <col min="10258" max="10258" width="2.25" style="1" customWidth="1"/>
    <col min="10259" max="10259" width="2.125" style="1" customWidth="1"/>
    <col min="10260" max="10260" width="3.375" style="1" customWidth="1"/>
    <col min="10261" max="10286" width="1.625" style="1" customWidth="1"/>
    <col min="10287" max="10461" width="9" style="1"/>
    <col min="10462" max="10462" width="2.875" style="1" customWidth="1"/>
    <col min="10463" max="10463" width="3.375" style="1" customWidth="1"/>
    <col min="10464" max="10464" width="2.5" style="1" customWidth="1"/>
    <col min="10465" max="10492" width="1.875" style="1" customWidth="1"/>
    <col min="10493" max="10513" width="1.625" style="1" customWidth="1"/>
    <col min="10514" max="10514" width="2.25" style="1" customWidth="1"/>
    <col min="10515" max="10515" width="2.125" style="1" customWidth="1"/>
    <col min="10516" max="10516" width="3.375" style="1" customWidth="1"/>
    <col min="10517" max="10542" width="1.625" style="1" customWidth="1"/>
    <col min="10543" max="10717" width="9" style="1"/>
    <col min="10718" max="10718" width="2.875" style="1" customWidth="1"/>
    <col min="10719" max="10719" width="3.375" style="1" customWidth="1"/>
    <col min="10720" max="10720" width="2.5" style="1" customWidth="1"/>
    <col min="10721" max="10748" width="1.875" style="1" customWidth="1"/>
    <col min="10749" max="10769" width="1.625" style="1" customWidth="1"/>
    <col min="10770" max="10770" width="2.25" style="1" customWidth="1"/>
    <col min="10771" max="10771" width="2.125" style="1" customWidth="1"/>
    <col min="10772" max="10772" width="3.375" style="1" customWidth="1"/>
    <col min="10773" max="10798" width="1.625" style="1" customWidth="1"/>
    <col min="10799" max="10973" width="9" style="1"/>
    <col min="10974" max="10974" width="2.875" style="1" customWidth="1"/>
    <col min="10975" max="10975" width="3.375" style="1" customWidth="1"/>
    <col min="10976" max="10976" width="2.5" style="1" customWidth="1"/>
    <col min="10977" max="11004" width="1.875" style="1" customWidth="1"/>
    <col min="11005" max="11025" width="1.625" style="1" customWidth="1"/>
    <col min="11026" max="11026" width="2.25" style="1" customWidth="1"/>
    <col min="11027" max="11027" width="2.125" style="1" customWidth="1"/>
    <col min="11028" max="11028" width="3.375" style="1" customWidth="1"/>
    <col min="11029" max="11054" width="1.625" style="1" customWidth="1"/>
    <col min="11055" max="11229" width="9" style="1"/>
    <col min="11230" max="11230" width="2.875" style="1" customWidth="1"/>
    <col min="11231" max="11231" width="3.375" style="1" customWidth="1"/>
    <col min="11232" max="11232" width="2.5" style="1" customWidth="1"/>
    <col min="11233" max="11260" width="1.875" style="1" customWidth="1"/>
    <col min="11261" max="11281" width="1.625" style="1" customWidth="1"/>
    <col min="11282" max="11282" width="2.25" style="1" customWidth="1"/>
    <col min="11283" max="11283" width="2.125" style="1" customWidth="1"/>
    <col min="11284" max="11284" width="3.375" style="1" customWidth="1"/>
    <col min="11285" max="11310" width="1.625" style="1" customWidth="1"/>
    <col min="11311" max="11485" width="9" style="1"/>
    <col min="11486" max="11486" width="2.875" style="1" customWidth="1"/>
    <col min="11487" max="11487" width="3.375" style="1" customWidth="1"/>
    <col min="11488" max="11488" width="2.5" style="1" customWidth="1"/>
    <col min="11489" max="11516" width="1.875" style="1" customWidth="1"/>
    <col min="11517" max="11537" width="1.625" style="1" customWidth="1"/>
    <col min="11538" max="11538" width="2.25" style="1" customWidth="1"/>
    <col min="11539" max="11539" width="2.125" style="1" customWidth="1"/>
    <col min="11540" max="11540" width="3.375" style="1" customWidth="1"/>
    <col min="11541" max="11566" width="1.625" style="1" customWidth="1"/>
    <col min="11567" max="11741" width="9" style="1"/>
    <col min="11742" max="11742" width="2.875" style="1" customWidth="1"/>
    <col min="11743" max="11743" width="3.375" style="1" customWidth="1"/>
    <col min="11744" max="11744" width="2.5" style="1" customWidth="1"/>
    <col min="11745" max="11772" width="1.875" style="1" customWidth="1"/>
    <col min="11773" max="11793" width="1.625" style="1" customWidth="1"/>
    <col min="11794" max="11794" width="2.25" style="1" customWidth="1"/>
    <col min="11795" max="11795" width="2.125" style="1" customWidth="1"/>
    <col min="11796" max="11796" width="3.375" style="1" customWidth="1"/>
    <col min="11797" max="11822" width="1.625" style="1" customWidth="1"/>
    <col min="11823" max="11997" width="9" style="1"/>
    <col min="11998" max="11998" width="2.875" style="1" customWidth="1"/>
    <col min="11999" max="11999" width="3.375" style="1" customWidth="1"/>
    <col min="12000" max="12000" width="2.5" style="1" customWidth="1"/>
    <col min="12001" max="12028" width="1.875" style="1" customWidth="1"/>
    <col min="12029" max="12049" width="1.625" style="1" customWidth="1"/>
    <col min="12050" max="12050" width="2.25" style="1" customWidth="1"/>
    <col min="12051" max="12051" width="2.125" style="1" customWidth="1"/>
    <col min="12052" max="12052" width="3.375" style="1" customWidth="1"/>
    <col min="12053" max="12078" width="1.625" style="1" customWidth="1"/>
    <col min="12079" max="12253" width="9" style="1"/>
    <col min="12254" max="12254" width="2.875" style="1" customWidth="1"/>
    <col min="12255" max="12255" width="3.375" style="1" customWidth="1"/>
    <col min="12256" max="12256" width="2.5" style="1" customWidth="1"/>
    <col min="12257" max="12284" width="1.875" style="1" customWidth="1"/>
    <col min="12285" max="12305" width="1.625" style="1" customWidth="1"/>
    <col min="12306" max="12306" width="2.25" style="1" customWidth="1"/>
    <col min="12307" max="12307" width="2.125" style="1" customWidth="1"/>
    <col min="12308" max="12308" width="3.375" style="1" customWidth="1"/>
    <col min="12309" max="12334" width="1.625" style="1" customWidth="1"/>
    <col min="12335" max="12509" width="9" style="1"/>
    <col min="12510" max="12510" width="2.875" style="1" customWidth="1"/>
    <col min="12511" max="12511" width="3.375" style="1" customWidth="1"/>
    <col min="12512" max="12512" width="2.5" style="1" customWidth="1"/>
    <col min="12513" max="12540" width="1.875" style="1" customWidth="1"/>
    <col min="12541" max="12561" width="1.625" style="1" customWidth="1"/>
    <col min="12562" max="12562" width="2.25" style="1" customWidth="1"/>
    <col min="12563" max="12563" width="2.125" style="1" customWidth="1"/>
    <col min="12564" max="12564" width="3.375" style="1" customWidth="1"/>
    <col min="12565" max="12590" width="1.625" style="1" customWidth="1"/>
    <col min="12591" max="12765" width="9" style="1"/>
    <col min="12766" max="12766" width="2.875" style="1" customWidth="1"/>
    <col min="12767" max="12767" width="3.375" style="1" customWidth="1"/>
    <col min="12768" max="12768" width="2.5" style="1" customWidth="1"/>
    <col min="12769" max="12796" width="1.875" style="1" customWidth="1"/>
    <col min="12797" max="12817" width="1.625" style="1" customWidth="1"/>
    <col min="12818" max="12818" width="2.25" style="1" customWidth="1"/>
    <col min="12819" max="12819" width="2.125" style="1" customWidth="1"/>
    <col min="12820" max="12820" width="3.375" style="1" customWidth="1"/>
    <col min="12821" max="12846" width="1.625" style="1" customWidth="1"/>
    <col min="12847" max="13021" width="9" style="1"/>
    <col min="13022" max="13022" width="2.875" style="1" customWidth="1"/>
    <col min="13023" max="13023" width="3.375" style="1" customWidth="1"/>
    <col min="13024" max="13024" width="2.5" style="1" customWidth="1"/>
    <col min="13025" max="13052" width="1.875" style="1" customWidth="1"/>
    <col min="13053" max="13073" width="1.625" style="1" customWidth="1"/>
    <col min="13074" max="13074" width="2.25" style="1" customWidth="1"/>
    <col min="13075" max="13075" width="2.125" style="1" customWidth="1"/>
    <col min="13076" max="13076" width="3.375" style="1" customWidth="1"/>
    <col min="13077" max="13102" width="1.625" style="1" customWidth="1"/>
    <col min="13103" max="13277" width="9" style="1"/>
    <col min="13278" max="13278" width="2.875" style="1" customWidth="1"/>
    <col min="13279" max="13279" width="3.375" style="1" customWidth="1"/>
    <col min="13280" max="13280" width="2.5" style="1" customWidth="1"/>
    <col min="13281" max="13308" width="1.875" style="1" customWidth="1"/>
    <col min="13309" max="13329" width="1.625" style="1" customWidth="1"/>
    <col min="13330" max="13330" width="2.25" style="1" customWidth="1"/>
    <col min="13331" max="13331" width="2.125" style="1" customWidth="1"/>
    <col min="13332" max="13332" width="3.375" style="1" customWidth="1"/>
    <col min="13333" max="13358" width="1.625" style="1" customWidth="1"/>
    <col min="13359" max="13533" width="9" style="1"/>
    <col min="13534" max="13534" width="2.875" style="1" customWidth="1"/>
    <col min="13535" max="13535" width="3.375" style="1" customWidth="1"/>
    <col min="13536" max="13536" width="2.5" style="1" customWidth="1"/>
    <col min="13537" max="13564" width="1.875" style="1" customWidth="1"/>
    <col min="13565" max="13585" width="1.625" style="1" customWidth="1"/>
    <col min="13586" max="13586" width="2.25" style="1" customWidth="1"/>
    <col min="13587" max="13587" width="2.125" style="1" customWidth="1"/>
    <col min="13588" max="13588" width="3.375" style="1" customWidth="1"/>
    <col min="13589" max="13614" width="1.625" style="1" customWidth="1"/>
    <col min="13615" max="13789" width="9" style="1"/>
    <col min="13790" max="13790" width="2.875" style="1" customWidth="1"/>
    <col min="13791" max="13791" width="3.375" style="1" customWidth="1"/>
    <col min="13792" max="13792" width="2.5" style="1" customWidth="1"/>
    <col min="13793" max="13820" width="1.875" style="1" customWidth="1"/>
    <col min="13821" max="13841" width="1.625" style="1" customWidth="1"/>
    <col min="13842" max="13842" width="2.25" style="1" customWidth="1"/>
    <col min="13843" max="13843" width="2.125" style="1" customWidth="1"/>
    <col min="13844" max="13844" width="3.375" style="1" customWidth="1"/>
    <col min="13845" max="13870" width="1.625" style="1" customWidth="1"/>
    <col min="13871" max="14045" width="9" style="1"/>
    <col min="14046" max="14046" width="2.875" style="1" customWidth="1"/>
    <col min="14047" max="14047" width="3.375" style="1" customWidth="1"/>
    <col min="14048" max="14048" width="2.5" style="1" customWidth="1"/>
    <col min="14049" max="14076" width="1.875" style="1" customWidth="1"/>
    <col min="14077" max="14097" width="1.625" style="1" customWidth="1"/>
    <col min="14098" max="14098" width="2.25" style="1" customWidth="1"/>
    <col min="14099" max="14099" width="2.125" style="1" customWidth="1"/>
    <col min="14100" max="14100" width="3.375" style="1" customWidth="1"/>
    <col min="14101" max="14126" width="1.625" style="1" customWidth="1"/>
    <col min="14127" max="14301" width="9" style="1"/>
    <col min="14302" max="14302" width="2.875" style="1" customWidth="1"/>
    <col min="14303" max="14303" width="3.375" style="1" customWidth="1"/>
    <col min="14304" max="14304" width="2.5" style="1" customWidth="1"/>
    <col min="14305" max="14332" width="1.875" style="1" customWidth="1"/>
    <col min="14333" max="14353" width="1.625" style="1" customWidth="1"/>
    <col min="14354" max="14354" width="2.25" style="1" customWidth="1"/>
    <col min="14355" max="14355" width="2.125" style="1" customWidth="1"/>
    <col min="14356" max="14356" width="3.375" style="1" customWidth="1"/>
    <col min="14357" max="14382" width="1.625" style="1" customWidth="1"/>
    <col min="14383" max="14557" width="9" style="1"/>
    <col min="14558" max="14558" width="2.875" style="1" customWidth="1"/>
    <col min="14559" max="14559" width="3.375" style="1" customWidth="1"/>
    <col min="14560" max="14560" width="2.5" style="1" customWidth="1"/>
    <col min="14561" max="14588" width="1.875" style="1" customWidth="1"/>
    <col min="14589" max="14609" width="1.625" style="1" customWidth="1"/>
    <col min="14610" max="14610" width="2.25" style="1" customWidth="1"/>
    <col min="14611" max="14611" width="2.125" style="1" customWidth="1"/>
    <col min="14612" max="14612" width="3.375" style="1" customWidth="1"/>
    <col min="14613" max="14638" width="1.625" style="1" customWidth="1"/>
    <col min="14639" max="14813" width="9" style="1"/>
    <col min="14814" max="14814" width="2.875" style="1" customWidth="1"/>
    <col min="14815" max="14815" width="3.375" style="1" customWidth="1"/>
    <col min="14816" max="14816" width="2.5" style="1" customWidth="1"/>
    <col min="14817" max="14844" width="1.875" style="1" customWidth="1"/>
    <col min="14845" max="14865" width="1.625" style="1" customWidth="1"/>
    <col min="14866" max="14866" width="2.25" style="1" customWidth="1"/>
    <col min="14867" max="14867" width="2.125" style="1" customWidth="1"/>
    <col min="14868" max="14868" width="3.375" style="1" customWidth="1"/>
    <col min="14869" max="14894" width="1.625" style="1" customWidth="1"/>
    <col min="14895" max="15069" width="9" style="1"/>
    <col min="15070" max="15070" width="2.875" style="1" customWidth="1"/>
    <col min="15071" max="15071" width="3.375" style="1" customWidth="1"/>
    <col min="15072" max="15072" width="2.5" style="1" customWidth="1"/>
    <col min="15073" max="15100" width="1.875" style="1" customWidth="1"/>
    <col min="15101" max="15121" width="1.625" style="1" customWidth="1"/>
    <col min="15122" max="15122" width="2.25" style="1" customWidth="1"/>
    <col min="15123" max="15123" width="2.125" style="1" customWidth="1"/>
    <col min="15124" max="15124" width="3.375" style="1" customWidth="1"/>
    <col min="15125" max="15150" width="1.625" style="1" customWidth="1"/>
    <col min="15151" max="15325" width="9" style="1"/>
    <col min="15326" max="15326" width="2.875" style="1" customWidth="1"/>
    <col min="15327" max="15327" width="3.375" style="1" customWidth="1"/>
    <col min="15328" max="15328" width="2.5" style="1" customWidth="1"/>
    <col min="15329" max="15356" width="1.875" style="1" customWidth="1"/>
    <col min="15357" max="15377" width="1.625" style="1" customWidth="1"/>
    <col min="15378" max="15378" width="2.25" style="1" customWidth="1"/>
    <col min="15379" max="15379" width="2.125" style="1" customWidth="1"/>
    <col min="15380" max="15380" width="3.375" style="1" customWidth="1"/>
    <col min="15381" max="15406" width="1.625" style="1" customWidth="1"/>
    <col min="15407" max="15581" width="9" style="1"/>
    <col min="15582" max="15582" width="2.875" style="1" customWidth="1"/>
    <col min="15583" max="15583" width="3.375" style="1" customWidth="1"/>
    <col min="15584" max="15584" width="2.5" style="1" customWidth="1"/>
    <col min="15585" max="15612" width="1.875" style="1" customWidth="1"/>
    <col min="15613" max="15633" width="1.625" style="1" customWidth="1"/>
    <col min="15634" max="15634" width="2.25" style="1" customWidth="1"/>
    <col min="15635" max="15635" width="2.125" style="1" customWidth="1"/>
    <col min="15636" max="15636" width="3.375" style="1" customWidth="1"/>
    <col min="15637" max="15662" width="1.625" style="1" customWidth="1"/>
    <col min="15663" max="15837" width="9" style="1"/>
    <col min="15838" max="15838" width="2.875" style="1" customWidth="1"/>
    <col min="15839" max="15839" width="3.375" style="1" customWidth="1"/>
    <col min="15840" max="15840" width="2.5" style="1" customWidth="1"/>
    <col min="15841" max="15868" width="1.875" style="1" customWidth="1"/>
    <col min="15869" max="15889" width="1.625" style="1" customWidth="1"/>
    <col min="15890" max="15890" width="2.25" style="1" customWidth="1"/>
    <col min="15891" max="15891" width="2.125" style="1" customWidth="1"/>
    <col min="15892" max="15892" width="3.375" style="1" customWidth="1"/>
    <col min="15893" max="15918" width="1.625" style="1" customWidth="1"/>
    <col min="15919" max="16093" width="9" style="1"/>
    <col min="16094" max="16094" width="2.875" style="1" customWidth="1"/>
    <col min="16095" max="16095" width="3.375" style="1" customWidth="1"/>
    <col min="16096" max="16096" width="2.5" style="1" customWidth="1"/>
    <col min="16097" max="16124" width="1.875" style="1" customWidth="1"/>
    <col min="16125" max="16145" width="1.625" style="1" customWidth="1"/>
    <col min="16146" max="16146" width="2.25" style="1" customWidth="1"/>
    <col min="16147" max="16147" width="2.125" style="1" customWidth="1"/>
    <col min="16148" max="16148" width="3.375" style="1" customWidth="1"/>
    <col min="16149" max="16174" width="1.625" style="1" customWidth="1"/>
    <col min="16175" max="16384" width="9" style="1"/>
  </cols>
  <sheetData>
    <row r="1" spans="2:60" ht="16.5" customHeight="1" thickBot="1" x14ac:dyDescent="0.45">
      <c r="B1" s="25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3"/>
      <c r="AF1" s="23"/>
      <c r="AG1" s="23"/>
      <c r="AH1" s="23"/>
      <c r="AI1" s="23"/>
      <c r="AJ1" s="23"/>
      <c r="AK1" s="23"/>
      <c r="AL1" s="23"/>
      <c r="AM1" s="23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07"/>
      <c r="BC1" s="107"/>
      <c r="BD1" s="23"/>
      <c r="BE1" s="38"/>
      <c r="BF1" s="38"/>
      <c r="BG1" s="23"/>
      <c r="BH1" s="22"/>
    </row>
    <row r="2" spans="2:60" ht="19.5" customHeight="1" thickBot="1" x14ac:dyDescent="0.45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1"/>
      <c r="AB2" s="21"/>
      <c r="AC2" s="21"/>
      <c r="AD2" s="21"/>
      <c r="AE2" s="8"/>
      <c r="AF2" s="8"/>
      <c r="AG2" s="8"/>
      <c r="AH2" s="8"/>
      <c r="AI2" s="198" t="s">
        <v>22</v>
      </c>
      <c r="AJ2" s="198"/>
      <c r="AK2" s="198"/>
      <c r="AL2" s="198"/>
      <c r="AM2" s="199"/>
      <c r="AN2" s="200" t="str">
        <f>IF(入力シート!$D$2=0,"　　　　年　　月　　日",入力シート!$D$2)</f>
        <v>　　　　年　　月　　日</v>
      </c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2"/>
      <c r="BB2" s="106"/>
      <c r="BC2" s="106"/>
      <c r="BD2" s="8"/>
      <c r="BE2" s="39"/>
      <c r="BF2" s="39"/>
      <c r="BG2" s="8"/>
      <c r="BH2" s="7"/>
    </row>
    <row r="3" spans="2:60" ht="12.75" customHeight="1" x14ac:dyDescent="0.4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7"/>
    </row>
    <row r="4" spans="2:60" ht="14.25" customHeight="1" x14ac:dyDescent="0.4">
      <c r="B4" s="10"/>
      <c r="C4" s="8"/>
      <c r="D4" s="187" t="s">
        <v>21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6"/>
      <c r="Z4" s="18"/>
      <c r="AA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7"/>
    </row>
    <row r="5" spans="2:60" ht="12.75" customHeight="1" x14ac:dyDescent="0.4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7"/>
    </row>
    <row r="6" spans="2:60" ht="14.25" customHeight="1" x14ac:dyDescent="0.4">
      <c r="B6" s="10"/>
      <c r="C6" s="8"/>
      <c r="D6" s="188" t="s">
        <v>37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9" t="s">
        <v>44</v>
      </c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7"/>
    </row>
    <row r="7" spans="2:60" ht="14.25" customHeight="1" x14ac:dyDescent="0.4">
      <c r="B7" s="10"/>
      <c r="C7" s="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90" t="s">
        <v>38</v>
      </c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BA7" s="8"/>
      <c r="BB7" s="8"/>
      <c r="BC7" s="8"/>
      <c r="BD7" s="8"/>
      <c r="BE7" s="8"/>
      <c r="BF7" s="8"/>
      <c r="BG7" s="8"/>
      <c r="BH7" s="7"/>
    </row>
    <row r="8" spans="2:60" ht="14.25" customHeight="1" x14ac:dyDescent="0.4">
      <c r="B8" s="10"/>
      <c r="C8" s="8"/>
      <c r="D8" s="191" t="s">
        <v>20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BA8" s="8"/>
      <c r="BB8" s="8"/>
      <c r="BC8" s="8"/>
      <c r="BD8" s="8"/>
      <c r="BE8" s="8"/>
      <c r="BF8" s="8"/>
      <c r="BG8" s="8"/>
      <c r="BH8" s="7"/>
    </row>
    <row r="9" spans="2:60" ht="14.25" customHeight="1" x14ac:dyDescent="0.4">
      <c r="B9" s="10"/>
      <c r="C9" s="8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7"/>
    </row>
    <row r="10" spans="2:60" ht="13.5" customHeight="1" thickBot="1" x14ac:dyDescent="0.45">
      <c r="B10" s="10"/>
      <c r="C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Z10" s="9"/>
      <c r="AA10" s="9"/>
      <c r="AB10" s="9"/>
      <c r="AC10" s="9"/>
      <c r="AD10" s="9"/>
      <c r="AE10" s="9"/>
      <c r="AF10" s="9"/>
      <c r="AG10" s="9"/>
      <c r="AH10" s="9"/>
      <c r="AI10" s="9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7"/>
    </row>
    <row r="11" spans="2:60" ht="27.75" customHeight="1" thickBot="1" x14ac:dyDescent="0.45">
      <c r="B11" s="192">
        <v>1</v>
      </c>
      <c r="C11" s="193"/>
      <c r="D11" s="8"/>
      <c r="E11" s="187" t="s">
        <v>1</v>
      </c>
      <c r="F11" s="187"/>
      <c r="G11" s="187"/>
      <c r="H11" s="187"/>
      <c r="I11" s="187"/>
      <c r="J11" s="187"/>
      <c r="K11" s="187"/>
      <c r="L11" s="187"/>
      <c r="M11" s="187"/>
      <c r="N11" s="187"/>
      <c r="O11" s="8"/>
      <c r="P11" s="194" t="str">
        <f>IF(入力シート!$F$17=0,"名  ",入力シート!$F$17)</f>
        <v xml:space="preserve">名  </v>
      </c>
      <c r="Q11" s="195"/>
      <c r="R11" s="195"/>
      <c r="S11" s="195"/>
      <c r="T11" s="195"/>
      <c r="U11" s="195"/>
      <c r="V11" s="195"/>
      <c r="W11" s="196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7"/>
    </row>
    <row r="12" spans="2:60" ht="3.75" customHeight="1" thickBot="1" x14ac:dyDescent="0.45">
      <c r="B12" s="17"/>
      <c r="C12" s="41"/>
      <c r="D12" s="8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8"/>
      <c r="P12" s="20"/>
      <c r="Q12" s="20"/>
      <c r="R12" s="20"/>
      <c r="S12" s="20"/>
      <c r="T12" s="20"/>
      <c r="U12" s="20"/>
      <c r="V12" s="26"/>
      <c r="W12" s="26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19"/>
      <c r="AN12" s="19"/>
      <c r="AO12" s="19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7"/>
    </row>
    <row r="13" spans="2:60" ht="27.75" customHeight="1" thickBot="1" x14ac:dyDescent="0.45">
      <c r="B13" s="192">
        <v>2</v>
      </c>
      <c r="C13" s="193"/>
      <c r="D13" s="8"/>
      <c r="E13" s="187" t="s">
        <v>3</v>
      </c>
      <c r="F13" s="187"/>
      <c r="G13" s="187"/>
      <c r="H13" s="187"/>
      <c r="I13" s="187"/>
      <c r="J13" s="187"/>
      <c r="K13" s="187"/>
      <c r="L13" s="187"/>
      <c r="M13" s="187"/>
      <c r="N13" s="187"/>
      <c r="O13" s="8"/>
      <c r="P13" s="211" t="str">
        <f>IF(入力シート!$D$3=0,"　　　　　　　　年　　　　月　　　　日",入力シート!$D$3)</f>
        <v>　　　　　　　　年　　　　月　　　　日</v>
      </c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3"/>
      <c r="AD13" s="8"/>
      <c r="AE13" s="8"/>
      <c r="AF13" s="8"/>
      <c r="AG13" s="8"/>
      <c r="AH13" s="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9"/>
    </row>
    <row r="14" spans="2:60" ht="3.75" customHeight="1" thickBot="1" x14ac:dyDescent="0.45">
      <c r="B14" s="40"/>
      <c r="C14" s="41"/>
      <c r="D14" s="8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8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8"/>
      <c r="AE14" s="8"/>
      <c r="AF14" s="8"/>
      <c r="AG14" s="8"/>
      <c r="AH14" s="8"/>
      <c r="BD14" s="8"/>
      <c r="BG14" s="8"/>
      <c r="BH14" s="7"/>
    </row>
    <row r="15" spans="2:60" ht="30" customHeight="1" thickBot="1" x14ac:dyDescent="0.45">
      <c r="B15" s="192">
        <v>3</v>
      </c>
      <c r="C15" s="193"/>
      <c r="D15" s="8"/>
      <c r="E15" s="187" t="s">
        <v>4</v>
      </c>
      <c r="F15" s="187"/>
      <c r="G15" s="187"/>
      <c r="H15" s="187"/>
      <c r="I15" s="187"/>
      <c r="J15" s="187"/>
      <c r="K15" s="187"/>
      <c r="L15" s="187"/>
      <c r="M15" s="187"/>
      <c r="N15" s="187"/>
      <c r="O15" s="8"/>
      <c r="P15" s="198" t="s">
        <v>5</v>
      </c>
      <c r="Q15" s="198"/>
      <c r="R15" s="198"/>
      <c r="S15" s="198"/>
      <c r="T15" s="198"/>
      <c r="U15" s="198" t="s">
        <v>29</v>
      </c>
      <c r="V15" s="198"/>
      <c r="W15" s="198"/>
      <c r="X15" s="198"/>
      <c r="Y15" s="198"/>
      <c r="Z15" s="198"/>
      <c r="AA15" s="210" t="s">
        <v>45</v>
      </c>
      <c r="AB15" s="210"/>
      <c r="AC15" s="204" t="s">
        <v>6</v>
      </c>
      <c r="AD15" s="204"/>
      <c r="AE15" s="204"/>
      <c r="AF15" s="204"/>
      <c r="AG15" s="204"/>
      <c r="AI15" s="216" t="str">
        <f>IF(入力シート!$Q$15=0,"（本人: 　　　名 ・",入力シート!$Q$15)</f>
        <v>（本人: 　　　名 ・</v>
      </c>
      <c r="AJ15" s="217"/>
      <c r="AK15" s="217"/>
      <c r="AL15" s="217"/>
      <c r="AM15" s="217"/>
      <c r="AN15" s="217"/>
      <c r="AO15" s="217"/>
      <c r="AP15" s="217"/>
      <c r="AQ15" s="214" t="str">
        <f>IF(入力シート!$Q$16=0,"家族: 　　　名）",入力シート!$Q$16)</f>
        <v>家族: 　　　名）</v>
      </c>
      <c r="AR15" s="214"/>
      <c r="AS15" s="214"/>
      <c r="AT15" s="214"/>
      <c r="AU15" s="214"/>
      <c r="AV15" s="214"/>
      <c r="AW15" s="214"/>
      <c r="AX15" s="215"/>
      <c r="AY15" s="221"/>
      <c r="AZ15" s="222"/>
      <c r="BA15" s="222"/>
      <c r="BB15" s="222"/>
      <c r="BC15" s="222"/>
      <c r="BD15" s="222"/>
      <c r="BE15" s="222"/>
      <c r="BF15" s="222"/>
      <c r="BG15" s="222"/>
      <c r="BH15" s="223"/>
    </row>
    <row r="16" spans="2:60" ht="30" customHeight="1" thickBot="1" x14ac:dyDescent="0.45">
      <c r="B16" s="192"/>
      <c r="C16" s="193"/>
      <c r="D16" s="8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203" t="s">
        <v>48</v>
      </c>
      <c r="AB16" s="203"/>
      <c r="AC16" s="204" t="s">
        <v>121</v>
      </c>
      <c r="AD16" s="204"/>
      <c r="AE16" s="204"/>
      <c r="AF16" s="204"/>
      <c r="AG16" s="204"/>
      <c r="AH16" s="16"/>
      <c r="AI16" s="216" t="str">
        <f>IF(入力シート!$R$15=0,"（本人: 　　　名 ・",入力シート!$R$15)</f>
        <v>（本人: 　　　名 ・</v>
      </c>
      <c r="AJ16" s="217"/>
      <c r="AK16" s="217"/>
      <c r="AL16" s="217"/>
      <c r="AM16" s="217"/>
      <c r="AN16" s="217"/>
      <c r="AO16" s="217"/>
      <c r="AP16" s="217"/>
      <c r="AQ16" s="214" t="str">
        <f>IF(入力シート!$R$16=0,"家族: 　　　名）",入力シート!$R$16)</f>
        <v>家族: 　　　名）</v>
      </c>
      <c r="AR16" s="214"/>
      <c r="AS16" s="214"/>
      <c r="AT16" s="214"/>
      <c r="AU16" s="214"/>
      <c r="AV16" s="214"/>
      <c r="AW16" s="214"/>
      <c r="AX16" s="215"/>
      <c r="AY16" s="218" t="s">
        <v>124</v>
      </c>
      <c r="AZ16" s="219"/>
      <c r="BA16" s="219"/>
      <c r="BB16" s="219"/>
      <c r="BC16" s="219"/>
      <c r="BD16" s="219"/>
      <c r="BE16" s="219"/>
      <c r="BF16" s="219"/>
      <c r="BG16" s="219"/>
      <c r="BH16" s="220"/>
    </row>
    <row r="17" spans="2:62" ht="30" customHeight="1" thickBot="1" x14ac:dyDescent="0.45">
      <c r="B17" s="192"/>
      <c r="C17" s="193"/>
      <c r="D17" s="8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203" t="s">
        <v>105</v>
      </c>
      <c r="AB17" s="203"/>
      <c r="AC17" s="204" t="s">
        <v>112</v>
      </c>
      <c r="AD17" s="204"/>
      <c r="AE17" s="204"/>
      <c r="AF17" s="204"/>
      <c r="AG17" s="204"/>
      <c r="AH17" s="16"/>
      <c r="AI17" s="216" t="str">
        <f>IF(入力シート!$S$15=0,"（本人: 　　　名 ・",入力シート!$S$15)</f>
        <v>（本人: 　　　名 ・</v>
      </c>
      <c r="AJ17" s="217"/>
      <c r="AK17" s="217"/>
      <c r="AL17" s="217"/>
      <c r="AM17" s="217"/>
      <c r="AN17" s="217"/>
      <c r="AO17" s="217"/>
      <c r="AP17" s="217"/>
      <c r="AQ17" s="214" t="str">
        <f>IF(入力シート!$S$16=0,"家族: 　　　名）",入力シート!$S$16)</f>
        <v>家族: 　　　名）</v>
      </c>
      <c r="AR17" s="214"/>
      <c r="AS17" s="214"/>
      <c r="AT17" s="214"/>
      <c r="AU17" s="214"/>
      <c r="AV17" s="214"/>
      <c r="AW17" s="214"/>
      <c r="AX17" s="215"/>
      <c r="AY17" s="205" t="s">
        <v>122</v>
      </c>
      <c r="AZ17" s="206"/>
      <c r="BA17" s="206"/>
      <c r="BB17" s="206"/>
      <c r="BC17" s="206"/>
      <c r="BD17" s="206"/>
      <c r="BE17" s="206"/>
      <c r="BF17" s="206"/>
      <c r="BG17" s="206"/>
      <c r="BH17" s="207"/>
    </row>
    <row r="18" spans="2:62" ht="24" customHeight="1" thickBot="1" x14ac:dyDescent="0.45">
      <c r="B18" s="192">
        <v>4</v>
      </c>
      <c r="C18" s="193"/>
      <c r="D18" s="8"/>
      <c r="E18" s="187" t="s">
        <v>7</v>
      </c>
      <c r="F18" s="187"/>
      <c r="G18" s="187"/>
      <c r="H18" s="187"/>
      <c r="I18" s="187"/>
      <c r="J18" s="187"/>
      <c r="K18" s="187"/>
      <c r="L18" s="187"/>
      <c r="M18" s="187"/>
      <c r="N18" s="187"/>
      <c r="O18" s="8"/>
      <c r="P18" s="16"/>
      <c r="Q18" s="16"/>
      <c r="R18" s="16"/>
      <c r="S18" s="16"/>
      <c r="T18" s="16"/>
      <c r="U18" s="224" t="s">
        <v>106</v>
      </c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5"/>
      <c r="BH18" s="7"/>
    </row>
    <row r="19" spans="2:62" ht="14.25" customHeight="1" x14ac:dyDescent="0.4">
      <c r="B19" s="10"/>
      <c r="C19" s="226" t="s">
        <v>18</v>
      </c>
      <c r="D19" s="228" t="s">
        <v>23</v>
      </c>
      <c r="E19" s="229"/>
      <c r="F19" s="27"/>
      <c r="G19" s="232" t="s">
        <v>34</v>
      </c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8"/>
      <c r="V19" s="32"/>
      <c r="W19" s="233" t="s">
        <v>49</v>
      </c>
      <c r="X19" s="233"/>
      <c r="Y19" s="233"/>
      <c r="Z19" s="233"/>
      <c r="AA19" s="33"/>
      <c r="AB19" s="29"/>
      <c r="AC19" s="93"/>
      <c r="AD19" s="235" t="s">
        <v>50</v>
      </c>
      <c r="AE19" s="235"/>
      <c r="AF19" s="235"/>
      <c r="AG19" s="235"/>
      <c r="AH19" s="235"/>
      <c r="AI19" s="235"/>
      <c r="AJ19" s="235"/>
      <c r="AK19" s="235"/>
      <c r="AL19" s="235"/>
      <c r="AM19" s="235"/>
      <c r="AN19" s="34"/>
      <c r="AO19" s="29"/>
      <c r="AP19" s="235" t="s">
        <v>40</v>
      </c>
      <c r="AQ19" s="235"/>
      <c r="AR19" s="235"/>
      <c r="AS19" s="235"/>
      <c r="AT19" s="235"/>
      <c r="AU19" s="235"/>
      <c r="AV19" s="235"/>
      <c r="AW19" s="235"/>
      <c r="AX19" s="235"/>
      <c r="AY19" s="93"/>
      <c r="AZ19" s="236" t="s">
        <v>83</v>
      </c>
      <c r="BA19" s="228"/>
      <c r="BB19" s="228"/>
      <c r="BC19" s="228"/>
      <c r="BD19" s="228"/>
      <c r="BE19" s="228"/>
      <c r="BF19" s="228"/>
      <c r="BG19" s="237"/>
      <c r="BH19" s="7"/>
      <c r="BI19" s="91"/>
      <c r="BJ19" s="91"/>
    </row>
    <row r="20" spans="2:62" ht="14.25" customHeight="1" thickBot="1" x14ac:dyDescent="0.45">
      <c r="B20" s="10"/>
      <c r="C20" s="227"/>
      <c r="D20" s="230"/>
      <c r="E20" s="231"/>
      <c r="F20" s="30"/>
      <c r="G20" s="238" t="s">
        <v>41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31"/>
      <c r="V20" s="35"/>
      <c r="W20" s="234"/>
      <c r="X20" s="234"/>
      <c r="Y20" s="234"/>
      <c r="Z20" s="234"/>
      <c r="AA20" s="36"/>
      <c r="AB20" s="239" t="s">
        <v>31</v>
      </c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40" t="s">
        <v>32</v>
      </c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2" t="s">
        <v>33</v>
      </c>
      <c r="BA20" s="230"/>
      <c r="BB20" s="230"/>
      <c r="BC20" s="230"/>
      <c r="BD20" s="230"/>
      <c r="BE20" s="230"/>
      <c r="BF20" s="230"/>
      <c r="BG20" s="243"/>
      <c r="BH20" s="7"/>
      <c r="BI20" s="91"/>
      <c r="BJ20" s="91"/>
    </row>
    <row r="21" spans="2:62" ht="9" customHeight="1" x14ac:dyDescent="0.4">
      <c r="B21" s="10"/>
      <c r="C21" s="244" t="str">
        <f>IF(入力シート!$B$5=0,"",入力シート!$B$5)</f>
        <v/>
      </c>
      <c r="D21" s="246">
        <v>1</v>
      </c>
      <c r="E21" s="247"/>
      <c r="F21" s="250" t="str">
        <f>IF(入力シート!$C$5=0,"",入力シート!$C$5)</f>
        <v/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2"/>
      <c r="V21" s="256" t="str">
        <f>IF(入力シート!$E5=0,"",入力シート!$E5)</f>
        <v/>
      </c>
      <c r="W21" s="256"/>
      <c r="X21" s="256"/>
      <c r="Y21" s="256"/>
      <c r="Z21" s="256"/>
      <c r="AA21" s="256"/>
      <c r="AB21" s="149" t="str">
        <f>入力シート!J$5</f>
        <v>　本人　</v>
      </c>
      <c r="AC21" s="150"/>
      <c r="AD21" s="150"/>
      <c r="AE21" s="150" t="s">
        <v>52</v>
      </c>
      <c r="AF21" s="159" t="str">
        <f>入力シート!K$5</f>
        <v>　被扶養者　</v>
      </c>
      <c r="AG21" s="159"/>
      <c r="AH21" s="159"/>
      <c r="AI21" s="159"/>
      <c r="AJ21" s="159"/>
      <c r="AK21" s="159"/>
      <c r="AL21" s="159"/>
      <c r="AM21" s="159"/>
      <c r="AN21" s="160"/>
      <c r="AO21" s="258" t="str">
        <f>IF(入力シート!T$5=0,"",入力シート!T$5)</f>
        <v/>
      </c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185" t="str">
        <f>入力シート!N$5</f>
        <v>　A　</v>
      </c>
      <c r="BA21" s="186"/>
      <c r="BB21" s="171" t="s">
        <v>47</v>
      </c>
      <c r="BC21" s="181" t="str">
        <f>入力シート!O$5</f>
        <v>　B　</v>
      </c>
      <c r="BD21" s="182"/>
      <c r="BE21" s="171" t="s">
        <v>47</v>
      </c>
      <c r="BF21" s="179" t="str">
        <f>入力シート!P$5</f>
        <v>　C</v>
      </c>
      <c r="BG21" s="180"/>
      <c r="BH21" s="7"/>
    </row>
    <row r="22" spans="2:62" ht="9" customHeight="1" x14ac:dyDescent="0.4">
      <c r="B22" s="10"/>
      <c r="C22" s="244"/>
      <c r="D22" s="246"/>
      <c r="E22" s="247"/>
      <c r="F22" s="250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2"/>
      <c r="V22" s="256"/>
      <c r="W22" s="256"/>
      <c r="X22" s="256"/>
      <c r="Y22" s="256"/>
      <c r="Z22" s="256"/>
      <c r="AA22" s="256"/>
      <c r="AB22" s="151"/>
      <c r="AC22" s="152"/>
      <c r="AD22" s="152"/>
      <c r="AE22" s="152"/>
      <c r="AF22" s="161"/>
      <c r="AG22" s="161"/>
      <c r="AH22" s="161"/>
      <c r="AI22" s="161"/>
      <c r="AJ22" s="161"/>
      <c r="AK22" s="161"/>
      <c r="AL22" s="161"/>
      <c r="AM22" s="161"/>
      <c r="AN22" s="162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168"/>
      <c r="BA22" s="169"/>
      <c r="BB22" s="171"/>
      <c r="BC22" s="183"/>
      <c r="BD22" s="184"/>
      <c r="BE22" s="171"/>
      <c r="BF22" s="179"/>
      <c r="BG22" s="180"/>
      <c r="BH22" s="7"/>
    </row>
    <row r="23" spans="2:62" ht="9" customHeight="1" x14ac:dyDescent="0.4">
      <c r="B23" s="10"/>
      <c r="C23" s="244"/>
      <c r="D23" s="246"/>
      <c r="E23" s="247"/>
      <c r="F23" s="253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5"/>
      <c r="V23" s="256"/>
      <c r="W23" s="256"/>
      <c r="X23" s="256"/>
      <c r="Y23" s="256"/>
      <c r="Z23" s="256"/>
      <c r="AA23" s="256"/>
      <c r="AB23" s="151"/>
      <c r="AC23" s="152"/>
      <c r="AD23" s="152"/>
      <c r="AE23" s="152"/>
      <c r="AF23" s="161"/>
      <c r="AG23" s="161"/>
      <c r="AH23" s="161"/>
      <c r="AI23" s="161"/>
      <c r="AJ23" s="161"/>
      <c r="AK23" s="161"/>
      <c r="AL23" s="161"/>
      <c r="AM23" s="161"/>
      <c r="AN23" s="162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168"/>
      <c r="BA23" s="169"/>
      <c r="BB23" s="171"/>
      <c r="BC23" s="183"/>
      <c r="BD23" s="184"/>
      <c r="BE23" s="171"/>
      <c r="BF23" s="179"/>
      <c r="BG23" s="180"/>
      <c r="BH23" s="7"/>
    </row>
    <row r="24" spans="2:62" ht="9" customHeight="1" x14ac:dyDescent="0.4">
      <c r="B24" s="10"/>
      <c r="C24" s="244"/>
      <c r="D24" s="246"/>
      <c r="E24" s="247"/>
      <c r="F24" s="253" t="str">
        <f>IF(入力シート!U$5="","",入力シート!U$5)</f>
        <v/>
      </c>
      <c r="G24" s="254"/>
      <c r="H24" s="254" t="str">
        <f>IF(入力シート!V$5="","",入力シート!V$5)</f>
        <v/>
      </c>
      <c r="I24" s="254"/>
      <c r="J24" s="254" t="str">
        <f>IF(入力シート!W$5="","",入力シート!W$5)</f>
        <v/>
      </c>
      <c r="K24" s="254"/>
      <c r="L24" s="254" t="str">
        <f>IF(入力シート!X$5="","",入力シート!X$5)</f>
        <v/>
      </c>
      <c r="M24" s="254"/>
      <c r="N24" s="254" t="str">
        <f>IF(入力シート!Y$5="","",入力シート!Y$5)</f>
        <v/>
      </c>
      <c r="O24" s="254"/>
      <c r="P24" s="254" t="str">
        <f>IF(入力シート!Z$5="","",入力シート!Z$5)</f>
        <v/>
      </c>
      <c r="Q24" s="254"/>
      <c r="R24" s="254" t="str">
        <f>IF(入力シート!AA$5="","",入力シート!AA$5)</f>
        <v/>
      </c>
      <c r="S24" s="254"/>
      <c r="T24" s="254" t="str">
        <f>IF(入力シート!AB$5="","",入力シート!AB$5)</f>
        <v/>
      </c>
      <c r="U24" s="255"/>
      <c r="V24" s="256"/>
      <c r="W24" s="256"/>
      <c r="X24" s="256"/>
      <c r="Y24" s="256"/>
      <c r="Z24" s="256"/>
      <c r="AA24" s="256"/>
      <c r="AB24" s="151"/>
      <c r="AC24" s="152"/>
      <c r="AD24" s="152"/>
      <c r="AE24" s="152"/>
      <c r="AF24" s="157" t="str">
        <f>入力シート!L$5</f>
        <v>　その他　</v>
      </c>
      <c r="AG24" s="157"/>
      <c r="AH24" s="157"/>
      <c r="AI24" s="152" t="s">
        <v>56</v>
      </c>
      <c r="AJ24" s="152" t="str">
        <f>IF(入力シート!M$5=0,"",入力シート!M$5)</f>
        <v/>
      </c>
      <c r="AK24" s="152"/>
      <c r="AL24" s="152"/>
      <c r="AM24" s="152"/>
      <c r="AN24" s="163" t="s">
        <v>57</v>
      </c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168"/>
      <c r="BA24" s="169"/>
      <c r="BB24" s="171"/>
      <c r="BC24" s="183"/>
      <c r="BD24" s="184"/>
      <c r="BE24" s="171"/>
      <c r="BF24" s="179"/>
      <c r="BG24" s="180"/>
      <c r="BH24" s="7"/>
    </row>
    <row r="25" spans="2:62" ht="9" customHeight="1" x14ac:dyDescent="0.4">
      <c r="B25" s="10"/>
      <c r="C25" s="244"/>
      <c r="D25" s="246"/>
      <c r="E25" s="247"/>
      <c r="F25" s="253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5"/>
      <c r="V25" s="256"/>
      <c r="W25" s="256"/>
      <c r="X25" s="256"/>
      <c r="Y25" s="256"/>
      <c r="Z25" s="256"/>
      <c r="AA25" s="256"/>
      <c r="AB25" s="151"/>
      <c r="AC25" s="152"/>
      <c r="AD25" s="152"/>
      <c r="AE25" s="152"/>
      <c r="AF25" s="157"/>
      <c r="AG25" s="157"/>
      <c r="AH25" s="157"/>
      <c r="AI25" s="152"/>
      <c r="AJ25" s="152"/>
      <c r="AK25" s="152"/>
      <c r="AL25" s="152"/>
      <c r="AM25" s="152"/>
      <c r="AN25" s="163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168"/>
      <c r="BA25" s="169"/>
      <c r="BB25" s="171"/>
      <c r="BC25" s="183"/>
      <c r="BD25" s="184"/>
      <c r="BE25" s="171"/>
      <c r="BF25" s="179"/>
      <c r="BG25" s="180"/>
      <c r="BH25" s="7"/>
    </row>
    <row r="26" spans="2:62" ht="9" customHeight="1" x14ac:dyDescent="0.4">
      <c r="B26" s="10"/>
      <c r="C26" s="245"/>
      <c r="D26" s="248"/>
      <c r="E26" s="249"/>
      <c r="F26" s="260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2"/>
      <c r="V26" s="257"/>
      <c r="W26" s="257"/>
      <c r="X26" s="257"/>
      <c r="Y26" s="257"/>
      <c r="Z26" s="257"/>
      <c r="AA26" s="257"/>
      <c r="AB26" s="153"/>
      <c r="AC26" s="154"/>
      <c r="AD26" s="154"/>
      <c r="AE26" s="154"/>
      <c r="AF26" s="158"/>
      <c r="AG26" s="158"/>
      <c r="AH26" s="158"/>
      <c r="AI26" s="154"/>
      <c r="AJ26" s="154"/>
      <c r="AK26" s="154"/>
      <c r="AL26" s="154"/>
      <c r="AM26" s="154"/>
      <c r="AN26" s="164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168"/>
      <c r="BA26" s="169"/>
      <c r="BB26" s="172"/>
      <c r="BC26" s="183"/>
      <c r="BD26" s="184"/>
      <c r="BE26" s="172"/>
      <c r="BF26" s="179"/>
      <c r="BG26" s="180"/>
      <c r="BH26" s="7"/>
    </row>
    <row r="27" spans="2:62" ht="9" customHeight="1" x14ac:dyDescent="0.4">
      <c r="B27" s="10"/>
      <c r="C27" s="245" t="str">
        <f>IF(入力シート!$B$6=0,"",入力シート!$B$6)</f>
        <v/>
      </c>
      <c r="D27" s="263">
        <v>2</v>
      </c>
      <c r="E27" s="264"/>
      <c r="F27" s="267" t="str">
        <f>IF(入力シート!$C$6=0,"",入力シート!$C$6)</f>
        <v/>
      </c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9"/>
      <c r="V27" s="270" t="str">
        <f>IF(入力シート!$E6=0,"",入力シート!$E6)</f>
        <v/>
      </c>
      <c r="W27" s="271"/>
      <c r="X27" s="271"/>
      <c r="Y27" s="271"/>
      <c r="Z27" s="271"/>
      <c r="AA27" s="272"/>
      <c r="AB27" s="149" t="str">
        <f>入力シート!J$6</f>
        <v>　本人　</v>
      </c>
      <c r="AC27" s="150"/>
      <c r="AD27" s="150"/>
      <c r="AE27" s="150" t="s">
        <v>47</v>
      </c>
      <c r="AF27" s="159" t="str">
        <f>入力シート!K$6</f>
        <v>　被扶養者　</v>
      </c>
      <c r="AG27" s="159"/>
      <c r="AH27" s="159"/>
      <c r="AI27" s="159"/>
      <c r="AJ27" s="159"/>
      <c r="AK27" s="159"/>
      <c r="AL27" s="159"/>
      <c r="AM27" s="159"/>
      <c r="AN27" s="160"/>
      <c r="AO27" s="277" t="str">
        <f>IF(入力シート!T$6=0,"",入力シート!T$6)</f>
        <v/>
      </c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168" t="str">
        <f>入力シート!N$6</f>
        <v>　A　</v>
      </c>
      <c r="BA27" s="169"/>
      <c r="BB27" s="170" t="s">
        <v>47</v>
      </c>
      <c r="BC27" s="165" t="str">
        <f>入力シート!O$6</f>
        <v>　B　</v>
      </c>
      <c r="BD27" s="165"/>
      <c r="BE27" s="170" t="s">
        <v>55</v>
      </c>
      <c r="BF27" s="179" t="str">
        <f>入力シート!P$6</f>
        <v>　C</v>
      </c>
      <c r="BG27" s="180"/>
      <c r="BH27" s="7"/>
    </row>
    <row r="28" spans="2:62" ht="9" customHeight="1" x14ac:dyDescent="0.4">
      <c r="B28" s="10"/>
      <c r="C28" s="244"/>
      <c r="D28" s="265"/>
      <c r="E28" s="247"/>
      <c r="F28" s="250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2"/>
      <c r="V28" s="273"/>
      <c r="W28" s="256"/>
      <c r="X28" s="256"/>
      <c r="Y28" s="256"/>
      <c r="Z28" s="256"/>
      <c r="AA28" s="274"/>
      <c r="AB28" s="151"/>
      <c r="AC28" s="152"/>
      <c r="AD28" s="152"/>
      <c r="AE28" s="152"/>
      <c r="AF28" s="161"/>
      <c r="AG28" s="161"/>
      <c r="AH28" s="161"/>
      <c r="AI28" s="161"/>
      <c r="AJ28" s="161"/>
      <c r="AK28" s="161"/>
      <c r="AL28" s="161"/>
      <c r="AM28" s="161"/>
      <c r="AN28" s="162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168"/>
      <c r="BA28" s="169"/>
      <c r="BB28" s="171"/>
      <c r="BC28" s="166"/>
      <c r="BD28" s="166"/>
      <c r="BE28" s="171"/>
      <c r="BF28" s="179"/>
      <c r="BG28" s="180"/>
      <c r="BH28" s="7"/>
    </row>
    <row r="29" spans="2:62" ht="9" customHeight="1" x14ac:dyDescent="0.4">
      <c r="B29" s="10"/>
      <c r="C29" s="244"/>
      <c r="D29" s="265"/>
      <c r="E29" s="247"/>
      <c r="F29" s="253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5"/>
      <c r="V29" s="273"/>
      <c r="W29" s="256"/>
      <c r="X29" s="256"/>
      <c r="Y29" s="256"/>
      <c r="Z29" s="256"/>
      <c r="AA29" s="274"/>
      <c r="AB29" s="151"/>
      <c r="AC29" s="152"/>
      <c r="AD29" s="152"/>
      <c r="AE29" s="152"/>
      <c r="AF29" s="161"/>
      <c r="AG29" s="161"/>
      <c r="AH29" s="161"/>
      <c r="AI29" s="161"/>
      <c r="AJ29" s="161"/>
      <c r="AK29" s="161"/>
      <c r="AL29" s="161"/>
      <c r="AM29" s="161"/>
      <c r="AN29" s="162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168"/>
      <c r="BA29" s="169"/>
      <c r="BB29" s="171"/>
      <c r="BC29" s="166"/>
      <c r="BD29" s="166"/>
      <c r="BE29" s="171"/>
      <c r="BF29" s="179"/>
      <c r="BG29" s="180"/>
      <c r="BH29" s="7"/>
    </row>
    <row r="30" spans="2:62" ht="9" customHeight="1" x14ac:dyDescent="0.4">
      <c r="B30" s="10"/>
      <c r="C30" s="245"/>
      <c r="D30" s="265"/>
      <c r="E30" s="247"/>
      <c r="F30" s="253" t="str">
        <f>IF(入力シート!U$6="","",入力シート!U$6)</f>
        <v/>
      </c>
      <c r="G30" s="254"/>
      <c r="H30" s="254" t="str">
        <f>IF(入力シート!V$6="","",入力シート!V$6)</f>
        <v/>
      </c>
      <c r="I30" s="254"/>
      <c r="J30" s="254" t="str">
        <f>IF(入力シート!W$6="","",入力シート!W$6)</f>
        <v/>
      </c>
      <c r="K30" s="254"/>
      <c r="L30" s="254" t="str">
        <f>IF(入力シート!X$6="","",入力シート!X$6)</f>
        <v/>
      </c>
      <c r="M30" s="254"/>
      <c r="N30" s="254" t="str">
        <f>IF(入力シート!Y$6="","",入力シート!Y$6)</f>
        <v/>
      </c>
      <c r="O30" s="254"/>
      <c r="P30" s="254" t="str">
        <f>IF(入力シート!Z$6="","",入力シート!Z$6)</f>
        <v/>
      </c>
      <c r="Q30" s="254"/>
      <c r="R30" s="254" t="str">
        <f>IF(入力シート!AA$6="","",入力シート!AA$6)</f>
        <v/>
      </c>
      <c r="S30" s="254"/>
      <c r="T30" s="254" t="str">
        <f>IF(入力シート!AB$6="","",入力シート!AB$6)</f>
        <v/>
      </c>
      <c r="U30" s="255"/>
      <c r="V30" s="273"/>
      <c r="W30" s="256"/>
      <c r="X30" s="256"/>
      <c r="Y30" s="256"/>
      <c r="Z30" s="256"/>
      <c r="AA30" s="274"/>
      <c r="AB30" s="151"/>
      <c r="AC30" s="152"/>
      <c r="AD30" s="152"/>
      <c r="AE30" s="152"/>
      <c r="AF30" s="157" t="str">
        <f>入力シート!L$6</f>
        <v>　その他　</v>
      </c>
      <c r="AG30" s="157"/>
      <c r="AH30" s="157"/>
      <c r="AI30" s="152" t="s">
        <v>56</v>
      </c>
      <c r="AJ30" s="152" t="str">
        <f>IF(入力シート!M$6=0,"",入力シート!M$6)</f>
        <v/>
      </c>
      <c r="AK30" s="152"/>
      <c r="AL30" s="152"/>
      <c r="AM30" s="152"/>
      <c r="AN30" s="163" t="s">
        <v>57</v>
      </c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168"/>
      <c r="BA30" s="169"/>
      <c r="BB30" s="171"/>
      <c r="BC30" s="166"/>
      <c r="BD30" s="166"/>
      <c r="BE30" s="171"/>
      <c r="BF30" s="179"/>
      <c r="BG30" s="180"/>
      <c r="BH30" s="7"/>
    </row>
    <row r="31" spans="2:62" ht="9" customHeight="1" x14ac:dyDescent="0.4">
      <c r="B31" s="10"/>
      <c r="C31" s="245"/>
      <c r="D31" s="265"/>
      <c r="E31" s="247"/>
      <c r="F31" s="253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5"/>
      <c r="V31" s="273"/>
      <c r="W31" s="256"/>
      <c r="X31" s="256"/>
      <c r="Y31" s="256"/>
      <c r="Z31" s="256"/>
      <c r="AA31" s="274"/>
      <c r="AB31" s="151"/>
      <c r="AC31" s="152"/>
      <c r="AD31" s="152"/>
      <c r="AE31" s="152"/>
      <c r="AF31" s="157"/>
      <c r="AG31" s="157"/>
      <c r="AH31" s="157"/>
      <c r="AI31" s="152"/>
      <c r="AJ31" s="152"/>
      <c r="AK31" s="152"/>
      <c r="AL31" s="152"/>
      <c r="AM31" s="152"/>
      <c r="AN31" s="163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168"/>
      <c r="BA31" s="169"/>
      <c r="BB31" s="171"/>
      <c r="BC31" s="166"/>
      <c r="BD31" s="166"/>
      <c r="BE31" s="171"/>
      <c r="BF31" s="179"/>
      <c r="BG31" s="180"/>
      <c r="BH31" s="7"/>
    </row>
    <row r="32" spans="2:62" ht="9" customHeight="1" x14ac:dyDescent="0.4">
      <c r="B32" s="10"/>
      <c r="C32" s="245"/>
      <c r="D32" s="266"/>
      <c r="E32" s="249"/>
      <c r="F32" s="260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2"/>
      <c r="V32" s="275"/>
      <c r="W32" s="257"/>
      <c r="X32" s="257"/>
      <c r="Y32" s="257"/>
      <c r="Z32" s="257"/>
      <c r="AA32" s="276"/>
      <c r="AB32" s="153"/>
      <c r="AC32" s="154"/>
      <c r="AD32" s="154"/>
      <c r="AE32" s="154"/>
      <c r="AF32" s="158"/>
      <c r="AG32" s="158"/>
      <c r="AH32" s="158"/>
      <c r="AI32" s="154"/>
      <c r="AJ32" s="154"/>
      <c r="AK32" s="154"/>
      <c r="AL32" s="154"/>
      <c r="AM32" s="154"/>
      <c r="AN32" s="164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168"/>
      <c r="BA32" s="169"/>
      <c r="BB32" s="172"/>
      <c r="BC32" s="167"/>
      <c r="BD32" s="167"/>
      <c r="BE32" s="172"/>
      <c r="BF32" s="179"/>
      <c r="BG32" s="180"/>
      <c r="BH32" s="7"/>
    </row>
    <row r="33" spans="2:60" ht="9" customHeight="1" x14ac:dyDescent="0.4">
      <c r="B33" s="10"/>
      <c r="C33" s="245" t="str">
        <f>IF(入力シート!$B$7=0,"",入力シート!$B$7)</f>
        <v/>
      </c>
      <c r="D33" s="263">
        <v>3</v>
      </c>
      <c r="E33" s="264"/>
      <c r="F33" s="267" t="str">
        <f>IF(入力シート!$C$7=0,"",入力シート!$C$7)</f>
        <v/>
      </c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9"/>
      <c r="V33" s="270" t="str">
        <f>IF(入力シート!$E7=0,"",入力シート!$E7)</f>
        <v/>
      </c>
      <c r="W33" s="271"/>
      <c r="X33" s="271"/>
      <c r="Y33" s="271"/>
      <c r="Z33" s="271"/>
      <c r="AA33" s="272"/>
      <c r="AB33" s="149" t="str">
        <f>入力シート!J$7</f>
        <v>　本人　</v>
      </c>
      <c r="AC33" s="150"/>
      <c r="AD33" s="150"/>
      <c r="AE33" s="150" t="s">
        <v>47</v>
      </c>
      <c r="AF33" s="159" t="str">
        <f>入力シート!K$7</f>
        <v>　被扶養者　</v>
      </c>
      <c r="AG33" s="159"/>
      <c r="AH33" s="159"/>
      <c r="AI33" s="159"/>
      <c r="AJ33" s="159"/>
      <c r="AK33" s="159"/>
      <c r="AL33" s="159"/>
      <c r="AM33" s="159"/>
      <c r="AN33" s="160"/>
      <c r="AO33" s="277" t="str">
        <f>IF(入力シート!T$7=0,"",入力シート!T$7)</f>
        <v/>
      </c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168" t="str">
        <f>入力シート!N$7</f>
        <v>　A　</v>
      </c>
      <c r="BA33" s="169"/>
      <c r="BB33" s="170" t="s">
        <v>47</v>
      </c>
      <c r="BC33" s="165" t="str">
        <f>入力シート!O$7</f>
        <v>　B　</v>
      </c>
      <c r="BD33" s="165"/>
      <c r="BE33" s="170" t="s">
        <v>47</v>
      </c>
      <c r="BF33" s="179" t="str">
        <f>入力シート!P$7</f>
        <v>　C</v>
      </c>
      <c r="BG33" s="180"/>
      <c r="BH33" s="7"/>
    </row>
    <row r="34" spans="2:60" ht="9" customHeight="1" x14ac:dyDescent="0.4">
      <c r="B34" s="10"/>
      <c r="C34" s="245"/>
      <c r="D34" s="265"/>
      <c r="E34" s="247"/>
      <c r="F34" s="250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2"/>
      <c r="V34" s="273"/>
      <c r="W34" s="256"/>
      <c r="X34" s="256"/>
      <c r="Y34" s="256"/>
      <c r="Z34" s="256"/>
      <c r="AA34" s="274"/>
      <c r="AB34" s="151"/>
      <c r="AC34" s="152"/>
      <c r="AD34" s="152"/>
      <c r="AE34" s="152"/>
      <c r="AF34" s="161"/>
      <c r="AG34" s="161"/>
      <c r="AH34" s="161"/>
      <c r="AI34" s="161"/>
      <c r="AJ34" s="161"/>
      <c r="AK34" s="161"/>
      <c r="AL34" s="161"/>
      <c r="AM34" s="161"/>
      <c r="AN34" s="162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168"/>
      <c r="BA34" s="169"/>
      <c r="BB34" s="171"/>
      <c r="BC34" s="166"/>
      <c r="BD34" s="166"/>
      <c r="BE34" s="171"/>
      <c r="BF34" s="179"/>
      <c r="BG34" s="180"/>
      <c r="BH34" s="7"/>
    </row>
    <row r="35" spans="2:60" ht="9" customHeight="1" x14ac:dyDescent="0.4">
      <c r="B35" s="10"/>
      <c r="C35" s="245"/>
      <c r="D35" s="265"/>
      <c r="E35" s="247"/>
      <c r="F35" s="253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5"/>
      <c r="V35" s="273"/>
      <c r="W35" s="256"/>
      <c r="X35" s="256"/>
      <c r="Y35" s="256"/>
      <c r="Z35" s="256"/>
      <c r="AA35" s="274"/>
      <c r="AB35" s="151"/>
      <c r="AC35" s="152"/>
      <c r="AD35" s="152"/>
      <c r="AE35" s="152"/>
      <c r="AF35" s="161"/>
      <c r="AG35" s="161"/>
      <c r="AH35" s="161"/>
      <c r="AI35" s="161"/>
      <c r="AJ35" s="161"/>
      <c r="AK35" s="161"/>
      <c r="AL35" s="161"/>
      <c r="AM35" s="161"/>
      <c r="AN35" s="162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168"/>
      <c r="BA35" s="169"/>
      <c r="BB35" s="171"/>
      <c r="BC35" s="166"/>
      <c r="BD35" s="166"/>
      <c r="BE35" s="171"/>
      <c r="BF35" s="179"/>
      <c r="BG35" s="180"/>
      <c r="BH35" s="7"/>
    </row>
    <row r="36" spans="2:60" ht="9" customHeight="1" x14ac:dyDescent="0.4">
      <c r="B36" s="10"/>
      <c r="C36" s="245"/>
      <c r="D36" s="265"/>
      <c r="E36" s="247"/>
      <c r="F36" s="253" t="str">
        <f>IF(入力シート!U$7="","",入力シート!U$7)</f>
        <v/>
      </c>
      <c r="G36" s="254"/>
      <c r="H36" s="254" t="str">
        <f>IF(入力シート!V$7="","",入力シート!V$7)</f>
        <v/>
      </c>
      <c r="I36" s="254"/>
      <c r="J36" s="254" t="str">
        <f>IF(入力シート!W$7="","",入力シート!W$7)</f>
        <v/>
      </c>
      <c r="K36" s="254"/>
      <c r="L36" s="254" t="str">
        <f>IF(入力シート!X$7="","",入力シート!X$7)</f>
        <v/>
      </c>
      <c r="M36" s="254"/>
      <c r="N36" s="254" t="str">
        <f>IF(入力シート!Y$7="","",入力シート!Y$7)</f>
        <v/>
      </c>
      <c r="O36" s="254"/>
      <c r="P36" s="254" t="str">
        <f>IF(入力シート!Z$7="","",入力シート!Z$7)</f>
        <v/>
      </c>
      <c r="Q36" s="254"/>
      <c r="R36" s="254" t="str">
        <f>IF(入力シート!AA$7="","",入力シート!AA$7)</f>
        <v/>
      </c>
      <c r="S36" s="254"/>
      <c r="T36" s="254" t="str">
        <f>IF(入力シート!AB$7="","",入力シート!AB$7)</f>
        <v/>
      </c>
      <c r="U36" s="255"/>
      <c r="V36" s="273"/>
      <c r="W36" s="256"/>
      <c r="X36" s="256"/>
      <c r="Y36" s="256"/>
      <c r="Z36" s="256"/>
      <c r="AA36" s="274"/>
      <c r="AB36" s="151"/>
      <c r="AC36" s="152"/>
      <c r="AD36" s="152"/>
      <c r="AE36" s="152"/>
      <c r="AF36" s="157" t="str">
        <f>入力シート!L$7</f>
        <v>　その他　</v>
      </c>
      <c r="AG36" s="157"/>
      <c r="AH36" s="157"/>
      <c r="AI36" s="152" t="s">
        <v>56</v>
      </c>
      <c r="AJ36" s="152" t="str">
        <f>IF(入力シート!M$7=0,"",入力シート!M$7)</f>
        <v/>
      </c>
      <c r="AK36" s="152"/>
      <c r="AL36" s="152"/>
      <c r="AM36" s="152"/>
      <c r="AN36" s="163" t="s">
        <v>57</v>
      </c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168"/>
      <c r="BA36" s="169"/>
      <c r="BB36" s="171"/>
      <c r="BC36" s="166"/>
      <c r="BD36" s="166"/>
      <c r="BE36" s="171"/>
      <c r="BF36" s="179"/>
      <c r="BG36" s="180"/>
      <c r="BH36" s="7"/>
    </row>
    <row r="37" spans="2:60" ht="9" customHeight="1" x14ac:dyDescent="0.4">
      <c r="B37" s="10"/>
      <c r="C37" s="245"/>
      <c r="D37" s="265"/>
      <c r="E37" s="247"/>
      <c r="F37" s="253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5"/>
      <c r="V37" s="273"/>
      <c r="W37" s="256"/>
      <c r="X37" s="256"/>
      <c r="Y37" s="256"/>
      <c r="Z37" s="256"/>
      <c r="AA37" s="274"/>
      <c r="AB37" s="151"/>
      <c r="AC37" s="152"/>
      <c r="AD37" s="152"/>
      <c r="AE37" s="152"/>
      <c r="AF37" s="157"/>
      <c r="AG37" s="157"/>
      <c r="AH37" s="157"/>
      <c r="AI37" s="152"/>
      <c r="AJ37" s="152"/>
      <c r="AK37" s="152"/>
      <c r="AL37" s="152"/>
      <c r="AM37" s="152"/>
      <c r="AN37" s="163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168"/>
      <c r="BA37" s="169"/>
      <c r="BB37" s="171"/>
      <c r="BC37" s="166"/>
      <c r="BD37" s="166"/>
      <c r="BE37" s="171"/>
      <c r="BF37" s="179"/>
      <c r="BG37" s="180"/>
      <c r="BH37" s="7"/>
    </row>
    <row r="38" spans="2:60" ht="9" customHeight="1" x14ac:dyDescent="0.4">
      <c r="B38" s="10"/>
      <c r="C38" s="245"/>
      <c r="D38" s="266"/>
      <c r="E38" s="249"/>
      <c r="F38" s="260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2"/>
      <c r="V38" s="275"/>
      <c r="W38" s="257"/>
      <c r="X38" s="257"/>
      <c r="Y38" s="257"/>
      <c r="Z38" s="257"/>
      <c r="AA38" s="276"/>
      <c r="AB38" s="153"/>
      <c r="AC38" s="154"/>
      <c r="AD38" s="154"/>
      <c r="AE38" s="154"/>
      <c r="AF38" s="158"/>
      <c r="AG38" s="158"/>
      <c r="AH38" s="158"/>
      <c r="AI38" s="154"/>
      <c r="AJ38" s="154"/>
      <c r="AK38" s="154"/>
      <c r="AL38" s="154"/>
      <c r="AM38" s="154"/>
      <c r="AN38" s="164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168"/>
      <c r="BA38" s="169"/>
      <c r="BB38" s="172"/>
      <c r="BC38" s="167"/>
      <c r="BD38" s="167"/>
      <c r="BE38" s="172"/>
      <c r="BF38" s="179"/>
      <c r="BG38" s="180"/>
      <c r="BH38" s="7"/>
    </row>
    <row r="39" spans="2:60" ht="9" customHeight="1" x14ac:dyDescent="0.4">
      <c r="B39" s="10"/>
      <c r="C39" s="245" t="str">
        <f>IF(入力シート!$B$8=0,"",入力シート!$B$8)</f>
        <v/>
      </c>
      <c r="D39" s="263">
        <v>4</v>
      </c>
      <c r="E39" s="264"/>
      <c r="F39" s="267" t="str">
        <f>IF(入力シート!$C$8=0,"",入力シート!$C$8)</f>
        <v/>
      </c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9"/>
      <c r="V39" s="270" t="str">
        <f>IF(入力シート!$E8=0,"",入力シート!$E8)</f>
        <v/>
      </c>
      <c r="W39" s="271"/>
      <c r="X39" s="271"/>
      <c r="Y39" s="271"/>
      <c r="Z39" s="271"/>
      <c r="AA39" s="272"/>
      <c r="AB39" s="149" t="str">
        <f>入力シート!J$8</f>
        <v>　本人　</v>
      </c>
      <c r="AC39" s="150"/>
      <c r="AD39" s="150"/>
      <c r="AE39" s="150" t="s">
        <v>47</v>
      </c>
      <c r="AF39" s="159" t="str">
        <f>入力シート!K$8</f>
        <v>　被扶養者　</v>
      </c>
      <c r="AG39" s="159"/>
      <c r="AH39" s="159"/>
      <c r="AI39" s="159"/>
      <c r="AJ39" s="159"/>
      <c r="AK39" s="159"/>
      <c r="AL39" s="159"/>
      <c r="AM39" s="159"/>
      <c r="AN39" s="160"/>
      <c r="AO39" s="277" t="str">
        <f>IF(入力シート!T$8=0,"",入力シート!T$8)</f>
        <v/>
      </c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168" t="str">
        <f>入力シート!N$8</f>
        <v>　A　</v>
      </c>
      <c r="BA39" s="169"/>
      <c r="BB39" s="170" t="s">
        <v>47</v>
      </c>
      <c r="BC39" s="165" t="str">
        <f>入力シート!O$8</f>
        <v>　B　</v>
      </c>
      <c r="BD39" s="165"/>
      <c r="BE39" s="170" t="s">
        <v>47</v>
      </c>
      <c r="BF39" s="173" t="str">
        <f>入力シート!P$8</f>
        <v>　C</v>
      </c>
      <c r="BG39" s="174"/>
      <c r="BH39" s="7"/>
    </row>
    <row r="40" spans="2:60" ht="9" customHeight="1" x14ac:dyDescent="0.4">
      <c r="B40" s="10"/>
      <c r="C40" s="245"/>
      <c r="D40" s="265"/>
      <c r="E40" s="247"/>
      <c r="F40" s="250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2"/>
      <c r="V40" s="273"/>
      <c r="W40" s="256"/>
      <c r="X40" s="256"/>
      <c r="Y40" s="256"/>
      <c r="Z40" s="256"/>
      <c r="AA40" s="274"/>
      <c r="AB40" s="151"/>
      <c r="AC40" s="152"/>
      <c r="AD40" s="152"/>
      <c r="AE40" s="152"/>
      <c r="AF40" s="161"/>
      <c r="AG40" s="161"/>
      <c r="AH40" s="161"/>
      <c r="AI40" s="161"/>
      <c r="AJ40" s="161"/>
      <c r="AK40" s="161"/>
      <c r="AL40" s="161"/>
      <c r="AM40" s="161"/>
      <c r="AN40" s="162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168"/>
      <c r="BA40" s="169"/>
      <c r="BB40" s="171"/>
      <c r="BC40" s="166"/>
      <c r="BD40" s="166"/>
      <c r="BE40" s="171"/>
      <c r="BF40" s="175"/>
      <c r="BG40" s="176"/>
      <c r="BH40" s="7"/>
    </row>
    <row r="41" spans="2:60" ht="9" customHeight="1" x14ac:dyDescent="0.4">
      <c r="B41" s="10"/>
      <c r="C41" s="245"/>
      <c r="D41" s="265"/>
      <c r="E41" s="247"/>
      <c r="F41" s="253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5"/>
      <c r="V41" s="273"/>
      <c r="W41" s="256"/>
      <c r="X41" s="256"/>
      <c r="Y41" s="256"/>
      <c r="Z41" s="256"/>
      <c r="AA41" s="274"/>
      <c r="AB41" s="151"/>
      <c r="AC41" s="152"/>
      <c r="AD41" s="152"/>
      <c r="AE41" s="152"/>
      <c r="AF41" s="161"/>
      <c r="AG41" s="161"/>
      <c r="AH41" s="161"/>
      <c r="AI41" s="161"/>
      <c r="AJ41" s="161"/>
      <c r="AK41" s="161"/>
      <c r="AL41" s="161"/>
      <c r="AM41" s="161"/>
      <c r="AN41" s="162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168"/>
      <c r="BA41" s="169"/>
      <c r="BB41" s="171"/>
      <c r="BC41" s="166"/>
      <c r="BD41" s="166"/>
      <c r="BE41" s="171"/>
      <c r="BF41" s="175"/>
      <c r="BG41" s="176"/>
      <c r="BH41" s="7"/>
    </row>
    <row r="42" spans="2:60" ht="9" customHeight="1" x14ac:dyDescent="0.4">
      <c r="B42" s="10"/>
      <c r="C42" s="245"/>
      <c r="D42" s="265"/>
      <c r="E42" s="247"/>
      <c r="F42" s="253" t="str">
        <f>IF(入力シート!U$8="","",入力シート!U$8)</f>
        <v/>
      </c>
      <c r="G42" s="254"/>
      <c r="H42" s="254" t="str">
        <f>IF(入力シート!V$8="","",入力シート!V$8)</f>
        <v/>
      </c>
      <c r="I42" s="254"/>
      <c r="J42" s="254" t="str">
        <f>IF(入力シート!W$8="","",入力シート!W$8)</f>
        <v/>
      </c>
      <c r="K42" s="254"/>
      <c r="L42" s="254" t="str">
        <f>IF(入力シート!X$8="","",入力シート!X$8)</f>
        <v/>
      </c>
      <c r="M42" s="254"/>
      <c r="N42" s="254" t="str">
        <f>IF(入力シート!Y$8="","",入力シート!Y$8)</f>
        <v/>
      </c>
      <c r="O42" s="254"/>
      <c r="P42" s="254" t="str">
        <f>IF(入力シート!Z$8="","",入力シート!Z$8)</f>
        <v/>
      </c>
      <c r="Q42" s="254"/>
      <c r="R42" s="254" t="str">
        <f>IF(入力シート!AA$8="","",入力シート!AA$8)</f>
        <v/>
      </c>
      <c r="S42" s="254"/>
      <c r="T42" s="254" t="str">
        <f>IF(入力シート!AB$8="","",入力シート!AB$8)</f>
        <v/>
      </c>
      <c r="U42" s="255"/>
      <c r="V42" s="273"/>
      <c r="W42" s="256"/>
      <c r="X42" s="256"/>
      <c r="Y42" s="256"/>
      <c r="Z42" s="256"/>
      <c r="AA42" s="274"/>
      <c r="AB42" s="151"/>
      <c r="AC42" s="152"/>
      <c r="AD42" s="152"/>
      <c r="AE42" s="152"/>
      <c r="AF42" s="157" t="str">
        <f>入力シート!L$8</f>
        <v>　その他　</v>
      </c>
      <c r="AG42" s="157"/>
      <c r="AH42" s="157"/>
      <c r="AI42" s="152" t="s">
        <v>56</v>
      </c>
      <c r="AJ42" s="152" t="str">
        <f>IF(入力シート!M$8=0,"",入力シート!M$8)</f>
        <v/>
      </c>
      <c r="AK42" s="152"/>
      <c r="AL42" s="152"/>
      <c r="AM42" s="152"/>
      <c r="AN42" s="163" t="s">
        <v>57</v>
      </c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168"/>
      <c r="BA42" s="169"/>
      <c r="BB42" s="171"/>
      <c r="BC42" s="166"/>
      <c r="BD42" s="166"/>
      <c r="BE42" s="171"/>
      <c r="BF42" s="175"/>
      <c r="BG42" s="176"/>
      <c r="BH42" s="7"/>
    </row>
    <row r="43" spans="2:60" ht="9" customHeight="1" x14ac:dyDescent="0.4">
      <c r="B43" s="10"/>
      <c r="C43" s="245"/>
      <c r="D43" s="265"/>
      <c r="E43" s="247"/>
      <c r="F43" s="253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5"/>
      <c r="V43" s="273"/>
      <c r="W43" s="256"/>
      <c r="X43" s="256"/>
      <c r="Y43" s="256"/>
      <c r="Z43" s="256"/>
      <c r="AA43" s="274"/>
      <c r="AB43" s="151"/>
      <c r="AC43" s="152"/>
      <c r="AD43" s="152"/>
      <c r="AE43" s="152"/>
      <c r="AF43" s="157"/>
      <c r="AG43" s="157"/>
      <c r="AH43" s="157"/>
      <c r="AI43" s="152"/>
      <c r="AJ43" s="152"/>
      <c r="AK43" s="152"/>
      <c r="AL43" s="152"/>
      <c r="AM43" s="152"/>
      <c r="AN43" s="163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168"/>
      <c r="BA43" s="169"/>
      <c r="BB43" s="171"/>
      <c r="BC43" s="166"/>
      <c r="BD43" s="166"/>
      <c r="BE43" s="171"/>
      <c r="BF43" s="175"/>
      <c r="BG43" s="176"/>
      <c r="BH43" s="7"/>
    </row>
    <row r="44" spans="2:60" ht="9" customHeight="1" x14ac:dyDescent="0.4">
      <c r="B44" s="10"/>
      <c r="C44" s="245"/>
      <c r="D44" s="266"/>
      <c r="E44" s="249"/>
      <c r="F44" s="260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2"/>
      <c r="V44" s="275"/>
      <c r="W44" s="257"/>
      <c r="X44" s="257"/>
      <c r="Y44" s="257"/>
      <c r="Z44" s="257"/>
      <c r="AA44" s="276"/>
      <c r="AB44" s="153"/>
      <c r="AC44" s="154"/>
      <c r="AD44" s="154"/>
      <c r="AE44" s="154"/>
      <c r="AF44" s="158"/>
      <c r="AG44" s="158"/>
      <c r="AH44" s="158"/>
      <c r="AI44" s="154"/>
      <c r="AJ44" s="154"/>
      <c r="AK44" s="154"/>
      <c r="AL44" s="154"/>
      <c r="AM44" s="154"/>
      <c r="AN44" s="164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168"/>
      <c r="BA44" s="169"/>
      <c r="BB44" s="172"/>
      <c r="BC44" s="167"/>
      <c r="BD44" s="167"/>
      <c r="BE44" s="172"/>
      <c r="BF44" s="177"/>
      <c r="BG44" s="178"/>
      <c r="BH44" s="7"/>
    </row>
    <row r="45" spans="2:60" ht="9" customHeight="1" x14ac:dyDescent="0.4">
      <c r="B45" s="10"/>
      <c r="C45" s="245" t="str">
        <f>IF(入力シート!$B$9=0,"",入力シート!$B$9)</f>
        <v/>
      </c>
      <c r="D45" s="263">
        <v>5</v>
      </c>
      <c r="E45" s="264"/>
      <c r="F45" s="267" t="str">
        <f>IF(入力シート!$C$9=0,"",入力シート!$C$9)</f>
        <v/>
      </c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9"/>
      <c r="V45" s="270" t="str">
        <f>IF(入力シート!$E9=0,"",入力シート!$E9)</f>
        <v/>
      </c>
      <c r="W45" s="271"/>
      <c r="X45" s="271"/>
      <c r="Y45" s="271"/>
      <c r="Z45" s="271"/>
      <c r="AA45" s="272"/>
      <c r="AB45" s="149" t="str">
        <f>入力シート!J$9</f>
        <v>　本人　</v>
      </c>
      <c r="AC45" s="150"/>
      <c r="AD45" s="150"/>
      <c r="AE45" s="150" t="s">
        <v>47</v>
      </c>
      <c r="AF45" s="159" t="str">
        <f>入力シート!K$9</f>
        <v>　被扶養者　</v>
      </c>
      <c r="AG45" s="159"/>
      <c r="AH45" s="159"/>
      <c r="AI45" s="159"/>
      <c r="AJ45" s="159"/>
      <c r="AK45" s="159"/>
      <c r="AL45" s="159"/>
      <c r="AM45" s="159"/>
      <c r="AN45" s="160"/>
      <c r="AO45" s="277" t="str">
        <f>IF(入力シート!T$9=0,"",入力シート!T$9)</f>
        <v/>
      </c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168" t="str">
        <f>入力シート!N$9</f>
        <v>　A　</v>
      </c>
      <c r="BA45" s="169"/>
      <c r="BB45" s="170" t="s">
        <v>47</v>
      </c>
      <c r="BC45" s="165" t="str">
        <f>入力シート!O$9</f>
        <v>　B　</v>
      </c>
      <c r="BD45" s="165"/>
      <c r="BE45" s="170" t="s">
        <v>47</v>
      </c>
      <c r="BF45" s="173" t="str">
        <f>入力シート!P$9</f>
        <v>　C</v>
      </c>
      <c r="BG45" s="174"/>
      <c r="BH45" s="7"/>
    </row>
    <row r="46" spans="2:60" ht="9" customHeight="1" x14ac:dyDescent="0.4">
      <c r="B46" s="10"/>
      <c r="C46" s="245"/>
      <c r="D46" s="265"/>
      <c r="E46" s="247"/>
      <c r="F46" s="250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2"/>
      <c r="V46" s="273"/>
      <c r="W46" s="256"/>
      <c r="X46" s="256"/>
      <c r="Y46" s="256"/>
      <c r="Z46" s="256"/>
      <c r="AA46" s="274"/>
      <c r="AB46" s="151"/>
      <c r="AC46" s="152"/>
      <c r="AD46" s="152"/>
      <c r="AE46" s="152"/>
      <c r="AF46" s="161"/>
      <c r="AG46" s="161"/>
      <c r="AH46" s="161"/>
      <c r="AI46" s="161"/>
      <c r="AJ46" s="161"/>
      <c r="AK46" s="161"/>
      <c r="AL46" s="161"/>
      <c r="AM46" s="161"/>
      <c r="AN46" s="162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168"/>
      <c r="BA46" s="169"/>
      <c r="BB46" s="171"/>
      <c r="BC46" s="166"/>
      <c r="BD46" s="166"/>
      <c r="BE46" s="171"/>
      <c r="BF46" s="175"/>
      <c r="BG46" s="176"/>
      <c r="BH46" s="7"/>
    </row>
    <row r="47" spans="2:60" ht="9" customHeight="1" x14ac:dyDescent="0.4">
      <c r="B47" s="10"/>
      <c r="C47" s="245"/>
      <c r="D47" s="265"/>
      <c r="E47" s="247"/>
      <c r="F47" s="253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5"/>
      <c r="V47" s="273"/>
      <c r="W47" s="256"/>
      <c r="X47" s="256"/>
      <c r="Y47" s="256"/>
      <c r="Z47" s="256"/>
      <c r="AA47" s="274"/>
      <c r="AB47" s="151"/>
      <c r="AC47" s="152"/>
      <c r="AD47" s="152"/>
      <c r="AE47" s="152"/>
      <c r="AF47" s="161"/>
      <c r="AG47" s="161"/>
      <c r="AH47" s="161"/>
      <c r="AI47" s="161"/>
      <c r="AJ47" s="161"/>
      <c r="AK47" s="161"/>
      <c r="AL47" s="161"/>
      <c r="AM47" s="161"/>
      <c r="AN47" s="162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168"/>
      <c r="BA47" s="169"/>
      <c r="BB47" s="171"/>
      <c r="BC47" s="166"/>
      <c r="BD47" s="166"/>
      <c r="BE47" s="171"/>
      <c r="BF47" s="175"/>
      <c r="BG47" s="176"/>
      <c r="BH47" s="7"/>
    </row>
    <row r="48" spans="2:60" ht="9" customHeight="1" x14ac:dyDescent="0.4">
      <c r="B48" s="10"/>
      <c r="C48" s="245"/>
      <c r="D48" s="265"/>
      <c r="E48" s="247"/>
      <c r="F48" s="253" t="str">
        <f>IF(入力シート!U$9="","",入力シート!U$9)</f>
        <v/>
      </c>
      <c r="G48" s="254"/>
      <c r="H48" s="254" t="str">
        <f>IF(入力シート!V$9="","",入力シート!V$9)</f>
        <v/>
      </c>
      <c r="I48" s="254"/>
      <c r="J48" s="254" t="str">
        <f>IF(入力シート!W$9="","",入力シート!W$9)</f>
        <v/>
      </c>
      <c r="K48" s="254"/>
      <c r="L48" s="254" t="str">
        <f>IF(入力シート!X$9="","",入力シート!X$9)</f>
        <v/>
      </c>
      <c r="M48" s="254"/>
      <c r="N48" s="254" t="str">
        <f>IF(入力シート!Y$9="","",入力シート!Y$9)</f>
        <v/>
      </c>
      <c r="O48" s="254"/>
      <c r="P48" s="254" t="str">
        <f>IF(入力シート!Z$9="","",入力シート!Z$9)</f>
        <v/>
      </c>
      <c r="Q48" s="254"/>
      <c r="R48" s="254" t="str">
        <f>IF(入力シート!AA$9="","",入力シート!AA$9)</f>
        <v/>
      </c>
      <c r="S48" s="254"/>
      <c r="T48" s="254" t="str">
        <f>IF(入力シート!AB$9="","",入力シート!AB$9)</f>
        <v/>
      </c>
      <c r="U48" s="255"/>
      <c r="V48" s="273"/>
      <c r="W48" s="256"/>
      <c r="X48" s="256"/>
      <c r="Y48" s="256"/>
      <c r="Z48" s="256"/>
      <c r="AA48" s="274"/>
      <c r="AB48" s="151"/>
      <c r="AC48" s="152"/>
      <c r="AD48" s="152"/>
      <c r="AE48" s="152"/>
      <c r="AF48" s="157" t="str">
        <f>入力シート!L$9</f>
        <v>　その他　</v>
      </c>
      <c r="AG48" s="157"/>
      <c r="AH48" s="157"/>
      <c r="AI48" s="152" t="s">
        <v>56</v>
      </c>
      <c r="AJ48" s="152" t="str">
        <f>IF(入力シート!M$9=0,"",入力シート!M$9)</f>
        <v/>
      </c>
      <c r="AK48" s="152"/>
      <c r="AL48" s="152"/>
      <c r="AM48" s="152"/>
      <c r="AN48" s="163" t="s">
        <v>57</v>
      </c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168"/>
      <c r="BA48" s="169"/>
      <c r="BB48" s="171"/>
      <c r="BC48" s="166"/>
      <c r="BD48" s="166"/>
      <c r="BE48" s="171"/>
      <c r="BF48" s="175"/>
      <c r="BG48" s="176"/>
      <c r="BH48" s="7"/>
    </row>
    <row r="49" spans="2:60" ht="9" customHeight="1" x14ac:dyDescent="0.4">
      <c r="B49" s="10"/>
      <c r="C49" s="245"/>
      <c r="D49" s="265"/>
      <c r="E49" s="247"/>
      <c r="F49" s="253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5"/>
      <c r="V49" s="273"/>
      <c r="W49" s="256"/>
      <c r="X49" s="256"/>
      <c r="Y49" s="256"/>
      <c r="Z49" s="256"/>
      <c r="AA49" s="274"/>
      <c r="AB49" s="151"/>
      <c r="AC49" s="152"/>
      <c r="AD49" s="152"/>
      <c r="AE49" s="152"/>
      <c r="AF49" s="157"/>
      <c r="AG49" s="157"/>
      <c r="AH49" s="157"/>
      <c r="AI49" s="152"/>
      <c r="AJ49" s="152"/>
      <c r="AK49" s="152"/>
      <c r="AL49" s="152"/>
      <c r="AM49" s="152"/>
      <c r="AN49" s="163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168"/>
      <c r="BA49" s="169"/>
      <c r="BB49" s="171"/>
      <c r="BC49" s="166"/>
      <c r="BD49" s="166"/>
      <c r="BE49" s="171"/>
      <c r="BF49" s="175"/>
      <c r="BG49" s="176"/>
      <c r="BH49" s="7"/>
    </row>
    <row r="50" spans="2:60" ht="9" customHeight="1" x14ac:dyDescent="0.4">
      <c r="B50" s="10"/>
      <c r="C50" s="245"/>
      <c r="D50" s="266"/>
      <c r="E50" s="249"/>
      <c r="F50" s="260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2"/>
      <c r="V50" s="275"/>
      <c r="W50" s="257"/>
      <c r="X50" s="257"/>
      <c r="Y50" s="257"/>
      <c r="Z50" s="257"/>
      <c r="AA50" s="276"/>
      <c r="AB50" s="153"/>
      <c r="AC50" s="154"/>
      <c r="AD50" s="154"/>
      <c r="AE50" s="154"/>
      <c r="AF50" s="158"/>
      <c r="AG50" s="158"/>
      <c r="AH50" s="158"/>
      <c r="AI50" s="154"/>
      <c r="AJ50" s="154"/>
      <c r="AK50" s="154"/>
      <c r="AL50" s="154"/>
      <c r="AM50" s="154"/>
      <c r="AN50" s="164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168"/>
      <c r="BA50" s="169"/>
      <c r="BB50" s="172"/>
      <c r="BC50" s="167"/>
      <c r="BD50" s="167"/>
      <c r="BE50" s="172"/>
      <c r="BF50" s="177"/>
      <c r="BG50" s="178"/>
      <c r="BH50" s="7"/>
    </row>
    <row r="51" spans="2:60" ht="9" customHeight="1" x14ac:dyDescent="0.4">
      <c r="B51" s="10"/>
      <c r="C51" s="245" t="str">
        <f>IF(入力シート!$B$10=0,"",入力シート!$B$10)</f>
        <v/>
      </c>
      <c r="D51" s="263">
        <v>6</v>
      </c>
      <c r="E51" s="264"/>
      <c r="F51" s="267" t="str">
        <f>IF(入力シート!$C$10=0,"",入力シート!$C$10)</f>
        <v/>
      </c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9"/>
      <c r="V51" s="270" t="str">
        <f>IF(入力シート!$E10=0,"",入力シート!$E10)</f>
        <v/>
      </c>
      <c r="W51" s="271"/>
      <c r="X51" s="271"/>
      <c r="Y51" s="271"/>
      <c r="Z51" s="271"/>
      <c r="AA51" s="272"/>
      <c r="AB51" s="149" t="str">
        <f>入力シート!J$10</f>
        <v>　本人　</v>
      </c>
      <c r="AC51" s="150"/>
      <c r="AD51" s="150"/>
      <c r="AE51" s="150" t="s">
        <v>47</v>
      </c>
      <c r="AF51" s="159" t="str">
        <f>入力シート!K$10</f>
        <v>　被扶養者　</v>
      </c>
      <c r="AG51" s="159"/>
      <c r="AH51" s="159"/>
      <c r="AI51" s="159"/>
      <c r="AJ51" s="159"/>
      <c r="AK51" s="159"/>
      <c r="AL51" s="159"/>
      <c r="AM51" s="159"/>
      <c r="AN51" s="160"/>
      <c r="AO51" s="277" t="str">
        <f>IF(入力シート!T$10=0,"",入力シート!T$10)</f>
        <v/>
      </c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168" t="str">
        <f>入力シート!N$10</f>
        <v>　A　</v>
      </c>
      <c r="BA51" s="169"/>
      <c r="BB51" s="170" t="s">
        <v>47</v>
      </c>
      <c r="BC51" s="165" t="str">
        <f>入力シート!O$10</f>
        <v>　B　</v>
      </c>
      <c r="BD51" s="165"/>
      <c r="BE51" s="170" t="s">
        <v>47</v>
      </c>
      <c r="BF51" s="173" t="str">
        <f>入力シート!P$10</f>
        <v>　C</v>
      </c>
      <c r="BG51" s="174"/>
      <c r="BH51" s="7"/>
    </row>
    <row r="52" spans="2:60" ht="9" customHeight="1" x14ac:dyDescent="0.4">
      <c r="B52" s="10"/>
      <c r="C52" s="245"/>
      <c r="D52" s="265"/>
      <c r="E52" s="247"/>
      <c r="F52" s="250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2"/>
      <c r="V52" s="273"/>
      <c r="W52" s="256"/>
      <c r="X52" s="256"/>
      <c r="Y52" s="256"/>
      <c r="Z52" s="256"/>
      <c r="AA52" s="274"/>
      <c r="AB52" s="151"/>
      <c r="AC52" s="152"/>
      <c r="AD52" s="152"/>
      <c r="AE52" s="152"/>
      <c r="AF52" s="161"/>
      <c r="AG52" s="161"/>
      <c r="AH52" s="161"/>
      <c r="AI52" s="161"/>
      <c r="AJ52" s="161"/>
      <c r="AK52" s="161"/>
      <c r="AL52" s="161"/>
      <c r="AM52" s="161"/>
      <c r="AN52" s="162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168"/>
      <c r="BA52" s="169"/>
      <c r="BB52" s="171"/>
      <c r="BC52" s="166"/>
      <c r="BD52" s="166"/>
      <c r="BE52" s="171"/>
      <c r="BF52" s="175"/>
      <c r="BG52" s="176"/>
      <c r="BH52" s="7"/>
    </row>
    <row r="53" spans="2:60" ht="9" customHeight="1" x14ac:dyDescent="0.4">
      <c r="B53" s="10"/>
      <c r="C53" s="245"/>
      <c r="D53" s="265"/>
      <c r="E53" s="247"/>
      <c r="F53" s="253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5"/>
      <c r="V53" s="273"/>
      <c r="W53" s="256"/>
      <c r="X53" s="256"/>
      <c r="Y53" s="256"/>
      <c r="Z53" s="256"/>
      <c r="AA53" s="274"/>
      <c r="AB53" s="151"/>
      <c r="AC53" s="152"/>
      <c r="AD53" s="152"/>
      <c r="AE53" s="152"/>
      <c r="AF53" s="161"/>
      <c r="AG53" s="161"/>
      <c r="AH53" s="161"/>
      <c r="AI53" s="161"/>
      <c r="AJ53" s="161"/>
      <c r="AK53" s="161"/>
      <c r="AL53" s="161"/>
      <c r="AM53" s="161"/>
      <c r="AN53" s="162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168"/>
      <c r="BA53" s="169"/>
      <c r="BB53" s="171"/>
      <c r="BC53" s="166"/>
      <c r="BD53" s="166"/>
      <c r="BE53" s="171"/>
      <c r="BF53" s="175"/>
      <c r="BG53" s="176"/>
      <c r="BH53" s="7"/>
    </row>
    <row r="54" spans="2:60" ht="9" customHeight="1" x14ac:dyDescent="0.4">
      <c r="B54" s="10"/>
      <c r="C54" s="245"/>
      <c r="D54" s="265"/>
      <c r="E54" s="247"/>
      <c r="F54" s="253" t="str">
        <f>IF(入力シート!U$10="","",入力シート!U$10)</f>
        <v/>
      </c>
      <c r="G54" s="254"/>
      <c r="H54" s="254" t="str">
        <f>IF(入力シート!V$10="","",入力シート!V$10)</f>
        <v/>
      </c>
      <c r="I54" s="254"/>
      <c r="J54" s="254" t="str">
        <f>IF(入力シート!W$10="","",入力シート!W$10)</f>
        <v/>
      </c>
      <c r="K54" s="254"/>
      <c r="L54" s="254" t="str">
        <f>IF(入力シート!X$10="","",入力シート!X$10)</f>
        <v/>
      </c>
      <c r="M54" s="254"/>
      <c r="N54" s="254" t="str">
        <f>IF(入力シート!Y$10="","",入力シート!Y$10)</f>
        <v/>
      </c>
      <c r="O54" s="254"/>
      <c r="P54" s="254" t="str">
        <f>IF(入力シート!Z$10="","",入力シート!Z$10)</f>
        <v/>
      </c>
      <c r="Q54" s="254"/>
      <c r="R54" s="254" t="str">
        <f>IF(入力シート!AA$10="","",入力シート!AA$10)</f>
        <v/>
      </c>
      <c r="S54" s="254"/>
      <c r="T54" s="254" t="str">
        <f>IF(入力シート!AB$10="","",入力シート!AB$10)</f>
        <v/>
      </c>
      <c r="U54" s="255"/>
      <c r="V54" s="273"/>
      <c r="W54" s="256"/>
      <c r="X54" s="256"/>
      <c r="Y54" s="256"/>
      <c r="Z54" s="256"/>
      <c r="AA54" s="274"/>
      <c r="AB54" s="151"/>
      <c r="AC54" s="152"/>
      <c r="AD54" s="152"/>
      <c r="AE54" s="152"/>
      <c r="AF54" s="157" t="str">
        <f>入力シート!L$10</f>
        <v>　その他　</v>
      </c>
      <c r="AG54" s="157"/>
      <c r="AH54" s="157"/>
      <c r="AI54" s="152" t="s">
        <v>56</v>
      </c>
      <c r="AJ54" s="152" t="str">
        <f>IF(入力シート!M$10=0,"",入力シート!M$10)</f>
        <v/>
      </c>
      <c r="AK54" s="152"/>
      <c r="AL54" s="152"/>
      <c r="AM54" s="152"/>
      <c r="AN54" s="163" t="s">
        <v>57</v>
      </c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168"/>
      <c r="BA54" s="169"/>
      <c r="BB54" s="171"/>
      <c r="BC54" s="166"/>
      <c r="BD54" s="166"/>
      <c r="BE54" s="171"/>
      <c r="BF54" s="175"/>
      <c r="BG54" s="176"/>
      <c r="BH54" s="7"/>
    </row>
    <row r="55" spans="2:60" ht="9" customHeight="1" x14ac:dyDescent="0.4">
      <c r="B55" s="10"/>
      <c r="C55" s="245"/>
      <c r="D55" s="265"/>
      <c r="E55" s="247"/>
      <c r="F55" s="253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5"/>
      <c r="V55" s="273"/>
      <c r="W55" s="256"/>
      <c r="X55" s="256"/>
      <c r="Y55" s="256"/>
      <c r="Z55" s="256"/>
      <c r="AA55" s="274"/>
      <c r="AB55" s="151"/>
      <c r="AC55" s="152"/>
      <c r="AD55" s="152"/>
      <c r="AE55" s="152"/>
      <c r="AF55" s="157"/>
      <c r="AG55" s="157"/>
      <c r="AH55" s="157"/>
      <c r="AI55" s="152"/>
      <c r="AJ55" s="152"/>
      <c r="AK55" s="152"/>
      <c r="AL55" s="152"/>
      <c r="AM55" s="152"/>
      <c r="AN55" s="163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168"/>
      <c r="BA55" s="169"/>
      <c r="BB55" s="171"/>
      <c r="BC55" s="166"/>
      <c r="BD55" s="166"/>
      <c r="BE55" s="171"/>
      <c r="BF55" s="175"/>
      <c r="BG55" s="176"/>
      <c r="BH55" s="7"/>
    </row>
    <row r="56" spans="2:60" ht="9" customHeight="1" x14ac:dyDescent="0.4">
      <c r="B56" s="10"/>
      <c r="C56" s="245"/>
      <c r="D56" s="266"/>
      <c r="E56" s="249"/>
      <c r="F56" s="260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2"/>
      <c r="V56" s="275"/>
      <c r="W56" s="257"/>
      <c r="X56" s="257"/>
      <c r="Y56" s="257"/>
      <c r="Z56" s="257"/>
      <c r="AA56" s="276"/>
      <c r="AB56" s="153"/>
      <c r="AC56" s="154"/>
      <c r="AD56" s="154"/>
      <c r="AE56" s="154"/>
      <c r="AF56" s="158"/>
      <c r="AG56" s="158"/>
      <c r="AH56" s="158"/>
      <c r="AI56" s="154"/>
      <c r="AJ56" s="154"/>
      <c r="AK56" s="154"/>
      <c r="AL56" s="154"/>
      <c r="AM56" s="154"/>
      <c r="AN56" s="164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168"/>
      <c r="BA56" s="169"/>
      <c r="BB56" s="172"/>
      <c r="BC56" s="167"/>
      <c r="BD56" s="167"/>
      <c r="BE56" s="172"/>
      <c r="BF56" s="177"/>
      <c r="BG56" s="178"/>
      <c r="BH56" s="7"/>
    </row>
    <row r="57" spans="2:60" ht="9" customHeight="1" x14ac:dyDescent="0.4">
      <c r="B57" s="10"/>
      <c r="C57" s="245" t="str">
        <f>IF(入力シート!$B$11=0,"",入力シート!$B$11)</f>
        <v/>
      </c>
      <c r="D57" s="263">
        <v>7</v>
      </c>
      <c r="E57" s="264"/>
      <c r="F57" s="267" t="str">
        <f>IF(入力シート!$C$11=0,"",入力シート!$C$11)</f>
        <v/>
      </c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9"/>
      <c r="V57" s="270" t="str">
        <f>IF(入力シート!$E11=0,"",入力シート!$E11)</f>
        <v/>
      </c>
      <c r="W57" s="271"/>
      <c r="X57" s="271"/>
      <c r="Y57" s="271"/>
      <c r="Z57" s="271"/>
      <c r="AA57" s="272"/>
      <c r="AB57" s="149" t="str">
        <f>入力シート!J$11</f>
        <v>　本人　</v>
      </c>
      <c r="AC57" s="150"/>
      <c r="AD57" s="150"/>
      <c r="AE57" s="150" t="s">
        <v>47</v>
      </c>
      <c r="AF57" s="159" t="str">
        <f>入力シート!K$11</f>
        <v>　被扶養者　</v>
      </c>
      <c r="AG57" s="159"/>
      <c r="AH57" s="159"/>
      <c r="AI57" s="159"/>
      <c r="AJ57" s="159"/>
      <c r="AK57" s="159"/>
      <c r="AL57" s="159"/>
      <c r="AM57" s="159"/>
      <c r="AN57" s="160"/>
      <c r="AO57" s="277" t="str">
        <f>IF(入力シート!T$11=0,"",入力シート!T$11)</f>
        <v/>
      </c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168" t="str">
        <f>入力シート!N$11</f>
        <v>　A　</v>
      </c>
      <c r="BA57" s="169"/>
      <c r="BB57" s="170" t="s">
        <v>47</v>
      </c>
      <c r="BC57" s="165" t="str">
        <f>入力シート!O$11</f>
        <v>　B　</v>
      </c>
      <c r="BD57" s="165"/>
      <c r="BE57" s="170" t="s">
        <v>47</v>
      </c>
      <c r="BF57" s="173" t="str">
        <f>入力シート!P$11</f>
        <v>　C</v>
      </c>
      <c r="BG57" s="174"/>
      <c r="BH57" s="7"/>
    </row>
    <row r="58" spans="2:60" ht="9" customHeight="1" x14ac:dyDescent="0.4">
      <c r="B58" s="10"/>
      <c r="C58" s="245"/>
      <c r="D58" s="265"/>
      <c r="E58" s="247"/>
      <c r="F58" s="250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2"/>
      <c r="V58" s="273"/>
      <c r="W58" s="256"/>
      <c r="X58" s="256"/>
      <c r="Y58" s="256"/>
      <c r="Z58" s="256"/>
      <c r="AA58" s="274"/>
      <c r="AB58" s="151"/>
      <c r="AC58" s="152"/>
      <c r="AD58" s="152"/>
      <c r="AE58" s="152"/>
      <c r="AF58" s="161"/>
      <c r="AG58" s="161"/>
      <c r="AH58" s="161"/>
      <c r="AI58" s="161"/>
      <c r="AJ58" s="161"/>
      <c r="AK58" s="161"/>
      <c r="AL58" s="161"/>
      <c r="AM58" s="161"/>
      <c r="AN58" s="162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168"/>
      <c r="BA58" s="169"/>
      <c r="BB58" s="171"/>
      <c r="BC58" s="166"/>
      <c r="BD58" s="166"/>
      <c r="BE58" s="171"/>
      <c r="BF58" s="175"/>
      <c r="BG58" s="176"/>
      <c r="BH58" s="7"/>
    </row>
    <row r="59" spans="2:60" ht="9" customHeight="1" x14ac:dyDescent="0.4">
      <c r="B59" s="10"/>
      <c r="C59" s="245"/>
      <c r="D59" s="265"/>
      <c r="E59" s="247"/>
      <c r="F59" s="253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5"/>
      <c r="V59" s="273"/>
      <c r="W59" s="256"/>
      <c r="X59" s="256"/>
      <c r="Y59" s="256"/>
      <c r="Z59" s="256"/>
      <c r="AA59" s="274"/>
      <c r="AB59" s="151"/>
      <c r="AC59" s="152"/>
      <c r="AD59" s="152"/>
      <c r="AE59" s="152"/>
      <c r="AF59" s="161"/>
      <c r="AG59" s="161"/>
      <c r="AH59" s="161"/>
      <c r="AI59" s="161"/>
      <c r="AJ59" s="161"/>
      <c r="AK59" s="161"/>
      <c r="AL59" s="161"/>
      <c r="AM59" s="161"/>
      <c r="AN59" s="162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168"/>
      <c r="BA59" s="169"/>
      <c r="BB59" s="171"/>
      <c r="BC59" s="166"/>
      <c r="BD59" s="166"/>
      <c r="BE59" s="171"/>
      <c r="BF59" s="175"/>
      <c r="BG59" s="176"/>
      <c r="BH59" s="7"/>
    </row>
    <row r="60" spans="2:60" ht="9" customHeight="1" x14ac:dyDescent="0.4">
      <c r="B60" s="10"/>
      <c r="C60" s="245"/>
      <c r="D60" s="265"/>
      <c r="E60" s="247"/>
      <c r="F60" s="253" t="str">
        <f>IF(入力シート!U$11="","",入力シート!U$11)</f>
        <v/>
      </c>
      <c r="G60" s="254"/>
      <c r="H60" s="254" t="str">
        <f>IF(入力シート!V$11="","",入力シート!V$11)</f>
        <v/>
      </c>
      <c r="I60" s="254"/>
      <c r="J60" s="254" t="str">
        <f>IF(入力シート!W$11="","",入力シート!W$11)</f>
        <v/>
      </c>
      <c r="K60" s="254"/>
      <c r="L60" s="254" t="str">
        <f>IF(入力シート!X$11="","",入力シート!X$11)</f>
        <v/>
      </c>
      <c r="M60" s="254"/>
      <c r="N60" s="254" t="str">
        <f>IF(入力シート!Y$11="","",入力シート!Y$11)</f>
        <v/>
      </c>
      <c r="O60" s="254"/>
      <c r="P60" s="254" t="str">
        <f>IF(入力シート!Z$11="","",入力シート!Z$11)</f>
        <v/>
      </c>
      <c r="Q60" s="254"/>
      <c r="R60" s="254" t="str">
        <f>IF(入力シート!AA$11="","",入力シート!AA$11)</f>
        <v/>
      </c>
      <c r="S60" s="254"/>
      <c r="T60" s="254" t="str">
        <f>IF(入力シート!AB$11="","",入力シート!AB$11)</f>
        <v/>
      </c>
      <c r="U60" s="255"/>
      <c r="V60" s="273"/>
      <c r="W60" s="256"/>
      <c r="X60" s="256"/>
      <c r="Y60" s="256"/>
      <c r="Z60" s="256"/>
      <c r="AA60" s="274"/>
      <c r="AB60" s="151"/>
      <c r="AC60" s="152"/>
      <c r="AD60" s="152"/>
      <c r="AE60" s="152"/>
      <c r="AF60" s="157" t="str">
        <f>入力シート!L$11</f>
        <v>　その他　</v>
      </c>
      <c r="AG60" s="157"/>
      <c r="AH60" s="157"/>
      <c r="AI60" s="152" t="s">
        <v>56</v>
      </c>
      <c r="AJ60" s="152" t="str">
        <f>IF(入力シート!M$11=0,"",入力シート!M$11)</f>
        <v/>
      </c>
      <c r="AK60" s="152"/>
      <c r="AL60" s="152"/>
      <c r="AM60" s="152"/>
      <c r="AN60" s="163" t="s">
        <v>57</v>
      </c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168"/>
      <c r="BA60" s="169"/>
      <c r="BB60" s="171"/>
      <c r="BC60" s="166"/>
      <c r="BD60" s="166"/>
      <c r="BE60" s="171"/>
      <c r="BF60" s="175"/>
      <c r="BG60" s="176"/>
      <c r="BH60" s="7"/>
    </row>
    <row r="61" spans="2:60" ht="9" customHeight="1" x14ac:dyDescent="0.4">
      <c r="B61" s="10"/>
      <c r="C61" s="245"/>
      <c r="D61" s="265"/>
      <c r="E61" s="247"/>
      <c r="F61" s="253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5"/>
      <c r="V61" s="273"/>
      <c r="W61" s="256"/>
      <c r="X61" s="256"/>
      <c r="Y61" s="256"/>
      <c r="Z61" s="256"/>
      <c r="AA61" s="274"/>
      <c r="AB61" s="151"/>
      <c r="AC61" s="152"/>
      <c r="AD61" s="152"/>
      <c r="AE61" s="152"/>
      <c r="AF61" s="157"/>
      <c r="AG61" s="157"/>
      <c r="AH61" s="157"/>
      <c r="AI61" s="152"/>
      <c r="AJ61" s="152"/>
      <c r="AK61" s="152"/>
      <c r="AL61" s="152"/>
      <c r="AM61" s="152"/>
      <c r="AN61" s="163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168"/>
      <c r="BA61" s="169"/>
      <c r="BB61" s="171"/>
      <c r="BC61" s="166"/>
      <c r="BD61" s="166"/>
      <c r="BE61" s="171"/>
      <c r="BF61" s="175"/>
      <c r="BG61" s="176"/>
      <c r="BH61" s="7"/>
    </row>
    <row r="62" spans="2:60" ht="9" customHeight="1" x14ac:dyDescent="0.4">
      <c r="B62" s="10"/>
      <c r="C62" s="245"/>
      <c r="D62" s="266"/>
      <c r="E62" s="249"/>
      <c r="F62" s="260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2"/>
      <c r="V62" s="275"/>
      <c r="W62" s="257"/>
      <c r="X62" s="257"/>
      <c r="Y62" s="257"/>
      <c r="Z62" s="257"/>
      <c r="AA62" s="276"/>
      <c r="AB62" s="153"/>
      <c r="AC62" s="154"/>
      <c r="AD62" s="154"/>
      <c r="AE62" s="154"/>
      <c r="AF62" s="158"/>
      <c r="AG62" s="158"/>
      <c r="AH62" s="158"/>
      <c r="AI62" s="154"/>
      <c r="AJ62" s="154"/>
      <c r="AK62" s="154"/>
      <c r="AL62" s="154"/>
      <c r="AM62" s="154"/>
      <c r="AN62" s="164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168"/>
      <c r="BA62" s="169"/>
      <c r="BB62" s="172"/>
      <c r="BC62" s="167"/>
      <c r="BD62" s="167"/>
      <c r="BE62" s="172"/>
      <c r="BF62" s="177"/>
      <c r="BG62" s="178"/>
      <c r="BH62" s="7"/>
    </row>
    <row r="63" spans="2:60" ht="9" customHeight="1" x14ac:dyDescent="0.4">
      <c r="B63" s="10"/>
      <c r="C63" s="245" t="str">
        <f>IF(入力シート!$B$12=0,"",入力シート!$B$12)</f>
        <v/>
      </c>
      <c r="D63" s="263">
        <v>8</v>
      </c>
      <c r="E63" s="264"/>
      <c r="F63" s="267" t="str">
        <f>IF(入力シート!$C$12=0,"",入力シート!$C$12)</f>
        <v/>
      </c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9"/>
      <c r="V63" s="270" t="str">
        <f>IF(入力シート!$E12=0,"",入力シート!$E12)</f>
        <v/>
      </c>
      <c r="W63" s="271"/>
      <c r="X63" s="271"/>
      <c r="Y63" s="271"/>
      <c r="Z63" s="271"/>
      <c r="AA63" s="272"/>
      <c r="AB63" s="149" t="str">
        <f>入力シート!J$12</f>
        <v>　本人　</v>
      </c>
      <c r="AC63" s="150"/>
      <c r="AD63" s="150"/>
      <c r="AE63" s="150" t="s">
        <v>47</v>
      </c>
      <c r="AF63" s="159" t="str">
        <f>入力シート!K$12</f>
        <v>　被扶養者　</v>
      </c>
      <c r="AG63" s="159"/>
      <c r="AH63" s="159"/>
      <c r="AI63" s="159"/>
      <c r="AJ63" s="159"/>
      <c r="AK63" s="159"/>
      <c r="AL63" s="159"/>
      <c r="AM63" s="159"/>
      <c r="AN63" s="160"/>
      <c r="AO63" s="277" t="str">
        <f>IF(入力シート!T$12=0,"",入力シート!T$12)</f>
        <v/>
      </c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168" t="str">
        <f>入力シート!N$12</f>
        <v>　A　</v>
      </c>
      <c r="BA63" s="169"/>
      <c r="BB63" s="170" t="s">
        <v>47</v>
      </c>
      <c r="BC63" s="165" t="str">
        <f>入力シート!O$12</f>
        <v>　B　</v>
      </c>
      <c r="BD63" s="165"/>
      <c r="BE63" s="170" t="s">
        <v>47</v>
      </c>
      <c r="BF63" s="173" t="str">
        <f>入力シート!P$12</f>
        <v>　C</v>
      </c>
      <c r="BG63" s="174"/>
      <c r="BH63" s="7"/>
    </row>
    <row r="64" spans="2:60" ht="9" customHeight="1" x14ac:dyDescent="0.4">
      <c r="B64" s="10"/>
      <c r="C64" s="245"/>
      <c r="D64" s="265"/>
      <c r="E64" s="247"/>
      <c r="F64" s="250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2"/>
      <c r="V64" s="273"/>
      <c r="W64" s="256"/>
      <c r="X64" s="256"/>
      <c r="Y64" s="256"/>
      <c r="Z64" s="256"/>
      <c r="AA64" s="274"/>
      <c r="AB64" s="151"/>
      <c r="AC64" s="152"/>
      <c r="AD64" s="152"/>
      <c r="AE64" s="152"/>
      <c r="AF64" s="161"/>
      <c r="AG64" s="161"/>
      <c r="AH64" s="161"/>
      <c r="AI64" s="161"/>
      <c r="AJ64" s="161"/>
      <c r="AK64" s="161"/>
      <c r="AL64" s="161"/>
      <c r="AM64" s="161"/>
      <c r="AN64" s="162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168"/>
      <c r="BA64" s="169"/>
      <c r="BB64" s="171"/>
      <c r="BC64" s="166"/>
      <c r="BD64" s="166"/>
      <c r="BE64" s="171"/>
      <c r="BF64" s="175"/>
      <c r="BG64" s="176"/>
      <c r="BH64" s="7"/>
    </row>
    <row r="65" spans="2:60" ht="9" customHeight="1" x14ac:dyDescent="0.4">
      <c r="B65" s="10"/>
      <c r="C65" s="245"/>
      <c r="D65" s="265"/>
      <c r="E65" s="247"/>
      <c r="F65" s="253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5"/>
      <c r="V65" s="273"/>
      <c r="W65" s="256"/>
      <c r="X65" s="256"/>
      <c r="Y65" s="256"/>
      <c r="Z65" s="256"/>
      <c r="AA65" s="274"/>
      <c r="AB65" s="151"/>
      <c r="AC65" s="152"/>
      <c r="AD65" s="152"/>
      <c r="AE65" s="152"/>
      <c r="AF65" s="161"/>
      <c r="AG65" s="161"/>
      <c r="AH65" s="161"/>
      <c r="AI65" s="161"/>
      <c r="AJ65" s="161"/>
      <c r="AK65" s="161"/>
      <c r="AL65" s="161"/>
      <c r="AM65" s="161"/>
      <c r="AN65" s="162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168"/>
      <c r="BA65" s="169"/>
      <c r="BB65" s="171"/>
      <c r="BC65" s="166"/>
      <c r="BD65" s="166"/>
      <c r="BE65" s="171"/>
      <c r="BF65" s="175"/>
      <c r="BG65" s="176"/>
      <c r="BH65" s="7"/>
    </row>
    <row r="66" spans="2:60" ht="9" customHeight="1" x14ac:dyDescent="0.4">
      <c r="B66" s="10"/>
      <c r="C66" s="245"/>
      <c r="D66" s="265"/>
      <c r="E66" s="247"/>
      <c r="F66" s="253" t="str">
        <f>IF(入力シート!U$12="","",入力シート!U$12)</f>
        <v/>
      </c>
      <c r="G66" s="254"/>
      <c r="H66" s="254" t="str">
        <f>IF(入力シート!V$12="","",入力シート!V$12)</f>
        <v/>
      </c>
      <c r="I66" s="254"/>
      <c r="J66" s="254" t="str">
        <f>IF(入力シート!W$12="","",入力シート!W$12)</f>
        <v/>
      </c>
      <c r="K66" s="254"/>
      <c r="L66" s="254" t="str">
        <f>IF(入力シート!X$12="","",入力シート!X$12)</f>
        <v/>
      </c>
      <c r="M66" s="254"/>
      <c r="N66" s="254" t="str">
        <f>IF(入力シート!Y$12="","",入力シート!Y$12)</f>
        <v/>
      </c>
      <c r="O66" s="254"/>
      <c r="P66" s="254" t="str">
        <f>IF(入力シート!Z$12="","",入力シート!Z$12)</f>
        <v/>
      </c>
      <c r="Q66" s="254"/>
      <c r="R66" s="254" t="str">
        <f>IF(入力シート!AA$12="","",入力シート!AA$12)</f>
        <v/>
      </c>
      <c r="S66" s="254"/>
      <c r="T66" s="254" t="str">
        <f>IF(入力シート!AB$12="","",入力シート!AB$12)</f>
        <v/>
      </c>
      <c r="U66" s="255"/>
      <c r="V66" s="273"/>
      <c r="W66" s="256"/>
      <c r="X66" s="256"/>
      <c r="Y66" s="256"/>
      <c r="Z66" s="256"/>
      <c r="AA66" s="274"/>
      <c r="AB66" s="151"/>
      <c r="AC66" s="152"/>
      <c r="AD66" s="152"/>
      <c r="AE66" s="152"/>
      <c r="AF66" s="157" t="str">
        <f>入力シート!L$12</f>
        <v>　その他　</v>
      </c>
      <c r="AG66" s="157"/>
      <c r="AH66" s="157"/>
      <c r="AI66" s="152" t="s">
        <v>56</v>
      </c>
      <c r="AJ66" s="152" t="str">
        <f>IF(入力シート!M$12=0,"",入力シート!M$12)</f>
        <v/>
      </c>
      <c r="AK66" s="152"/>
      <c r="AL66" s="152"/>
      <c r="AM66" s="152"/>
      <c r="AN66" s="163" t="s">
        <v>57</v>
      </c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168"/>
      <c r="BA66" s="169"/>
      <c r="BB66" s="171"/>
      <c r="BC66" s="166"/>
      <c r="BD66" s="166"/>
      <c r="BE66" s="171"/>
      <c r="BF66" s="175"/>
      <c r="BG66" s="176"/>
      <c r="BH66" s="7"/>
    </row>
    <row r="67" spans="2:60" ht="9" customHeight="1" x14ac:dyDescent="0.4">
      <c r="B67" s="10"/>
      <c r="C67" s="245"/>
      <c r="D67" s="265"/>
      <c r="E67" s="247"/>
      <c r="F67" s="253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5"/>
      <c r="V67" s="273"/>
      <c r="W67" s="256"/>
      <c r="X67" s="256"/>
      <c r="Y67" s="256"/>
      <c r="Z67" s="256"/>
      <c r="AA67" s="274"/>
      <c r="AB67" s="151"/>
      <c r="AC67" s="152"/>
      <c r="AD67" s="152"/>
      <c r="AE67" s="152"/>
      <c r="AF67" s="157"/>
      <c r="AG67" s="157"/>
      <c r="AH67" s="157"/>
      <c r="AI67" s="152"/>
      <c r="AJ67" s="152"/>
      <c r="AK67" s="152"/>
      <c r="AL67" s="152"/>
      <c r="AM67" s="152"/>
      <c r="AN67" s="163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168"/>
      <c r="BA67" s="169"/>
      <c r="BB67" s="171"/>
      <c r="BC67" s="166"/>
      <c r="BD67" s="166"/>
      <c r="BE67" s="171"/>
      <c r="BF67" s="175"/>
      <c r="BG67" s="176"/>
      <c r="BH67" s="7"/>
    </row>
    <row r="68" spans="2:60" ht="9" customHeight="1" x14ac:dyDescent="0.4">
      <c r="B68" s="10"/>
      <c r="C68" s="245"/>
      <c r="D68" s="266"/>
      <c r="E68" s="249"/>
      <c r="F68" s="260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2"/>
      <c r="V68" s="275"/>
      <c r="W68" s="257"/>
      <c r="X68" s="257"/>
      <c r="Y68" s="257"/>
      <c r="Z68" s="257"/>
      <c r="AA68" s="276"/>
      <c r="AB68" s="153"/>
      <c r="AC68" s="154"/>
      <c r="AD68" s="154"/>
      <c r="AE68" s="154"/>
      <c r="AF68" s="158"/>
      <c r="AG68" s="158"/>
      <c r="AH68" s="158"/>
      <c r="AI68" s="154"/>
      <c r="AJ68" s="154"/>
      <c r="AK68" s="154"/>
      <c r="AL68" s="154"/>
      <c r="AM68" s="154"/>
      <c r="AN68" s="164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168"/>
      <c r="BA68" s="169"/>
      <c r="BB68" s="172"/>
      <c r="BC68" s="167"/>
      <c r="BD68" s="167"/>
      <c r="BE68" s="172"/>
      <c r="BF68" s="177"/>
      <c r="BG68" s="178"/>
      <c r="BH68" s="7"/>
    </row>
    <row r="69" spans="2:60" ht="9" customHeight="1" x14ac:dyDescent="0.4">
      <c r="B69" s="10"/>
      <c r="C69" s="245" t="str">
        <f>IF(入力シート!$B$13=0,"",入力シート!$B$13)</f>
        <v/>
      </c>
      <c r="D69" s="263">
        <v>9</v>
      </c>
      <c r="E69" s="264"/>
      <c r="F69" s="267" t="str">
        <f>IF(入力シート!$C$13=0,"",入力シート!$C$13)</f>
        <v/>
      </c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9"/>
      <c r="V69" s="270" t="str">
        <f>IF(入力シート!$E13=0,"",入力シート!$E13)</f>
        <v/>
      </c>
      <c r="W69" s="271"/>
      <c r="X69" s="271"/>
      <c r="Y69" s="271"/>
      <c r="Z69" s="271"/>
      <c r="AA69" s="272"/>
      <c r="AB69" s="149" t="str">
        <f>入力シート!J$13</f>
        <v>　本人　</v>
      </c>
      <c r="AC69" s="150"/>
      <c r="AD69" s="150"/>
      <c r="AE69" s="150" t="s">
        <v>47</v>
      </c>
      <c r="AF69" s="159" t="str">
        <f>入力シート!K$13</f>
        <v>　被扶養者　</v>
      </c>
      <c r="AG69" s="159"/>
      <c r="AH69" s="159"/>
      <c r="AI69" s="159"/>
      <c r="AJ69" s="159"/>
      <c r="AK69" s="159"/>
      <c r="AL69" s="159"/>
      <c r="AM69" s="159"/>
      <c r="AN69" s="160"/>
      <c r="AO69" s="277" t="str">
        <f>IF(入力シート!T$13=0,"",入力シート!T$13)</f>
        <v/>
      </c>
      <c r="AP69" s="277"/>
      <c r="AQ69" s="277"/>
      <c r="AR69" s="277"/>
      <c r="AS69" s="277"/>
      <c r="AT69" s="277"/>
      <c r="AU69" s="277"/>
      <c r="AV69" s="277"/>
      <c r="AW69" s="277"/>
      <c r="AX69" s="277"/>
      <c r="AY69" s="277"/>
      <c r="AZ69" s="168" t="str">
        <f>入力シート!N$13</f>
        <v>　A　</v>
      </c>
      <c r="BA69" s="169"/>
      <c r="BB69" s="170" t="s">
        <v>47</v>
      </c>
      <c r="BC69" s="165" t="str">
        <f>入力シート!O$13</f>
        <v>　B　</v>
      </c>
      <c r="BD69" s="165"/>
      <c r="BE69" s="170" t="s">
        <v>47</v>
      </c>
      <c r="BF69" s="173" t="str">
        <f>入力シート!P$13</f>
        <v>　C</v>
      </c>
      <c r="BG69" s="174"/>
      <c r="BH69" s="7"/>
    </row>
    <row r="70" spans="2:60" ht="9" customHeight="1" x14ac:dyDescent="0.4">
      <c r="B70" s="10"/>
      <c r="C70" s="245"/>
      <c r="D70" s="265"/>
      <c r="E70" s="247"/>
      <c r="F70" s="250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2"/>
      <c r="V70" s="273"/>
      <c r="W70" s="256"/>
      <c r="X70" s="256"/>
      <c r="Y70" s="256"/>
      <c r="Z70" s="256"/>
      <c r="AA70" s="274"/>
      <c r="AB70" s="151"/>
      <c r="AC70" s="152"/>
      <c r="AD70" s="152"/>
      <c r="AE70" s="152"/>
      <c r="AF70" s="161"/>
      <c r="AG70" s="161"/>
      <c r="AH70" s="161"/>
      <c r="AI70" s="161"/>
      <c r="AJ70" s="161"/>
      <c r="AK70" s="161"/>
      <c r="AL70" s="161"/>
      <c r="AM70" s="161"/>
      <c r="AN70" s="162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168"/>
      <c r="BA70" s="169"/>
      <c r="BB70" s="171"/>
      <c r="BC70" s="166"/>
      <c r="BD70" s="166"/>
      <c r="BE70" s="171"/>
      <c r="BF70" s="175"/>
      <c r="BG70" s="176"/>
      <c r="BH70" s="7"/>
    </row>
    <row r="71" spans="2:60" ht="9" customHeight="1" x14ac:dyDescent="0.4">
      <c r="B71" s="10"/>
      <c r="C71" s="245"/>
      <c r="D71" s="265"/>
      <c r="E71" s="247"/>
      <c r="F71" s="253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5"/>
      <c r="V71" s="273"/>
      <c r="W71" s="256"/>
      <c r="X71" s="256"/>
      <c r="Y71" s="256"/>
      <c r="Z71" s="256"/>
      <c r="AA71" s="274"/>
      <c r="AB71" s="151"/>
      <c r="AC71" s="152"/>
      <c r="AD71" s="152"/>
      <c r="AE71" s="152"/>
      <c r="AF71" s="161"/>
      <c r="AG71" s="161"/>
      <c r="AH71" s="161"/>
      <c r="AI71" s="161"/>
      <c r="AJ71" s="161"/>
      <c r="AK71" s="161"/>
      <c r="AL71" s="161"/>
      <c r="AM71" s="161"/>
      <c r="AN71" s="162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168"/>
      <c r="BA71" s="169"/>
      <c r="BB71" s="171"/>
      <c r="BC71" s="166"/>
      <c r="BD71" s="166"/>
      <c r="BE71" s="171"/>
      <c r="BF71" s="175"/>
      <c r="BG71" s="176"/>
      <c r="BH71" s="7"/>
    </row>
    <row r="72" spans="2:60" ht="9" customHeight="1" x14ac:dyDescent="0.4">
      <c r="B72" s="10"/>
      <c r="C72" s="245"/>
      <c r="D72" s="265"/>
      <c r="E72" s="247"/>
      <c r="F72" s="253" t="str">
        <f>IF(入力シート!U$13="","",入力シート!U$13)</f>
        <v/>
      </c>
      <c r="G72" s="254"/>
      <c r="H72" s="254" t="str">
        <f>IF(入力シート!V$13="","",入力シート!V$13)</f>
        <v/>
      </c>
      <c r="I72" s="254"/>
      <c r="J72" s="254" t="str">
        <f>IF(入力シート!W$13="","",入力シート!W$13)</f>
        <v/>
      </c>
      <c r="K72" s="254"/>
      <c r="L72" s="254" t="str">
        <f>IF(入力シート!X$13="","",入力シート!X$13)</f>
        <v/>
      </c>
      <c r="M72" s="254"/>
      <c r="N72" s="254" t="str">
        <f>IF(入力シート!Y$13="","",入力シート!Y$13)</f>
        <v/>
      </c>
      <c r="O72" s="254"/>
      <c r="P72" s="254" t="str">
        <f>IF(入力シート!Z$13="","",入力シート!Z$13)</f>
        <v/>
      </c>
      <c r="Q72" s="254"/>
      <c r="R72" s="254" t="str">
        <f>IF(入力シート!AA$13="","",入力シート!AA$13)</f>
        <v/>
      </c>
      <c r="S72" s="254"/>
      <c r="T72" s="254" t="str">
        <f>IF(入力シート!AB$13="","",入力シート!AB$13)</f>
        <v/>
      </c>
      <c r="U72" s="255"/>
      <c r="V72" s="273"/>
      <c r="W72" s="256"/>
      <c r="X72" s="256"/>
      <c r="Y72" s="256"/>
      <c r="Z72" s="256"/>
      <c r="AA72" s="274"/>
      <c r="AB72" s="151"/>
      <c r="AC72" s="152"/>
      <c r="AD72" s="152"/>
      <c r="AE72" s="152"/>
      <c r="AF72" s="157" t="str">
        <f>入力シート!L$13</f>
        <v>　その他　</v>
      </c>
      <c r="AG72" s="157"/>
      <c r="AH72" s="157"/>
      <c r="AI72" s="152" t="s">
        <v>56</v>
      </c>
      <c r="AJ72" s="152" t="str">
        <f>IF(入力シート!M$13=0,"",入力シート!M$13)</f>
        <v/>
      </c>
      <c r="AK72" s="152"/>
      <c r="AL72" s="152"/>
      <c r="AM72" s="152"/>
      <c r="AN72" s="163" t="s">
        <v>57</v>
      </c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168"/>
      <c r="BA72" s="169"/>
      <c r="BB72" s="171"/>
      <c r="BC72" s="166"/>
      <c r="BD72" s="166"/>
      <c r="BE72" s="171"/>
      <c r="BF72" s="175"/>
      <c r="BG72" s="176"/>
      <c r="BH72" s="7"/>
    </row>
    <row r="73" spans="2:60" ht="9" customHeight="1" x14ac:dyDescent="0.4">
      <c r="B73" s="10"/>
      <c r="C73" s="245"/>
      <c r="D73" s="265"/>
      <c r="E73" s="247"/>
      <c r="F73" s="253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5"/>
      <c r="V73" s="273"/>
      <c r="W73" s="256"/>
      <c r="X73" s="256"/>
      <c r="Y73" s="256"/>
      <c r="Z73" s="256"/>
      <c r="AA73" s="274"/>
      <c r="AB73" s="151"/>
      <c r="AC73" s="152"/>
      <c r="AD73" s="152"/>
      <c r="AE73" s="152"/>
      <c r="AF73" s="157"/>
      <c r="AG73" s="157"/>
      <c r="AH73" s="157"/>
      <c r="AI73" s="152"/>
      <c r="AJ73" s="152"/>
      <c r="AK73" s="152"/>
      <c r="AL73" s="152"/>
      <c r="AM73" s="152"/>
      <c r="AN73" s="163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168"/>
      <c r="BA73" s="169"/>
      <c r="BB73" s="171"/>
      <c r="BC73" s="166"/>
      <c r="BD73" s="166"/>
      <c r="BE73" s="171"/>
      <c r="BF73" s="175"/>
      <c r="BG73" s="176"/>
      <c r="BH73" s="7"/>
    </row>
    <row r="74" spans="2:60" ht="9" customHeight="1" x14ac:dyDescent="0.4">
      <c r="B74" s="10"/>
      <c r="C74" s="245"/>
      <c r="D74" s="266"/>
      <c r="E74" s="249"/>
      <c r="F74" s="260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2"/>
      <c r="V74" s="275"/>
      <c r="W74" s="257"/>
      <c r="X74" s="257"/>
      <c r="Y74" s="257"/>
      <c r="Z74" s="257"/>
      <c r="AA74" s="276"/>
      <c r="AB74" s="153"/>
      <c r="AC74" s="154"/>
      <c r="AD74" s="154"/>
      <c r="AE74" s="154"/>
      <c r="AF74" s="158"/>
      <c r="AG74" s="158"/>
      <c r="AH74" s="158"/>
      <c r="AI74" s="154"/>
      <c r="AJ74" s="154"/>
      <c r="AK74" s="154"/>
      <c r="AL74" s="154"/>
      <c r="AM74" s="154"/>
      <c r="AN74" s="164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168"/>
      <c r="BA74" s="169"/>
      <c r="BB74" s="172"/>
      <c r="BC74" s="167"/>
      <c r="BD74" s="167"/>
      <c r="BE74" s="172"/>
      <c r="BF74" s="177"/>
      <c r="BG74" s="178"/>
      <c r="BH74" s="7"/>
    </row>
    <row r="75" spans="2:60" ht="9" customHeight="1" x14ac:dyDescent="0.4">
      <c r="B75" s="10"/>
      <c r="C75" s="244" t="str">
        <f>IF(入力シート!$B$14=0,"",入力シート!$B$14)</f>
        <v/>
      </c>
      <c r="D75" s="265">
        <v>10</v>
      </c>
      <c r="E75" s="247"/>
      <c r="F75" s="250" t="str">
        <f>IF(入力シート!$C$14=0,"",入力シート!$C$14)</f>
        <v/>
      </c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2"/>
      <c r="V75" s="270" t="str">
        <f>IF(入力シート!$E14=0,"",入力シート!$E14)</f>
        <v/>
      </c>
      <c r="W75" s="271"/>
      <c r="X75" s="271"/>
      <c r="Y75" s="271"/>
      <c r="Z75" s="271"/>
      <c r="AA75" s="272"/>
      <c r="AB75" s="149" t="str">
        <f>入力シート!J$14</f>
        <v>　本人　</v>
      </c>
      <c r="AC75" s="150"/>
      <c r="AD75" s="150"/>
      <c r="AE75" s="150" t="s">
        <v>47</v>
      </c>
      <c r="AF75" s="159" t="str">
        <f>入力シート!K$14</f>
        <v>　被扶養者　</v>
      </c>
      <c r="AG75" s="159"/>
      <c r="AH75" s="159"/>
      <c r="AI75" s="159"/>
      <c r="AJ75" s="159"/>
      <c r="AK75" s="159"/>
      <c r="AL75" s="159"/>
      <c r="AM75" s="159"/>
      <c r="AN75" s="160"/>
      <c r="AO75" s="258" t="str">
        <f>IF(入力シート!T$14=0,"",入力シート!T$14)</f>
        <v/>
      </c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168" t="str">
        <f>入力シート!N$14</f>
        <v>　A　</v>
      </c>
      <c r="BA75" s="169"/>
      <c r="BB75" s="170" t="s">
        <v>47</v>
      </c>
      <c r="BC75" s="165" t="str">
        <f>入力シート!O$14</f>
        <v>　B　</v>
      </c>
      <c r="BD75" s="165"/>
      <c r="BE75" s="170" t="s">
        <v>47</v>
      </c>
      <c r="BF75" s="173" t="str">
        <f>入力シート!P$14</f>
        <v>　C</v>
      </c>
      <c r="BG75" s="174"/>
      <c r="BH75" s="7"/>
    </row>
    <row r="76" spans="2:60" ht="9" customHeight="1" x14ac:dyDescent="0.4">
      <c r="B76" s="10"/>
      <c r="C76" s="286"/>
      <c r="D76" s="265"/>
      <c r="E76" s="247"/>
      <c r="F76" s="250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2"/>
      <c r="V76" s="273"/>
      <c r="W76" s="256"/>
      <c r="X76" s="256"/>
      <c r="Y76" s="256"/>
      <c r="Z76" s="256"/>
      <c r="AA76" s="274"/>
      <c r="AB76" s="151"/>
      <c r="AC76" s="152"/>
      <c r="AD76" s="152"/>
      <c r="AE76" s="152"/>
      <c r="AF76" s="161"/>
      <c r="AG76" s="161"/>
      <c r="AH76" s="161"/>
      <c r="AI76" s="161"/>
      <c r="AJ76" s="161"/>
      <c r="AK76" s="161"/>
      <c r="AL76" s="161"/>
      <c r="AM76" s="161"/>
      <c r="AN76" s="162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168"/>
      <c r="BA76" s="169"/>
      <c r="BB76" s="171"/>
      <c r="BC76" s="166"/>
      <c r="BD76" s="166"/>
      <c r="BE76" s="171"/>
      <c r="BF76" s="175"/>
      <c r="BG76" s="176"/>
      <c r="BH76" s="7"/>
    </row>
    <row r="77" spans="2:60" ht="9" customHeight="1" x14ac:dyDescent="0.4">
      <c r="B77" s="10"/>
      <c r="C77" s="286"/>
      <c r="D77" s="265"/>
      <c r="E77" s="247"/>
      <c r="F77" s="253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5"/>
      <c r="V77" s="273"/>
      <c r="W77" s="256"/>
      <c r="X77" s="256"/>
      <c r="Y77" s="256"/>
      <c r="Z77" s="256"/>
      <c r="AA77" s="274"/>
      <c r="AB77" s="151"/>
      <c r="AC77" s="152"/>
      <c r="AD77" s="152"/>
      <c r="AE77" s="152"/>
      <c r="AF77" s="161"/>
      <c r="AG77" s="161"/>
      <c r="AH77" s="161"/>
      <c r="AI77" s="161"/>
      <c r="AJ77" s="161"/>
      <c r="AK77" s="161"/>
      <c r="AL77" s="161"/>
      <c r="AM77" s="161"/>
      <c r="AN77" s="162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168"/>
      <c r="BA77" s="169"/>
      <c r="BB77" s="171"/>
      <c r="BC77" s="166"/>
      <c r="BD77" s="166"/>
      <c r="BE77" s="171"/>
      <c r="BF77" s="175"/>
      <c r="BG77" s="176"/>
      <c r="BH77" s="7"/>
    </row>
    <row r="78" spans="2:60" ht="9" customHeight="1" x14ac:dyDescent="0.4">
      <c r="B78" s="10"/>
      <c r="C78" s="286"/>
      <c r="D78" s="265"/>
      <c r="E78" s="247"/>
      <c r="F78" s="253" t="str">
        <f>IF(入力シート!U$14="","",入力シート!U$14)</f>
        <v/>
      </c>
      <c r="G78" s="254"/>
      <c r="H78" s="254" t="str">
        <f>IF(入力シート!V$14="","",入力シート!V$14)</f>
        <v/>
      </c>
      <c r="I78" s="254"/>
      <c r="J78" s="254" t="str">
        <f>IF(入力シート!W$14="","",入力シート!W$14)</f>
        <v/>
      </c>
      <c r="K78" s="254"/>
      <c r="L78" s="254" t="str">
        <f>IF(入力シート!X$14="","",入力シート!X$14)</f>
        <v/>
      </c>
      <c r="M78" s="254"/>
      <c r="N78" s="254" t="str">
        <f>IF(入力シート!Y$14="","",入力シート!Y$14)</f>
        <v/>
      </c>
      <c r="O78" s="254"/>
      <c r="P78" s="254" t="str">
        <f>IF(入力シート!Z$14="","",入力シート!Z$14)</f>
        <v/>
      </c>
      <c r="Q78" s="254"/>
      <c r="R78" s="254" t="str">
        <f>IF(入力シート!AA$14="","",入力シート!AA$14)</f>
        <v/>
      </c>
      <c r="S78" s="254"/>
      <c r="T78" s="254" t="str">
        <f>IF(入力シート!AB$14="","",入力シート!AB$14)</f>
        <v/>
      </c>
      <c r="U78" s="255"/>
      <c r="V78" s="273"/>
      <c r="W78" s="256"/>
      <c r="X78" s="256"/>
      <c r="Y78" s="256"/>
      <c r="Z78" s="256"/>
      <c r="AA78" s="274"/>
      <c r="AB78" s="151"/>
      <c r="AC78" s="152"/>
      <c r="AD78" s="152"/>
      <c r="AE78" s="152"/>
      <c r="AF78" s="157" t="str">
        <f>入力シート!L$14</f>
        <v>　その他　</v>
      </c>
      <c r="AG78" s="157"/>
      <c r="AH78" s="157"/>
      <c r="AI78" s="152" t="s">
        <v>56</v>
      </c>
      <c r="AJ78" s="152" t="str">
        <f>IF(入力シート!M$14=0,"",入力シート!M$14)</f>
        <v/>
      </c>
      <c r="AK78" s="152"/>
      <c r="AL78" s="152"/>
      <c r="AM78" s="152"/>
      <c r="AN78" s="163" t="s">
        <v>57</v>
      </c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168"/>
      <c r="BA78" s="169"/>
      <c r="BB78" s="171"/>
      <c r="BC78" s="166"/>
      <c r="BD78" s="166"/>
      <c r="BE78" s="171"/>
      <c r="BF78" s="175"/>
      <c r="BG78" s="176"/>
      <c r="BH78" s="7"/>
    </row>
    <row r="79" spans="2:60" ht="9" customHeight="1" x14ac:dyDescent="0.4">
      <c r="B79" s="10"/>
      <c r="C79" s="286"/>
      <c r="D79" s="265"/>
      <c r="E79" s="247"/>
      <c r="F79" s="253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5"/>
      <c r="V79" s="273"/>
      <c r="W79" s="256"/>
      <c r="X79" s="256"/>
      <c r="Y79" s="256"/>
      <c r="Z79" s="256"/>
      <c r="AA79" s="274"/>
      <c r="AB79" s="151"/>
      <c r="AC79" s="152"/>
      <c r="AD79" s="152"/>
      <c r="AE79" s="152"/>
      <c r="AF79" s="157"/>
      <c r="AG79" s="157"/>
      <c r="AH79" s="157"/>
      <c r="AI79" s="152"/>
      <c r="AJ79" s="152"/>
      <c r="AK79" s="152"/>
      <c r="AL79" s="152"/>
      <c r="AM79" s="152"/>
      <c r="AN79" s="163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168"/>
      <c r="BA79" s="169"/>
      <c r="BB79" s="171"/>
      <c r="BC79" s="166"/>
      <c r="BD79" s="166"/>
      <c r="BE79" s="171"/>
      <c r="BF79" s="175"/>
      <c r="BG79" s="176"/>
      <c r="BH79" s="7"/>
    </row>
    <row r="80" spans="2:60" ht="9" customHeight="1" thickBot="1" x14ac:dyDescent="0.45">
      <c r="B80" s="10"/>
      <c r="C80" s="287"/>
      <c r="D80" s="288"/>
      <c r="E80" s="289"/>
      <c r="F80" s="285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1"/>
      <c r="V80" s="290"/>
      <c r="W80" s="291"/>
      <c r="X80" s="291"/>
      <c r="Y80" s="291"/>
      <c r="Z80" s="291"/>
      <c r="AA80" s="292"/>
      <c r="AB80" s="155"/>
      <c r="AC80" s="156"/>
      <c r="AD80" s="156"/>
      <c r="AE80" s="156"/>
      <c r="AF80" s="282"/>
      <c r="AG80" s="282"/>
      <c r="AH80" s="282"/>
      <c r="AI80" s="156"/>
      <c r="AJ80" s="156"/>
      <c r="AK80" s="156"/>
      <c r="AL80" s="156"/>
      <c r="AM80" s="156"/>
      <c r="AN80" s="283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93"/>
      <c r="BA80" s="294"/>
      <c r="BB80" s="298"/>
      <c r="BC80" s="299"/>
      <c r="BD80" s="299"/>
      <c r="BE80" s="298"/>
      <c r="BF80" s="300"/>
      <c r="BG80" s="301"/>
      <c r="BH80" s="7"/>
    </row>
    <row r="81" spans="2:64" ht="9" customHeight="1" x14ac:dyDescent="0.4">
      <c r="B81" s="10"/>
      <c r="C81" s="39"/>
      <c r="D81" s="43"/>
      <c r="E81" s="43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106"/>
      <c r="BC81" s="106"/>
      <c r="BD81" s="42"/>
      <c r="BE81" s="39"/>
      <c r="BF81" s="39"/>
      <c r="BG81" s="42"/>
      <c r="BH81" s="7"/>
    </row>
    <row r="82" spans="2:64" ht="14.25" customHeight="1" x14ac:dyDescent="0.4">
      <c r="B82" s="278" t="s">
        <v>0</v>
      </c>
      <c r="C82" s="279"/>
      <c r="D82" s="16" t="s">
        <v>42</v>
      </c>
      <c r="E82" s="145" t="s">
        <v>17</v>
      </c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1"/>
      <c r="BI82" s="92"/>
      <c r="BJ82" s="92"/>
      <c r="BK82" s="92"/>
      <c r="BL82" s="92"/>
    </row>
    <row r="83" spans="2:64" ht="14.25" customHeight="1" x14ac:dyDescent="0.4">
      <c r="B83" s="10"/>
      <c r="C83" s="9"/>
      <c r="D83" s="16" t="s">
        <v>42</v>
      </c>
      <c r="E83" s="145" t="s">
        <v>25</v>
      </c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1"/>
      <c r="BI83" s="92"/>
      <c r="BJ83" s="92"/>
      <c r="BK83" s="92"/>
      <c r="BL83" s="92"/>
    </row>
    <row r="84" spans="2:64" ht="14.25" customHeight="1" x14ac:dyDescent="0.4">
      <c r="B84" s="10"/>
      <c r="C84" s="9"/>
      <c r="D84" s="16" t="s">
        <v>42</v>
      </c>
      <c r="E84" s="147" t="s">
        <v>51</v>
      </c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1"/>
      <c r="BI84" s="92"/>
      <c r="BJ84" s="92"/>
    </row>
    <row r="85" spans="2:64" ht="14.25" customHeight="1" x14ac:dyDescent="0.4">
      <c r="B85" s="10"/>
      <c r="C85" s="9"/>
      <c r="D85" s="16" t="s">
        <v>42</v>
      </c>
      <c r="E85" s="148" t="s">
        <v>26</v>
      </c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1"/>
      <c r="BI85" s="92"/>
      <c r="BJ85" s="92"/>
      <c r="BK85" s="92"/>
      <c r="BL85" s="92"/>
    </row>
    <row r="86" spans="2:64" ht="14.25" customHeight="1" x14ac:dyDescent="0.4">
      <c r="B86" s="10"/>
      <c r="C86" s="9"/>
      <c r="D86" s="16" t="s">
        <v>42</v>
      </c>
      <c r="E86" s="147" t="s">
        <v>127</v>
      </c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1"/>
      <c r="BI86" s="92"/>
      <c r="BJ86" s="92"/>
      <c r="BK86" s="92"/>
      <c r="BL86" s="92"/>
    </row>
    <row r="87" spans="2:64" ht="14.25" customHeight="1" x14ac:dyDescent="0.4">
      <c r="B87" s="10"/>
      <c r="C87" s="9"/>
      <c r="D87" s="16" t="s">
        <v>42</v>
      </c>
      <c r="E87" s="145" t="s">
        <v>16</v>
      </c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1"/>
      <c r="BI87" s="92"/>
      <c r="BJ87" s="92"/>
      <c r="BK87" s="92"/>
      <c r="BL87" s="92"/>
    </row>
    <row r="88" spans="2:64" ht="14.25" customHeight="1" x14ac:dyDescent="0.4">
      <c r="B88" s="10"/>
      <c r="C88" s="9"/>
      <c r="D88" s="16" t="s">
        <v>42</v>
      </c>
      <c r="E88" s="147" t="s">
        <v>15</v>
      </c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1"/>
      <c r="BI88" s="92"/>
      <c r="BJ88" s="92"/>
      <c r="BK88" s="92"/>
      <c r="BL88" s="92"/>
    </row>
    <row r="89" spans="2:64" ht="14.25" customHeight="1" x14ac:dyDescent="0.4">
      <c r="B89" s="10"/>
      <c r="C89" s="9"/>
      <c r="D89" s="16" t="s">
        <v>42</v>
      </c>
      <c r="E89" s="145" t="s">
        <v>28</v>
      </c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1"/>
      <c r="BI89" s="92"/>
      <c r="BJ89" s="92"/>
      <c r="BK89" s="92"/>
      <c r="BL89" s="92"/>
    </row>
    <row r="90" spans="2:64" ht="14.25" customHeight="1" x14ac:dyDescent="0.4">
      <c r="B90" s="10"/>
      <c r="C90" s="9"/>
      <c r="D90" s="16" t="s">
        <v>42</v>
      </c>
      <c r="E90" s="147" t="s">
        <v>36</v>
      </c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1"/>
      <c r="BI90" s="92"/>
      <c r="BJ90" s="92"/>
      <c r="BK90" s="92"/>
      <c r="BL90" s="92"/>
    </row>
    <row r="91" spans="2:64" ht="14.25" customHeight="1" x14ac:dyDescent="0.4">
      <c r="B91" s="10"/>
      <c r="C91" s="9"/>
      <c r="D91" s="16" t="s">
        <v>13</v>
      </c>
      <c r="E91" s="148" t="s">
        <v>35</v>
      </c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1"/>
      <c r="BI91" s="92"/>
      <c r="BJ91" s="92"/>
      <c r="BK91" s="92"/>
      <c r="BL91" s="92"/>
    </row>
    <row r="92" spans="2:64" ht="14.25" customHeight="1" x14ac:dyDescent="0.4">
      <c r="B92" s="10"/>
      <c r="C92" s="9"/>
      <c r="D92" s="16" t="s">
        <v>42</v>
      </c>
      <c r="E92" s="147" t="s">
        <v>14</v>
      </c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1"/>
      <c r="BI92" s="92"/>
      <c r="BJ92" s="92"/>
      <c r="BK92" s="92"/>
      <c r="BL92" s="92"/>
    </row>
    <row r="93" spans="2:64" ht="14.25" customHeight="1" x14ac:dyDescent="0.4">
      <c r="B93" s="10"/>
      <c r="C93" s="9"/>
      <c r="D93" s="16" t="s">
        <v>42</v>
      </c>
      <c r="E93" s="145" t="s">
        <v>128</v>
      </c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1"/>
      <c r="BI93" s="92"/>
      <c r="BJ93" s="92"/>
      <c r="BK93" s="92"/>
      <c r="BL93" s="92"/>
    </row>
    <row r="94" spans="2:64" ht="14.25" customHeight="1" x14ac:dyDescent="0.4">
      <c r="B94" s="10"/>
      <c r="C94" s="9"/>
      <c r="D94" s="16" t="s">
        <v>42</v>
      </c>
      <c r="E94" s="145" t="s">
        <v>12</v>
      </c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1"/>
      <c r="BI94" s="92"/>
      <c r="BJ94" s="92"/>
      <c r="BK94" s="92"/>
      <c r="BL94" s="92"/>
    </row>
    <row r="95" spans="2:64" ht="14.25" customHeight="1" x14ac:dyDescent="0.4"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3"/>
      <c r="BI95" s="92"/>
      <c r="BJ95" s="92"/>
      <c r="BK95" s="92"/>
      <c r="BL95" s="92"/>
    </row>
    <row r="96" spans="2:64" ht="14.25" customHeight="1" x14ac:dyDescent="0.4">
      <c r="B96" s="10"/>
      <c r="C96" s="9" t="s">
        <v>43</v>
      </c>
      <c r="D96" s="295" t="s">
        <v>27</v>
      </c>
      <c r="E96" s="295"/>
      <c r="F96" s="295"/>
      <c r="G96" s="295"/>
      <c r="H96" s="295"/>
      <c r="I96" s="295"/>
      <c r="J96" s="295"/>
      <c r="K96" s="12"/>
      <c r="L96" s="1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11"/>
      <c r="BI96" s="92"/>
      <c r="BJ96" s="92"/>
      <c r="BK96" s="92"/>
      <c r="BL96" s="92"/>
    </row>
    <row r="97" spans="2:64" ht="14.25" customHeight="1" x14ac:dyDescent="0.4">
      <c r="B97" s="1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Y97" s="9"/>
      <c r="Z97" s="9"/>
      <c r="AA97" s="296" t="s">
        <v>11</v>
      </c>
      <c r="AB97" s="297"/>
      <c r="AC97" s="297"/>
      <c r="AD97" s="297"/>
      <c r="AE97" s="297"/>
      <c r="AF97" s="297"/>
      <c r="AG97" s="297"/>
      <c r="AH97" s="297"/>
      <c r="AI97" s="297"/>
      <c r="AJ97" s="297"/>
      <c r="AK97" s="297"/>
      <c r="AL97" s="297"/>
      <c r="AM97" s="297"/>
      <c r="AN97" s="297"/>
      <c r="AO97" s="297"/>
      <c r="AP97" s="8"/>
      <c r="AQ97" s="142"/>
      <c r="AR97" s="142"/>
      <c r="AS97" s="142"/>
      <c r="AT97" s="142"/>
      <c r="AU97" s="142"/>
      <c r="AV97" s="9"/>
      <c r="AW97" s="9"/>
      <c r="AX97" s="9"/>
      <c r="AY97" s="9"/>
      <c r="AZ97" s="9"/>
      <c r="BA97" s="9"/>
      <c r="BB97" s="9"/>
      <c r="BC97" s="9"/>
      <c r="BD97" s="8"/>
      <c r="BE97" s="9"/>
      <c r="BF97" s="9"/>
      <c r="BG97" s="8"/>
      <c r="BH97" s="7"/>
      <c r="BJ97" s="92"/>
      <c r="BK97" s="92"/>
      <c r="BL97" s="92"/>
    </row>
    <row r="98" spans="2:64" ht="14.25" customHeight="1" x14ac:dyDescent="0.4">
      <c r="B98" s="10"/>
      <c r="C98" s="9"/>
      <c r="D98" s="9"/>
      <c r="E98" s="8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  <c r="AK98" s="297"/>
      <c r="AL98" s="297"/>
      <c r="AM98" s="297"/>
      <c r="AN98" s="297"/>
      <c r="AO98" s="297"/>
      <c r="AP98" s="8"/>
      <c r="AQ98" s="143"/>
      <c r="AR98" s="143"/>
      <c r="AS98" s="143"/>
      <c r="AT98" s="143"/>
      <c r="AU98" s="143"/>
      <c r="AV98" s="9"/>
      <c r="AW98" s="9"/>
      <c r="AX98" s="9"/>
      <c r="AY98" s="9"/>
      <c r="AZ98" s="9"/>
      <c r="BA98" s="9"/>
      <c r="BB98" s="9"/>
      <c r="BC98" s="9"/>
      <c r="BD98" s="8"/>
      <c r="BE98" s="9"/>
      <c r="BF98" s="9"/>
      <c r="BG98" s="8"/>
      <c r="BH98" s="7"/>
      <c r="BJ98" s="92"/>
      <c r="BK98" s="92"/>
      <c r="BL98" s="92"/>
    </row>
    <row r="99" spans="2:64" ht="14.25" customHeight="1" x14ac:dyDescent="0.4"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4"/>
      <c r="AP99" s="4"/>
      <c r="AQ99" s="141"/>
      <c r="AR99" s="141"/>
      <c r="AS99" s="141"/>
      <c r="AT99" s="141"/>
      <c r="AU99" s="141"/>
      <c r="AV99" s="5"/>
      <c r="AW99" s="5"/>
      <c r="AX99" s="5"/>
      <c r="AY99" s="5"/>
      <c r="AZ99" s="5"/>
      <c r="BA99" s="5"/>
      <c r="BB99" s="5"/>
      <c r="BC99" s="5"/>
      <c r="BD99" s="4"/>
      <c r="BE99" s="5"/>
      <c r="BF99" s="5"/>
      <c r="BG99" s="4"/>
      <c r="BH99" s="3"/>
      <c r="BJ99" s="92"/>
      <c r="BK99" s="92"/>
      <c r="BL99" s="92"/>
    </row>
    <row r="100" spans="2:64" ht="12" customHeight="1" x14ac:dyDescent="0.4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92"/>
      <c r="BJ100" s="92"/>
      <c r="BK100" s="92"/>
      <c r="BL100" s="92"/>
    </row>
    <row r="101" spans="2:64" ht="12" customHeight="1" x14ac:dyDescent="0.4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92"/>
      <c r="BJ101" s="92"/>
      <c r="BK101" s="92"/>
      <c r="BL101" s="92"/>
    </row>
    <row r="102" spans="2:64" ht="8.25" customHeight="1" x14ac:dyDescent="0.4"/>
    <row r="103" spans="2:64" ht="8.25" customHeight="1" x14ac:dyDescent="0.4"/>
    <row r="104" spans="2:64" ht="8.25" customHeight="1" x14ac:dyDescent="0.4"/>
    <row r="105" spans="2:64" ht="8.25" customHeight="1" x14ac:dyDescent="0.4"/>
    <row r="106" spans="2:64" ht="8.25" customHeight="1" x14ac:dyDescent="0.4"/>
    <row r="107" spans="2:64" ht="8.25" customHeight="1" x14ac:dyDescent="0.4"/>
    <row r="108" spans="2:64" ht="8.25" customHeight="1" x14ac:dyDescent="0.4"/>
    <row r="109" spans="2:64" ht="8.25" customHeight="1" x14ac:dyDescent="0.4"/>
    <row r="110" spans="2:64" ht="8.25" customHeight="1" x14ac:dyDescent="0.4"/>
    <row r="111" spans="2:64" ht="8.25" customHeight="1" x14ac:dyDescent="0.4"/>
    <row r="112" spans="2:64" ht="8.25" customHeight="1" x14ac:dyDescent="0.4"/>
    <row r="113" ht="8.25" customHeight="1" x14ac:dyDescent="0.4"/>
    <row r="114" ht="8.25" customHeight="1" x14ac:dyDescent="0.4"/>
    <row r="115" ht="8.25" customHeight="1" x14ac:dyDescent="0.4"/>
  </sheetData>
  <sheetProtection algorithmName="SHA-512" hashValue="fFJFovEbr4uM6aWZ0aq6D9tzfGuft7tD29dcaDOTlW/I56S4SQgocR9ZD5BK9SDlA7I4vZfc71Q2fZ5aD9zOKg==" saltValue="Ax1bODJ/2/kH+E5oQE5Xqg==" spinCount="100000" sheet="1" objects="1" formatCells="0"/>
  <mergeCells count="320">
    <mergeCell ref="BB75:BB80"/>
    <mergeCell ref="BC75:BD80"/>
    <mergeCell ref="BE75:BE80"/>
    <mergeCell ref="BF75:BG80"/>
    <mergeCell ref="AJ36:AM38"/>
    <mergeCell ref="AJ42:AM44"/>
    <mergeCell ref="AJ48:AM50"/>
    <mergeCell ref="AJ54:AM56"/>
    <mergeCell ref="AJ60:AM62"/>
    <mergeCell ref="AJ66:AM68"/>
    <mergeCell ref="AZ39:BA44"/>
    <mergeCell ref="BE39:BE44"/>
    <mergeCell ref="BF39:BG44"/>
    <mergeCell ref="AZ45:BA50"/>
    <mergeCell ref="BE45:BE50"/>
    <mergeCell ref="BF45:BG50"/>
    <mergeCell ref="AZ51:BA56"/>
    <mergeCell ref="BE51:BE56"/>
    <mergeCell ref="BF51:BG56"/>
    <mergeCell ref="BB39:BB44"/>
    <mergeCell ref="BC39:BD44"/>
    <mergeCell ref="BB45:BB50"/>
    <mergeCell ref="BC45:BD50"/>
    <mergeCell ref="BB51:BB56"/>
    <mergeCell ref="AO57:AY62"/>
    <mergeCell ref="AI66:AI68"/>
    <mergeCell ref="AI60:AI62"/>
    <mergeCell ref="AN60:AN62"/>
    <mergeCell ref="AO51:AY56"/>
    <mergeCell ref="AO45:AY50"/>
    <mergeCell ref="AJ30:AM32"/>
    <mergeCell ref="AO33:AY38"/>
    <mergeCell ref="AO27:AY32"/>
    <mergeCell ref="E93:BG93"/>
    <mergeCell ref="E94:BG94"/>
    <mergeCell ref="D96:J96"/>
    <mergeCell ref="AA97:AO98"/>
    <mergeCell ref="E87:BG87"/>
    <mergeCell ref="E88:BG88"/>
    <mergeCell ref="E89:BG89"/>
    <mergeCell ref="E90:BG90"/>
    <mergeCell ref="E91:BG91"/>
    <mergeCell ref="E92:BG92"/>
    <mergeCell ref="B82:C82"/>
    <mergeCell ref="E82:BG82"/>
    <mergeCell ref="E83:BG83"/>
    <mergeCell ref="E84:BG84"/>
    <mergeCell ref="E85:BG85"/>
    <mergeCell ref="E86:BG86"/>
    <mergeCell ref="R78:S80"/>
    <mergeCell ref="T78:U80"/>
    <mergeCell ref="AF78:AH80"/>
    <mergeCell ref="AI78:AI80"/>
    <mergeCell ref="AN78:AN80"/>
    <mergeCell ref="AO75:AY80"/>
    <mergeCell ref="F78:G80"/>
    <mergeCell ref="H78:I80"/>
    <mergeCell ref="J78:K80"/>
    <mergeCell ref="L78:M80"/>
    <mergeCell ref="N78:O80"/>
    <mergeCell ref="P78:Q80"/>
    <mergeCell ref="C75:C80"/>
    <mergeCell ref="D75:E80"/>
    <mergeCell ref="F75:U77"/>
    <mergeCell ref="V75:AA80"/>
    <mergeCell ref="AJ78:AM80"/>
    <mergeCell ref="AZ75:BA80"/>
    <mergeCell ref="C69:C74"/>
    <mergeCell ref="D69:E74"/>
    <mergeCell ref="F69:U71"/>
    <mergeCell ref="V69:AA74"/>
    <mergeCell ref="AO69:AY74"/>
    <mergeCell ref="AO63:AY68"/>
    <mergeCell ref="F66:G68"/>
    <mergeCell ref="H66:I68"/>
    <mergeCell ref="J66:K68"/>
    <mergeCell ref="L66:M68"/>
    <mergeCell ref="N66:O68"/>
    <mergeCell ref="P66:Q68"/>
    <mergeCell ref="C63:C68"/>
    <mergeCell ref="D63:E68"/>
    <mergeCell ref="F63:U65"/>
    <mergeCell ref="V63:AA68"/>
    <mergeCell ref="F72:G74"/>
    <mergeCell ref="H72:I74"/>
    <mergeCell ref="J72:K74"/>
    <mergeCell ref="L72:M74"/>
    <mergeCell ref="N72:O74"/>
    <mergeCell ref="P72:Q74"/>
    <mergeCell ref="R72:S74"/>
    <mergeCell ref="T72:U74"/>
    <mergeCell ref="R66:S68"/>
    <mergeCell ref="T66:U68"/>
    <mergeCell ref="AF66:AH68"/>
    <mergeCell ref="R60:S62"/>
    <mergeCell ref="T60:U62"/>
    <mergeCell ref="AF60:AH62"/>
    <mergeCell ref="AE57:AE62"/>
    <mergeCell ref="AE63:AE68"/>
    <mergeCell ref="AB57:AD62"/>
    <mergeCell ref="AB63:AD68"/>
    <mergeCell ref="C57:C62"/>
    <mergeCell ref="D57:E62"/>
    <mergeCell ref="F57:U59"/>
    <mergeCell ref="V57:AA62"/>
    <mergeCell ref="F54:G56"/>
    <mergeCell ref="H54:I56"/>
    <mergeCell ref="J54:K56"/>
    <mergeCell ref="L54:M56"/>
    <mergeCell ref="N54:O56"/>
    <mergeCell ref="P54:Q56"/>
    <mergeCell ref="R54:S56"/>
    <mergeCell ref="T54:U56"/>
    <mergeCell ref="C51:C56"/>
    <mergeCell ref="D51:E56"/>
    <mergeCell ref="F51:U53"/>
    <mergeCell ref="V51:AA56"/>
    <mergeCell ref="F60:G62"/>
    <mergeCell ref="H60:I62"/>
    <mergeCell ref="J60:K62"/>
    <mergeCell ref="L60:M62"/>
    <mergeCell ref="N60:O62"/>
    <mergeCell ref="P60:Q62"/>
    <mergeCell ref="F48:G50"/>
    <mergeCell ref="H48:I50"/>
    <mergeCell ref="J48:K50"/>
    <mergeCell ref="L48:M50"/>
    <mergeCell ref="N48:O50"/>
    <mergeCell ref="P48:Q50"/>
    <mergeCell ref="C45:C50"/>
    <mergeCell ref="D45:E50"/>
    <mergeCell ref="F45:U47"/>
    <mergeCell ref="V45:AA50"/>
    <mergeCell ref="AF54:AH56"/>
    <mergeCell ref="AO39:AY44"/>
    <mergeCell ref="F42:G44"/>
    <mergeCell ref="H42:I44"/>
    <mergeCell ref="J42:K44"/>
    <mergeCell ref="L42:M44"/>
    <mergeCell ref="N42:O44"/>
    <mergeCell ref="P42:Q44"/>
    <mergeCell ref="R48:S50"/>
    <mergeCell ref="T48:U50"/>
    <mergeCell ref="AF48:AH50"/>
    <mergeCell ref="AI48:AI50"/>
    <mergeCell ref="R42:S44"/>
    <mergeCell ref="T42:U44"/>
    <mergeCell ref="AF42:AH44"/>
    <mergeCell ref="AI42:AI44"/>
    <mergeCell ref="AN42:AN44"/>
    <mergeCell ref="AE39:AE44"/>
    <mergeCell ref="AE45:AE50"/>
    <mergeCell ref="AE51:AE56"/>
    <mergeCell ref="AB39:AD44"/>
    <mergeCell ref="AB45:AD50"/>
    <mergeCell ref="AB51:AD56"/>
    <mergeCell ref="C39:C44"/>
    <mergeCell ref="D39:E44"/>
    <mergeCell ref="F39:U41"/>
    <mergeCell ref="V39:AA44"/>
    <mergeCell ref="F36:G38"/>
    <mergeCell ref="H36:I38"/>
    <mergeCell ref="J36:K38"/>
    <mergeCell ref="L36:M38"/>
    <mergeCell ref="N36:O38"/>
    <mergeCell ref="P36:Q38"/>
    <mergeCell ref="R36:S38"/>
    <mergeCell ref="T36:U38"/>
    <mergeCell ref="C33:C38"/>
    <mergeCell ref="D33:E38"/>
    <mergeCell ref="F33:U35"/>
    <mergeCell ref="V33:AA38"/>
    <mergeCell ref="C27:C32"/>
    <mergeCell ref="D27:E32"/>
    <mergeCell ref="F27:U29"/>
    <mergeCell ref="V27:AA32"/>
    <mergeCell ref="AF36:AH38"/>
    <mergeCell ref="R30:S32"/>
    <mergeCell ref="T30:U32"/>
    <mergeCell ref="AF30:AH32"/>
    <mergeCell ref="AI30:AI32"/>
    <mergeCell ref="AE33:AE38"/>
    <mergeCell ref="AB33:AD38"/>
    <mergeCell ref="AB27:AD32"/>
    <mergeCell ref="AF27:AN29"/>
    <mergeCell ref="AE27:AE32"/>
    <mergeCell ref="F30:G32"/>
    <mergeCell ref="H30:I32"/>
    <mergeCell ref="J30:K32"/>
    <mergeCell ref="L30:M32"/>
    <mergeCell ref="N30:O32"/>
    <mergeCell ref="P30:Q32"/>
    <mergeCell ref="AI36:AI38"/>
    <mergeCell ref="AN36:AN38"/>
    <mergeCell ref="AN30:AN32"/>
    <mergeCell ref="C21:C26"/>
    <mergeCell ref="D21:E26"/>
    <mergeCell ref="F21:U23"/>
    <mergeCell ref="V21:AA26"/>
    <mergeCell ref="AO21:AY26"/>
    <mergeCell ref="F24:G26"/>
    <mergeCell ref="H24:I26"/>
    <mergeCell ref="J24:K26"/>
    <mergeCell ref="L24:M26"/>
    <mergeCell ref="N24:O26"/>
    <mergeCell ref="P24:Q26"/>
    <mergeCell ref="AB21:AD26"/>
    <mergeCell ref="AE21:AE26"/>
    <mergeCell ref="AF21:AN23"/>
    <mergeCell ref="R24:S26"/>
    <mergeCell ref="T24:U26"/>
    <mergeCell ref="AF24:AH26"/>
    <mergeCell ref="AI24:AI26"/>
    <mergeCell ref="AN24:AN26"/>
    <mergeCell ref="AJ24:AM26"/>
    <mergeCell ref="B18:C18"/>
    <mergeCell ref="E18:N18"/>
    <mergeCell ref="U18:BG18"/>
    <mergeCell ref="C19:C20"/>
    <mergeCell ref="D19:E20"/>
    <mergeCell ref="G19:T19"/>
    <mergeCell ref="W19:Z20"/>
    <mergeCell ref="AD19:AM19"/>
    <mergeCell ref="AP19:AX19"/>
    <mergeCell ref="AZ19:BG19"/>
    <mergeCell ref="G20:T20"/>
    <mergeCell ref="AB20:AN20"/>
    <mergeCell ref="AO20:AY20"/>
    <mergeCell ref="AZ20:BG20"/>
    <mergeCell ref="AA17:AB17"/>
    <mergeCell ref="AC17:AG17"/>
    <mergeCell ref="AY17:BH17"/>
    <mergeCell ref="AY13:BH13"/>
    <mergeCell ref="B15:C17"/>
    <mergeCell ref="E15:N17"/>
    <mergeCell ref="P15:T17"/>
    <mergeCell ref="U15:Z17"/>
    <mergeCell ref="AA15:AB15"/>
    <mergeCell ref="AC15:AG15"/>
    <mergeCell ref="B13:C13"/>
    <mergeCell ref="E13:N13"/>
    <mergeCell ref="P13:AC13"/>
    <mergeCell ref="AQ15:AX15"/>
    <mergeCell ref="AI17:AP17"/>
    <mergeCell ref="AQ17:AX17"/>
    <mergeCell ref="AA16:AB16"/>
    <mergeCell ref="AC16:AG16"/>
    <mergeCell ref="AI16:AP16"/>
    <mergeCell ref="AQ16:AX16"/>
    <mergeCell ref="AY16:BH16"/>
    <mergeCell ref="AI15:AP15"/>
    <mergeCell ref="AY15:BH15"/>
    <mergeCell ref="D4:X4"/>
    <mergeCell ref="D6:X7"/>
    <mergeCell ref="Y6:AI9"/>
    <mergeCell ref="AJ7:AX8"/>
    <mergeCell ref="D8:X9"/>
    <mergeCell ref="B11:C11"/>
    <mergeCell ref="E11:N11"/>
    <mergeCell ref="P11:W11"/>
    <mergeCell ref="AZ1:BA1"/>
    <mergeCell ref="AI2:AM2"/>
    <mergeCell ref="AN2:BA2"/>
    <mergeCell ref="AN1:AO1"/>
    <mergeCell ref="AP1:AQ1"/>
    <mergeCell ref="AR1:AS1"/>
    <mergeCell ref="AT1:AU1"/>
    <mergeCell ref="AV1:AW1"/>
    <mergeCell ref="AX1:AY1"/>
    <mergeCell ref="BE27:BE32"/>
    <mergeCell ref="BF27:BG32"/>
    <mergeCell ref="AZ33:BA38"/>
    <mergeCell ref="BE33:BE38"/>
    <mergeCell ref="BF33:BG38"/>
    <mergeCell ref="BB21:BB26"/>
    <mergeCell ref="BC21:BD26"/>
    <mergeCell ref="BB27:BB32"/>
    <mergeCell ref="BC27:BD32"/>
    <mergeCell ref="BB33:BB38"/>
    <mergeCell ref="BC33:BD38"/>
    <mergeCell ref="AZ21:BA26"/>
    <mergeCell ref="BE21:BE26"/>
    <mergeCell ref="BF21:BG26"/>
    <mergeCell ref="AZ27:BA32"/>
    <mergeCell ref="BC51:BD56"/>
    <mergeCell ref="AZ57:BA62"/>
    <mergeCell ref="BE57:BE62"/>
    <mergeCell ref="BF57:BG62"/>
    <mergeCell ref="AZ63:BA68"/>
    <mergeCell ref="BF63:BG68"/>
    <mergeCell ref="BE63:BE68"/>
    <mergeCell ref="AZ69:BA74"/>
    <mergeCell ref="BE69:BE74"/>
    <mergeCell ref="BF69:BG74"/>
    <mergeCell ref="BB57:BB62"/>
    <mergeCell ref="BC57:BD62"/>
    <mergeCell ref="BB63:BB68"/>
    <mergeCell ref="BC63:BD68"/>
    <mergeCell ref="BB69:BB74"/>
    <mergeCell ref="BC69:BD74"/>
    <mergeCell ref="AB69:AD74"/>
    <mergeCell ref="AB75:AD80"/>
    <mergeCell ref="AJ72:AM74"/>
    <mergeCell ref="AF72:AH74"/>
    <mergeCell ref="AE69:AE74"/>
    <mergeCell ref="AE75:AE80"/>
    <mergeCell ref="AF33:AN35"/>
    <mergeCell ref="AF39:AN41"/>
    <mergeCell ref="AF45:AN47"/>
    <mergeCell ref="AF51:AN53"/>
    <mergeCell ref="AF57:AN59"/>
    <mergeCell ref="AF63:AN65"/>
    <mergeCell ref="AF69:AN71"/>
    <mergeCell ref="AF75:AN77"/>
    <mergeCell ref="AN66:AN68"/>
    <mergeCell ref="AI54:AI56"/>
    <mergeCell ref="AN54:AN56"/>
    <mergeCell ref="AN48:AN50"/>
    <mergeCell ref="AI72:AI74"/>
    <mergeCell ref="AN72:AN74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1:CC75"/>
  <sheetViews>
    <sheetView tabSelected="1" topLeftCell="A4" zoomScaleNormal="100" workbookViewId="0">
      <selection activeCell="E48" sqref="E48:BE48"/>
    </sheetView>
  </sheetViews>
  <sheetFormatPr defaultRowHeight="12" x14ac:dyDescent="0.4"/>
  <cols>
    <col min="1" max="1" width="1.625" style="1" customWidth="1"/>
    <col min="2" max="2" width="3.375" style="1" customWidth="1"/>
    <col min="3" max="21" width="1.875" style="1" customWidth="1"/>
    <col min="22" max="31" width="2.75" style="1" customWidth="1"/>
    <col min="32" max="43" width="1.75" style="1" customWidth="1"/>
    <col min="44" max="49" width="1.625" style="1" customWidth="1"/>
    <col min="50" max="51" width="1.625" style="85" customWidth="1"/>
    <col min="52" max="54" width="1.625" style="104" customWidth="1"/>
    <col min="55" max="57" width="1.625" style="85" customWidth="1"/>
    <col min="58" max="58" width="1.75" style="1" customWidth="1"/>
    <col min="59" max="62" width="1.625" style="1" customWidth="1"/>
    <col min="63" max="95" width="3.375" style="1" customWidth="1"/>
    <col min="96" max="225" width="9" style="1"/>
    <col min="226" max="226" width="2.875" style="1" customWidth="1"/>
    <col min="227" max="227" width="3.375" style="1" customWidth="1"/>
    <col min="228" max="228" width="2.5" style="1" customWidth="1"/>
    <col min="229" max="256" width="1.875" style="1" customWidth="1"/>
    <col min="257" max="277" width="1.625" style="1" customWidth="1"/>
    <col min="278" max="278" width="2.25" style="1" customWidth="1"/>
    <col min="279" max="279" width="2.125" style="1" customWidth="1"/>
    <col min="280" max="280" width="3.375" style="1" customWidth="1"/>
    <col min="281" max="306" width="1.625" style="1" customWidth="1"/>
    <col min="307" max="481" width="9" style="1"/>
    <col min="482" max="482" width="2.875" style="1" customWidth="1"/>
    <col min="483" max="483" width="3.375" style="1" customWidth="1"/>
    <col min="484" max="484" width="2.5" style="1" customWidth="1"/>
    <col min="485" max="512" width="1.875" style="1" customWidth="1"/>
    <col min="513" max="533" width="1.625" style="1" customWidth="1"/>
    <col min="534" max="534" width="2.25" style="1" customWidth="1"/>
    <col min="535" max="535" width="2.125" style="1" customWidth="1"/>
    <col min="536" max="536" width="3.375" style="1" customWidth="1"/>
    <col min="537" max="562" width="1.625" style="1" customWidth="1"/>
    <col min="563" max="737" width="9" style="1"/>
    <col min="738" max="738" width="2.875" style="1" customWidth="1"/>
    <col min="739" max="739" width="3.375" style="1" customWidth="1"/>
    <col min="740" max="740" width="2.5" style="1" customWidth="1"/>
    <col min="741" max="768" width="1.875" style="1" customWidth="1"/>
    <col min="769" max="789" width="1.625" style="1" customWidth="1"/>
    <col min="790" max="790" width="2.25" style="1" customWidth="1"/>
    <col min="791" max="791" width="2.125" style="1" customWidth="1"/>
    <col min="792" max="792" width="3.375" style="1" customWidth="1"/>
    <col min="793" max="818" width="1.625" style="1" customWidth="1"/>
    <col min="819" max="993" width="9" style="1"/>
    <col min="994" max="994" width="2.875" style="1" customWidth="1"/>
    <col min="995" max="995" width="3.375" style="1" customWidth="1"/>
    <col min="996" max="996" width="2.5" style="1" customWidth="1"/>
    <col min="997" max="1024" width="1.875" style="1" customWidth="1"/>
    <col min="1025" max="1045" width="1.625" style="1" customWidth="1"/>
    <col min="1046" max="1046" width="2.25" style="1" customWidth="1"/>
    <col min="1047" max="1047" width="2.125" style="1" customWidth="1"/>
    <col min="1048" max="1048" width="3.375" style="1" customWidth="1"/>
    <col min="1049" max="1074" width="1.625" style="1" customWidth="1"/>
    <col min="1075" max="1249" width="9" style="1"/>
    <col min="1250" max="1250" width="2.875" style="1" customWidth="1"/>
    <col min="1251" max="1251" width="3.375" style="1" customWidth="1"/>
    <col min="1252" max="1252" width="2.5" style="1" customWidth="1"/>
    <col min="1253" max="1280" width="1.875" style="1" customWidth="1"/>
    <col min="1281" max="1301" width="1.625" style="1" customWidth="1"/>
    <col min="1302" max="1302" width="2.25" style="1" customWidth="1"/>
    <col min="1303" max="1303" width="2.125" style="1" customWidth="1"/>
    <col min="1304" max="1304" width="3.375" style="1" customWidth="1"/>
    <col min="1305" max="1330" width="1.625" style="1" customWidth="1"/>
    <col min="1331" max="1505" width="9" style="1"/>
    <col min="1506" max="1506" width="2.875" style="1" customWidth="1"/>
    <col min="1507" max="1507" width="3.375" style="1" customWidth="1"/>
    <col min="1508" max="1508" width="2.5" style="1" customWidth="1"/>
    <col min="1509" max="1536" width="1.875" style="1" customWidth="1"/>
    <col min="1537" max="1557" width="1.625" style="1" customWidth="1"/>
    <col min="1558" max="1558" width="2.25" style="1" customWidth="1"/>
    <col min="1559" max="1559" width="2.125" style="1" customWidth="1"/>
    <col min="1560" max="1560" width="3.375" style="1" customWidth="1"/>
    <col min="1561" max="1586" width="1.625" style="1" customWidth="1"/>
    <col min="1587" max="1761" width="9" style="1"/>
    <col min="1762" max="1762" width="2.875" style="1" customWidth="1"/>
    <col min="1763" max="1763" width="3.375" style="1" customWidth="1"/>
    <col min="1764" max="1764" width="2.5" style="1" customWidth="1"/>
    <col min="1765" max="1792" width="1.875" style="1" customWidth="1"/>
    <col min="1793" max="1813" width="1.625" style="1" customWidth="1"/>
    <col min="1814" max="1814" width="2.25" style="1" customWidth="1"/>
    <col min="1815" max="1815" width="2.125" style="1" customWidth="1"/>
    <col min="1816" max="1816" width="3.375" style="1" customWidth="1"/>
    <col min="1817" max="1842" width="1.625" style="1" customWidth="1"/>
    <col min="1843" max="2017" width="9" style="1"/>
    <col min="2018" max="2018" width="2.875" style="1" customWidth="1"/>
    <col min="2019" max="2019" width="3.375" style="1" customWidth="1"/>
    <col min="2020" max="2020" width="2.5" style="1" customWidth="1"/>
    <col min="2021" max="2048" width="1.875" style="1" customWidth="1"/>
    <col min="2049" max="2069" width="1.625" style="1" customWidth="1"/>
    <col min="2070" max="2070" width="2.25" style="1" customWidth="1"/>
    <col min="2071" max="2071" width="2.125" style="1" customWidth="1"/>
    <col min="2072" max="2072" width="3.375" style="1" customWidth="1"/>
    <col min="2073" max="2098" width="1.625" style="1" customWidth="1"/>
    <col min="2099" max="2273" width="9" style="1"/>
    <col min="2274" max="2274" width="2.875" style="1" customWidth="1"/>
    <col min="2275" max="2275" width="3.375" style="1" customWidth="1"/>
    <col min="2276" max="2276" width="2.5" style="1" customWidth="1"/>
    <col min="2277" max="2304" width="1.875" style="1" customWidth="1"/>
    <col min="2305" max="2325" width="1.625" style="1" customWidth="1"/>
    <col min="2326" max="2326" width="2.25" style="1" customWidth="1"/>
    <col min="2327" max="2327" width="2.125" style="1" customWidth="1"/>
    <col min="2328" max="2328" width="3.375" style="1" customWidth="1"/>
    <col min="2329" max="2354" width="1.625" style="1" customWidth="1"/>
    <col min="2355" max="2529" width="9" style="1"/>
    <col min="2530" max="2530" width="2.875" style="1" customWidth="1"/>
    <col min="2531" max="2531" width="3.375" style="1" customWidth="1"/>
    <col min="2532" max="2532" width="2.5" style="1" customWidth="1"/>
    <col min="2533" max="2560" width="1.875" style="1" customWidth="1"/>
    <col min="2561" max="2581" width="1.625" style="1" customWidth="1"/>
    <col min="2582" max="2582" width="2.25" style="1" customWidth="1"/>
    <col min="2583" max="2583" width="2.125" style="1" customWidth="1"/>
    <col min="2584" max="2584" width="3.375" style="1" customWidth="1"/>
    <col min="2585" max="2610" width="1.625" style="1" customWidth="1"/>
    <col min="2611" max="2785" width="9" style="1"/>
    <col min="2786" max="2786" width="2.875" style="1" customWidth="1"/>
    <col min="2787" max="2787" width="3.375" style="1" customWidth="1"/>
    <col min="2788" max="2788" width="2.5" style="1" customWidth="1"/>
    <col min="2789" max="2816" width="1.875" style="1" customWidth="1"/>
    <col min="2817" max="2837" width="1.625" style="1" customWidth="1"/>
    <col min="2838" max="2838" width="2.25" style="1" customWidth="1"/>
    <col min="2839" max="2839" width="2.125" style="1" customWidth="1"/>
    <col min="2840" max="2840" width="3.375" style="1" customWidth="1"/>
    <col min="2841" max="2866" width="1.625" style="1" customWidth="1"/>
    <col min="2867" max="3041" width="9" style="1"/>
    <col min="3042" max="3042" width="2.875" style="1" customWidth="1"/>
    <col min="3043" max="3043" width="3.375" style="1" customWidth="1"/>
    <col min="3044" max="3044" width="2.5" style="1" customWidth="1"/>
    <col min="3045" max="3072" width="1.875" style="1" customWidth="1"/>
    <col min="3073" max="3093" width="1.625" style="1" customWidth="1"/>
    <col min="3094" max="3094" width="2.25" style="1" customWidth="1"/>
    <col min="3095" max="3095" width="2.125" style="1" customWidth="1"/>
    <col min="3096" max="3096" width="3.375" style="1" customWidth="1"/>
    <col min="3097" max="3122" width="1.625" style="1" customWidth="1"/>
    <col min="3123" max="3297" width="9" style="1"/>
    <col min="3298" max="3298" width="2.875" style="1" customWidth="1"/>
    <col min="3299" max="3299" width="3.375" style="1" customWidth="1"/>
    <col min="3300" max="3300" width="2.5" style="1" customWidth="1"/>
    <col min="3301" max="3328" width="1.875" style="1" customWidth="1"/>
    <col min="3329" max="3349" width="1.625" style="1" customWidth="1"/>
    <col min="3350" max="3350" width="2.25" style="1" customWidth="1"/>
    <col min="3351" max="3351" width="2.125" style="1" customWidth="1"/>
    <col min="3352" max="3352" width="3.375" style="1" customWidth="1"/>
    <col min="3353" max="3378" width="1.625" style="1" customWidth="1"/>
    <col min="3379" max="3553" width="9" style="1"/>
    <col min="3554" max="3554" width="2.875" style="1" customWidth="1"/>
    <col min="3555" max="3555" width="3.375" style="1" customWidth="1"/>
    <col min="3556" max="3556" width="2.5" style="1" customWidth="1"/>
    <col min="3557" max="3584" width="1.875" style="1" customWidth="1"/>
    <col min="3585" max="3605" width="1.625" style="1" customWidth="1"/>
    <col min="3606" max="3606" width="2.25" style="1" customWidth="1"/>
    <col min="3607" max="3607" width="2.125" style="1" customWidth="1"/>
    <col min="3608" max="3608" width="3.375" style="1" customWidth="1"/>
    <col min="3609" max="3634" width="1.625" style="1" customWidth="1"/>
    <col min="3635" max="3809" width="9" style="1"/>
    <col min="3810" max="3810" width="2.875" style="1" customWidth="1"/>
    <col min="3811" max="3811" width="3.375" style="1" customWidth="1"/>
    <col min="3812" max="3812" width="2.5" style="1" customWidth="1"/>
    <col min="3813" max="3840" width="1.875" style="1" customWidth="1"/>
    <col min="3841" max="3861" width="1.625" style="1" customWidth="1"/>
    <col min="3862" max="3862" width="2.25" style="1" customWidth="1"/>
    <col min="3863" max="3863" width="2.125" style="1" customWidth="1"/>
    <col min="3864" max="3864" width="3.375" style="1" customWidth="1"/>
    <col min="3865" max="3890" width="1.625" style="1" customWidth="1"/>
    <col min="3891" max="4065" width="9" style="1"/>
    <col min="4066" max="4066" width="2.875" style="1" customWidth="1"/>
    <col min="4067" max="4067" width="3.375" style="1" customWidth="1"/>
    <col min="4068" max="4068" width="2.5" style="1" customWidth="1"/>
    <col min="4069" max="4096" width="1.875" style="1" customWidth="1"/>
    <col min="4097" max="4117" width="1.625" style="1" customWidth="1"/>
    <col min="4118" max="4118" width="2.25" style="1" customWidth="1"/>
    <col min="4119" max="4119" width="2.125" style="1" customWidth="1"/>
    <col min="4120" max="4120" width="3.375" style="1" customWidth="1"/>
    <col min="4121" max="4146" width="1.625" style="1" customWidth="1"/>
    <col min="4147" max="4321" width="9" style="1"/>
    <col min="4322" max="4322" width="2.875" style="1" customWidth="1"/>
    <col min="4323" max="4323" width="3.375" style="1" customWidth="1"/>
    <col min="4324" max="4324" width="2.5" style="1" customWidth="1"/>
    <col min="4325" max="4352" width="1.875" style="1" customWidth="1"/>
    <col min="4353" max="4373" width="1.625" style="1" customWidth="1"/>
    <col min="4374" max="4374" width="2.25" style="1" customWidth="1"/>
    <col min="4375" max="4375" width="2.125" style="1" customWidth="1"/>
    <col min="4376" max="4376" width="3.375" style="1" customWidth="1"/>
    <col min="4377" max="4402" width="1.625" style="1" customWidth="1"/>
    <col min="4403" max="4577" width="9" style="1"/>
    <col min="4578" max="4578" width="2.875" style="1" customWidth="1"/>
    <col min="4579" max="4579" width="3.375" style="1" customWidth="1"/>
    <col min="4580" max="4580" width="2.5" style="1" customWidth="1"/>
    <col min="4581" max="4608" width="1.875" style="1" customWidth="1"/>
    <col min="4609" max="4629" width="1.625" style="1" customWidth="1"/>
    <col min="4630" max="4630" width="2.25" style="1" customWidth="1"/>
    <col min="4631" max="4631" width="2.125" style="1" customWidth="1"/>
    <col min="4632" max="4632" width="3.375" style="1" customWidth="1"/>
    <col min="4633" max="4658" width="1.625" style="1" customWidth="1"/>
    <col min="4659" max="4833" width="9" style="1"/>
    <col min="4834" max="4834" width="2.875" style="1" customWidth="1"/>
    <col min="4835" max="4835" width="3.375" style="1" customWidth="1"/>
    <col min="4836" max="4836" width="2.5" style="1" customWidth="1"/>
    <col min="4837" max="4864" width="1.875" style="1" customWidth="1"/>
    <col min="4865" max="4885" width="1.625" style="1" customWidth="1"/>
    <col min="4886" max="4886" width="2.25" style="1" customWidth="1"/>
    <col min="4887" max="4887" width="2.125" style="1" customWidth="1"/>
    <col min="4888" max="4888" width="3.375" style="1" customWidth="1"/>
    <col min="4889" max="4914" width="1.625" style="1" customWidth="1"/>
    <col min="4915" max="5089" width="9" style="1"/>
    <col min="5090" max="5090" width="2.875" style="1" customWidth="1"/>
    <col min="5091" max="5091" width="3.375" style="1" customWidth="1"/>
    <col min="5092" max="5092" width="2.5" style="1" customWidth="1"/>
    <col min="5093" max="5120" width="1.875" style="1" customWidth="1"/>
    <col min="5121" max="5141" width="1.625" style="1" customWidth="1"/>
    <col min="5142" max="5142" width="2.25" style="1" customWidth="1"/>
    <col min="5143" max="5143" width="2.125" style="1" customWidth="1"/>
    <col min="5144" max="5144" width="3.375" style="1" customWidth="1"/>
    <col min="5145" max="5170" width="1.625" style="1" customWidth="1"/>
    <col min="5171" max="5345" width="9" style="1"/>
    <col min="5346" max="5346" width="2.875" style="1" customWidth="1"/>
    <col min="5347" max="5347" width="3.375" style="1" customWidth="1"/>
    <col min="5348" max="5348" width="2.5" style="1" customWidth="1"/>
    <col min="5349" max="5376" width="1.875" style="1" customWidth="1"/>
    <col min="5377" max="5397" width="1.625" style="1" customWidth="1"/>
    <col min="5398" max="5398" width="2.25" style="1" customWidth="1"/>
    <col min="5399" max="5399" width="2.125" style="1" customWidth="1"/>
    <col min="5400" max="5400" width="3.375" style="1" customWidth="1"/>
    <col min="5401" max="5426" width="1.625" style="1" customWidth="1"/>
    <col min="5427" max="5601" width="9" style="1"/>
    <col min="5602" max="5602" width="2.875" style="1" customWidth="1"/>
    <col min="5603" max="5603" width="3.375" style="1" customWidth="1"/>
    <col min="5604" max="5604" width="2.5" style="1" customWidth="1"/>
    <col min="5605" max="5632" width="1.875" style="1" customWidth="1"/>
    <col min="5633" max="5653" width="1.625" style="1" customWidth="1"/>
    <col min="5654" max="5654" width="2.25" style="1" customWidth="1"/>
    <col min="5655" max="5655" width="2.125" style="1" customWidth="1"/>
    <col min="5656" max="5656" width="3.375" style="1" customWidth="1"/>
    <col min="5657" max="5682" width="1.625" style="1" customWidth="1"/>
    <col min="5683" max="5857" width="9" style="1"/>
    <col min="5858" max="5858" width="2.875" style="1" customWidth="1"/>
    <col min="5859" max="5859" width="3.375" style="1" customWidth="1"/>
    <col min="5860" max="5860" width="2.5" style="1" customWidth="1"/>
    <col min="5861" max="5888" width="1.875" style="1" customWidth="1"/>
    <col min="5889" max="5909" width="1.625" style="1" customWidth="1"/>
    <col min="5910" max="5910" width="2.25" style="1" customWidth="1"/>
    <col min="5911" max="5911" width="2.125" style="1" customWidth="1"/>
    <col min="5912" max="5912" width="3.375" style="1" customWidth="1"/>
    <col min="5913" max="5938" width="1.625" style="1" customWidth="1"/>
    <col min="5939" max="6113" width="9" style="1"/>
    <col min="6114" max="6114" width="2.875" style="1" customWidth="1"/>
    <col min="6115" max="6115" width="3.375" style="1" customWidth="1"/>
    <col min="6116" max="6116" width="2.5" style="1" customWidth="1"/>
    <col min="6117" max="6144" width="1.875" style="1" customWidth="1"/>
    <col min="6145" max="6165" width="1.625" style="1" customWidth="1"/>
    <col min="6166" max="6166" width="2.25" style="1" customWidth="1"/>
    <col min="6167" max="6167" width="2.125" style="1" customWidth="1"/>
    <col min="6168" max="6168" width="3.375" style="1" customWidth="1"/>
    <col min="6169" max="6194" width="1.625" style="1" customWidth="1"/>
    <col min="6195" max="6369" width="9" style="1"/>
    <col min="6370" max="6370" width="2.875" style="1" customWidth="1"/>
    <col min="6371" max="6371" width="3.375" style="1" customWidth="1"/>
    <col min="6372" max="6372" width="2.5" style="1" customWidth="1"/>
    <col min="6373" max="6400" width="1.875" style="1" customWidth="1"/>
    <col min="6401" max="6421" width="1.625" style="1" customWidth="1"/>
    <col min="6422" max="6422" width="2.25" style="1" customWidth="1"/>
    <col min="6423" max="6423" width="2.125" style="1" customWidth="1"/>
    <col min="6424" max="6424" width="3.375" style="1" customWidth="1"/>
    <col min="6425" max="6450" width="1.625" style="1" customWidth="1"/>
    <col min="6451" max="6625" width="9" style="1"/>
    <col min="6626" max="6626" width="2.875" style="1" customWidth="1"/>
    <col min="6627" max="6627" width="3.375" style="1" customWidth="1"/>
    <col min="6628" max="6628" width="2.5" style="1" customWidth="1"/>
    <col min="6629" max="6656" width="1.875" style="1" customWidth="1"/>
    <col min="6657" max="6677" width="1.625" style="1" customWidth="1"/>
    <col min="6678" max="6678" width="2.25" style="1" customWidth="1"/>
    <col min="6679" max="6679" width="2.125" style="1" customWidth="1"/>
    <col min="6680" max="6680" width="3.375" style="1" customWidth="1"/>
    <col min="6681" max="6706" width="1.625" style="1" customWidth="1"/>
    <col min="6707" max="6881" width="9" style="1"/>
    <col min="6882" max="6882" width="2.875" style="1" customWidth="1"/>
    <col min="6883" max="6883" width="3.375" style="1" customWidth="1"/>
    <col min="6884" max="6884" width="2.5" style="1" customWidth="1"/>
    <col min="6885" max="6912" width="1.875" style="1" customWidth="1"/>
    <col min="6913" max="6933" width="1.625" style="1" customWidth="1"/>
    <col min="6934" max="6934" width="2.25" style="1" customWidth="1"/>
    <col min="6935" max="6935" width="2.125" style="1" customWidth="1"/>
    <col min="6936" max="6936" width="3.375" style="1" customWidth="1"/>
    <col min="6937" max="6962" width="1.625" style="1" customWidth="1"/>
    <col min="6963" max="7137" width="9" style="1"/>
    <col min="7138" max="7138" width="2.875" style="1" customWidth="1"/>
    <col min="7139" max="7139" width="3.375" style="1" customWidth="1"/>
    <col min="7140" max="7140" width="2.5" style="1" customWidth="1"/>
    <col min="7141" max="7168" width="1.875" style="1" customWidth="1"/>
    <col min="7169" max="7189" width="1.625" style="1" customWidth="1"/>
    <col min="7190" max="7190" width="2.25" style="1" customWidth="1"/>
    <col min="7191" max="7191" width="2.125" style="1" customWidth="1"/>
    <col min="7192" max="7192" width="3.375" style="1" customWidth="1"/>
    <col min="7193" max="7218" width="1.625" style="1" customWidth="1"/>
    <col min="7219" max="7393" width="9" style="1"/>
    <col min="7394" max="7394" width="2.875" style="1" customWidth="1"/>
    <col min="7395" max="7395" width="3.375" style="1" customWidth="1"/>
    <col min="7396" max="7396" width="2.5" style="1" customWidth="1"/>
    <col min="7397" max="7424" width="1.875" style="1" customWidth="1"/>
    <col min="7425" max="7445" width="1.625" style="1" customWidth="1"/>
    <col min="7446" max="7446" width="2.25" style="1" customWidth="1"/>
    <col min="7447" max="7447" width="2.125" style="1" customWidth="1"/>
    <col min="7448" max="7448" width="3.375" style="1" customWidth="1"/>
    <col min="7449" max="7474" width="1.625" style="1" customWidth="1"/>
    <col min="7475" max="7649" width="9" style="1"/>
    <col min="7650" max="7650" width="2.875" style="1" customWidth="1"/>
    <col min="7651" max="7651" width="3.375" style="1" customWidth="1"/>
    <col min="7652" max="7652" width="2.5" style="1" customWidth="1"/>
    <col min="7653" max="7680" width="1.875" style="1" customWidth="1"/>
    <col min="7681" max="7701" width="1.625" style="1" customWidth="1"/>
    <col min="7702" max="7702" width="2.25" style="1" customWidth="1"/>
    <col min="7703" max="7703" width="2.125" style="1" customWidth="1"/>
    <col min="7704" max="7704" width="3.375" style="1" customWidth="1"/>
    <col min="7705" max="7730" width="1.625" style="1" customWidth="1"/>
    <col min="7731" max="7905" width="9" style="1"/>
    <col min="7906" max="7906" width="2.875" style="1" customWidth="1"/>
    <col min="7907" max="7907" width="3.375" style="1" customWidth="1"/>
    <col min="7908" max="7908" width="2.5" style="1" customWidth="1"/>
    <col min="7909" max="7936" width="1.875" style="1" customWidth="1"/>
    <col min="7937" max="7957" width="1.625" style="1" customWidth="1"/>
    <col min="7958" max="7958" width="2.25" style="1" customWidth="1"/>
    <col min="7959" max="7959" width="2.125" style="1" customWidth="1"/>
    <col min="7960" max="7960" width="3.375" style="1" customWidth="1"/>
    <col min="7961" max="7986" width="1.625" style="1" customWidth="1"/>
    <col min="7987" max="8161" width="9" style="1"/>
    <col min="8162" max="8162" width="2.875" style="1" customWidth="1"/>
    <col min="8163" max="8163" width="3.375" style="1" customWidth="1"/>
    <col min="8164" max="8164" width="2.5" style="1" customWidth="1"/>
    <col min="8165" max="8192" width="1.875" style="1" customWidth="1"/>
    <col min="8193" max="8213" width="1.625" style="1" customWidth="1"/>
    <col min="8214" max="8214" width="2.25" style="1" customWidth="1"/>
    <col min="8215" max="8215" width="2.125" style="1" customWidth="1"/>
    <col min="8216" max="8216" width="3.375" style="1" customWidth="1"/>
    <col min="8217" max="8242" width="1.625" style="1" customWidth="1"/>
    <col min="8243" max="8417" width="9" style="1"/>
    <col min="8418" max="8418" width="2.875" style="1" customWidth="1"/>
    <col min="8419" max="8419" width="3.375" style="1" customWidth="1"/>
    <col min="8420" max="8420" width="2.5" style="1" customWidth="1"/>
    <col min="8421" max="8448" width="1.875" style="1" customWidth="1"/>
    <col min="8449" max="8469" width="1.625" style="1" customWidth="1"/>
    <col min="8470" max="8470" width="2.25" style="1" customWidth="1"/>
    <col min="8471" max="8471" width="2.125" style="1" customWidth="1"/>
    <col min="8472" max="8472" width="3.375" style="1" customWidth="1"/>
    <col min="8473" max="8498" width="1.625" style="1" customWidth="1"/>
    <col min="8499" max="8673" width="9" style="1"/>
    <col min="8674" max="8674" width="2.875" style="1" customWidth="1"/>
    <col min="8675" max="8675" width="3.375" style="1" customWidth="1"/>
    <col min="8676" max="8676" width="2.5" style="1" customWidth="1"/>
    <col min="8677" max="8704" width="1.875" style="1" customWidth="1"/>
    <col min="8705" max="8725" width="1.625" style="1" customWidth="1"/>
    <col min="8726" max="8726" width="2.25" style="1" customWidth="1"/>
    <col min="8727" max="8727" width="2.125" style="1" customWidth="1"/>
    <col min="8728" max="8728" width="3.375" style="1" customWidth="1"/>
    <col min="8729" max="8754" width="1.625" style="1" customWidth="1"/>
    <col min="8755" max="8929" width="9" style="1"/>
    <col min="8930" max="8930" width="2.875" style="1" customWidth="1"/>
    <col min="8931" max="8931" width="3.375" style="1" customWidth="1"/>
    <col min="8932" max="8932" width="2.5" style="1" customWidth="1"/>
    <col min="8933" max="8960" width="1.875" style="1" customWidth="1"/>
    <col min="8961" max="8981" width="1.625" style="1" customWidth="1"/>
    <col min="8982" max="8982" width="2.25" style="1" customWidth="1"/>
    <col min="8983" max="8983" width="2.125" style="1" customWidth="1"/>
    <col min="8984" max="8984" width="3.375" style="1" customWidth="1"/>
    <col min="8985" max="9010" width="1.625" style="1" customWidth="1"/>
    <col min="9011" max="9185" width="9" style="1"/>
    <col min="9186" max="9186" width="2.875" style="1" customWidth="1"/>
    <col min="9187" max="9187" width="3.375" style="1" customWidth="1"/>
    <col min="9188" max="9188" width="2.5" style="1" customWidth="1"/>
    <col min="9189" max="9216" width="1.875" style="1" customWidth="1"/>
    <col min="9217" max="9237" width="1.625" style="1" customWidth="1"/>
    <col min="9238" max="9238" width="2.25" style="1" customWidth="1"/>
    <col min="9239" max="9239" width="2.125" style="1" customWidth="1"/>
    <col min="9240" max="9240" width="3.375" style="1" customWidth="1"/>
    <col min="9241" max="9266" width="1.625" style="1" customWidth="1"/>
    <col min="9267" max="9441" width="9" style="1"/>
    <col min="9442" max="9442" width="2.875" style="1" customWidth="1"/>
    <col min="9443" max="9443" width="3.375" style="1" customWidth="1"/>
    <col min="9444" max="9444" width="2.5" style="1" customWidth="1"/>
    <col min="9445" max="9472" width="1.875" style="1" customWidth="1"/>
    <col min="9473" max="9493" width="1.625" style="1" customWidth="1"/>
    <col min="9494" max="9494" width="2.25" style="1" customWidth="1"/>
    <col min="9495" max="9495" width="2.125" style="1" customWidth="1"/>
    <col min="9496" max="9496" width="3.375" style="1" customWidth="1"/>
    <col min="9497" max="9522" width="1.625" style="1" customWidth="1"/>
    <col min="9523" max="9697" width="9" style="1"/>
    <col min="9698" max="9698" width="2.875" style="1" customWidth="1"/>
    <col min="9699" max="9699" width="3.375" style="1" customWidth="1"/>
    <col min="9700" max="9700" width="2.5" style="1" customWidth="1"/>
    <col min="9701" max="9728" width="1.875" style="1" customWidth="1"/>
    <col min="9729" max="9749" width="1.625" style="1" customWidth="1"/>
    <col min="9750" max="9750" width="2.25" style="1" customWidth="1"/>
    <col min="9751" max="9751" width="2.125" style="1" customWidth="1"/>
    <col min="9752" max="9752" width="3.375" style="1" customWidth="1"/>
    <col min="9753" max="9778" width="1.625" style="1" customWidth="1"/>
    <col min="9779" max="9953" width="9" style="1"/>
    <col min="9954" max="9954" width="2.875" style="1" customWidth="1"/>
    <col min="9955" max="9955" width="3.375" style="1" customWidth="1"/>
    <col min="9956" max="9956" width="2.5" style="1" customWidth="1"/>
    <col min="9957" max="9984" width="1.875" style="1" customWidth="1"/>
    <col min="9985" max="10005" width="1.625" style="1" customWidth="1"/>
    <col min="10006" max="10006" width="2.25" style="1" customWidth="1"/>
    <col min="10007" max="10007" width="2.125" style="1" customWidth="1"/>
    <col min="10008" max="10008" width="3.375" style="1" customWidth="1"/>
    <col min="10009" max="10034" width="1.625" style="1" customWidth="1"/>
    <col min="10035" max="10209" width="9" style="1"/>
    <col min="10210" max="10210" width="2.875" style="1" customWidth="1"/>
    <col min="10211" max="10211" width="3.375" style="1" customWidth="1"/>
    <col min="10212" max="10212" width="2.5" style="1" customWidth="1"/>
    <col min="10213" max="10240" width="1.875" style="1" customWidth="1"/>
    <col min="10241" max="10261" width="1.625" style="1" customWidth="1"/>
    <col min="10262" max="10262" width="2.25" style="1" customWidth="1"/>
    <col min="10263" max="10263" width="2.125" style="1" customWidth="1"/>
    <col min="10264" max="10264" width="3.375" style="1" customWidth="1"/>
    <col min="10265" max="10290" width="1.625" style="1" customWidth="1"/>
    <col min="10291" max="10465" width="9" style="1"/>
    <col min="10466" max="10466" width="2.875" style="1" customWidth="1"/>
    <col min="10467" max="10467" width="3.375" style="1" customWidth="1"/>
    <col min="10468" max="10468" width="2.5" style="1" customWidth="1"/>
    <col min="10469" max="10496" width="1.875" style="1" customWidth="1"/>
    <col min="10497" max="10517" width="1.625" style="1" customWidth="1"/>
    <col min="10518" max="10518" width="2.25" style="1" customWidth="1"/>
    <col min="10519" max="10519" width="2.125" style="1" customWidth="1"/>
    <col min="10520" max="10520" width="3.375" style="1" customWidth="1"/>
    <col min="10521" max="10546" width="1.625" style="1" customWidth="1"/>
    <col min="10547" max="10721" width="9" style="1"/>
    <col min="10722" max="10722" width="2.875" style="1" customWidth="1"/>
    <col min="10723" max="10723" width="3.375" style="1" customWidth="1"/>
    <col min="10724" max="10724" width="2.5" style="1" customWidth="1"/>
    <col min="10725" max="10752" width="1.875" style="1" customWidth="1"/>
    <col min="10753" max="10773" width="1.625" style="1" customWidth="1"/>
    <col min="10774" max="10774" width="2.25" style="1" customWidth="1"/>
    <col min="10775" max="10775" width="2.125" style="1" customWidth="1"/>
    <col min="10776" max="10776" width="3.375" style="1" customWidth="1"/>
    <col min="10777" max="10802" width="1.625" style="1" customWidth="1"/>
    <col min="10803" max="10977" width="9" style="1"/>
    <col min="10978" max="10978" width="2.875" style="1" customWidth="1"/>
    <col min="10979" max="10979" width="3.375" style="1" customWidth="1"/>
    <col min="10980" max="10980" width="2.5" style="1" customWidth="1"/>
    <col min="10981" max="11008" width="1.875" style="1" customWidth="1"/>
    <col min="11009" max="11029" width="1.625" style="1" customWidth="1"/>
    <col min="11030" max="11030" width="2.25" style="1" customWidth="1"/>
    <col min="11031" max="11031" width="2.125" style="1" customWidth="1"/>
    <col min="11032" max="11032" width="3.375" style="1" customWidth="1"/>
    <col min="11033" max="11058" width="1.625" style="1" customWidth="1"/>
    <col min="11059" max="11233" width="9" style="1"/>
    <col min="11234" max="11234" width="2.875" style="1" customWidth="1"/>
    <col min="11235" max="11235" width="3.375" style="1" customWidth="1"/>
    <col min="11236" max="11236" width="2.5" style="1" customWidth="1"/>
    <col min="11237" max="11264" width="1.875" style="1" customWidth="1"/>
    <col min="11265" max="11285" width="1.625" style="1" customWidth="1"/>
    <col min="11286" max="11286" width="2.25" style="1" customWidth="1"/>
    <col min="11287" max="11287" width="2.125" style="1" customWidth="1"/>
    <col min="11288" max="11288" width="3.375" style="1" customWidth="1"/>
    <col min="11289" max="11314" width="1.625" style="1" customWidth="1"/>
    <col min="11315" max="11489" width="9" style="1"/>
    <col min="11490" max="11490" width="2.875" style="1" customWidth="1"/>
    <col min="11491" max="11491" width="3.375" style="1" customWidth="1"/>
    <col min="11492" max="11492" width="2.5" style="1" customWidth="1"/>
    <col min="11493" max="11520" width="1.875" style="1" customWidth="1"/>
    <col min="11521" max="11541" width="1.625" style="1" customWidth="1"/>
    <col min="11542" max="11542" width="2.25" style="1" customWidth="1"/>
    <col min="11543" max="11543" width="2.125" style="1" customWidth="1"/>
    <col min="11544" max="11544" width="3.375" style="1" customWidth="1"/>
    <col min="11545" max="11570" width="1.625" style="1" customWidth="1"/>
    <col min="11571" max="11745" width="9" style="1"/>
    <col min="11746" max="11746" width="2.875" style="1" customWidth="1"/>
    <col min="11747" max="11747" width="3.375" style="1" customWidth="1"/>
    <col min="11748" max="11748" width="2.5" style="1" customWidth="1"/>
    <col min="11749" max="11776" width="1.875" style="1" customWidth="1"/>
    <col min="11777" max="11797" width="1.625" style="1" customWidth="1"/>
    <col min="11798" max="11798" width="2.25" style="1" customWidth="1"/>
    <col min="11799" max="11799" width="2.125" style="1" customWidth="1"/>
    <col min="11800" max="11800" width="3.375" style="1" customWidth="1"/>
    <col min="11801" max="11826" width="1.625" style="1" customWidth="1"/>
    <col min="11827" max="12001" width="9" style="1"/>
    <col min="12002" max="12002" width="2.875" style="1" customWidth="1"/>
    <col min="12003" max="12003" width="3.375" style="1" customWidth="1"/>
    <col min="12004" max="12004" width="2.5" style="1" customWidth="1"/>
    <col min="12005" max="12032" width="1.875" style="1" customWidth="1"/>
    <col min="12033" max="12053" width="1.625" style="1" customWidth="1"/>
    <col min="12054" max="12054" width="2.25" style="1" customWidth="1"/>
    <col min="12055" max="12055" width="2.125" style="1" customWidth="1"/>
    <col min="12056" max="12056" width="3.375" style="1" customWidth="1"/>
    <col min="12057" max="12082" width="1.625" style="1" customWidth="1"/>
    <col min="12083" max="12257" width="9" style="1"/>
    <col min="12258" max="12258" width="2.875" style="1" customWidth="1"/>
    <col min="12259" max="12259" width="3.375" style="1" customWidth="1"/>
    <col min="12260" max="12260" width="2.5" style="1" customWidth="1"/>
    <col min="12261" max="12288" width="1.875" style="1" customWidth="1"/>
    <col min="12289" max="12309" width="1.625" style="1" customWidth="1"/>
    <col min="12310" max="12310" width="2.25" style="1" customWidth="1"/>
    <col min="12311" max="12311" width="2.125" style="1" customWidth="1"/>
    <col min="12312" max="12312" width="3.375" style="1" customWidth="1"/>
    <col min="12313" max="12338" width="1.625" style="1" customWidth="1"/>
    <col min="12339" max="12513" width="9" style="1"/>
    <col min="12514" max="12514" width="2.875" style="1" customWidth="1"/>
    <col min="12515" max="12515" width="3.375" style="1" customWidth="1"/>
    <col min="12516" max="12516" width="2.5" style="1" customWidth="1"/>
    <col min="12517" max="12544" width="1.875" style="1" customWidth="1"/>
    <col min="12545" max="12565" width="1.625" style="1" customWidth="1"/>
    <col min="12566" max="12566" width="2.25" style="1" customWidth="1"/>
    <col min="12567" max="12567" width="2.125" style="1" customWidth="1"/>
    <col min="12568" max="12568" width="3.375" style="1" customWidth="1"/>
    <col min="12569" max="12594" width="1.625" style="1" customWidth="1"/>
    <col min="12595" max="12769" width="9" style="1"/>
    <col min="12770" max="12770" width="2.875" style="1" customWidth="1"/>
    <col min="12771" max="12771" width="3.375" style="1" customWidth="1"/>
    <col min="12772" max="12772" width="2.5" style="1" customWidth="1"/>
    <col min="12773" max="12800" width="1.875" style="1" customWidth="1"/>
    <col min="12801" max="12821" width="1.625" style="1" customWidth="1"/>
    <col min="12822" max="12822" width="2.25" style="1" customWidth="1"/>
    <col min="12823" max="12823" width="2.125" style="1" customWidth="1"/>
    <col min="12824" max="12824" width="3.375" style="1" customWidth="1"/>
    <col min="12825" max="12850" width="1.625" style="1" customWidth="1"/>
    <col min="12851" max="13025" width="9" style="1"/>
    <col min="13026" max="13026" width="2.875" style="1" customWidth="1"/>
    <col min="13027" max="13027" width="3.375" style="1" customWidth="1"/>
    <col min="13028" max="13028" width="2.5" style="1" customWidth="1"/>
    <col min="13029" max="13056" width="1.875" style="1" customWidth="1"/>
    <col min="13057" max="13077" width="1.625" style="1" customWidth="1"/>
    <col min="13078" max="13078" width="2.25" style="1" customWidth="1"/>
    <col min="13079" max="13079" width="2.125" style="1" customWidth="1"/>
    <col min="13080" max="13080" width="3.375" style="1" customWidth="1"/>
    <col min="13081" max="13106" width="1.625" style="1" customWidth="1"/>
    <col min="13107" max="13281" width="9" style="1"/>
    <col min="13282" max="13282" width="2.875" style="1" customWidth="1"/>
    <col min="13283" max="13283" width="3.375" style="1" customWidth="1"/>
    <col min="13284" max="13284" width="2.5" style="1" customWidth="1"/>
    <col min="13285" max="13312" width="1.875" style="1" customWidth="1"/>
    <col min="13313" max="13333" width="1.625" style="1" customWidth="1"/>
    <col min="13334" max="13334" width="2.25" style="1" customWidth="1"/>
    <col min="13335" max="13335" width="2.125" style="1" customWidth="1"/>
    <col min="13336" max="13336" width="3.375" style="1" customWidth="1"/>
    <col min="13337" max="13362" width="1.625" style="1" customWidth="1"/>
    <col min="13363" max="13537" width="9" style="1"/>
    <col min="13538" max="13538" width="2.875" style="1" customWidth="1"/>
    <col min="13539" max="13539" width="3.375" style="1" customWidth="1"/>
    <col min="13540" max="13540" width="2.5" style="1" customWidth="1"/>
    <col min="13541" max="13568" width="1.875" style="1" customWidth="1"/>
    <col min="13569" max="13589" width="1.625" style="1" customWidth="1"/>
    <col min="13590" max="13590" width="2.25" style="1" customWidth="1"/>
    <col min="13591" max="13591" width="2.125" style="1" customWidth="1"/>
    <col min="13592" max="13592" width="3.375" style="1" customWidth="1"/>
    <col min="13593" max="13618" width="1.625" style="1" customWidth="1"/>
    <col min="13619" max="13793" width="9" style="1"/>
    <col min="13794" max="13794" width="2.875" style="1" customWidth="1"/>
    <col min="13795" max="13795" width="3.375" style="1" customWidth="1"/>
    <col min="13796" max="13796" width="2.5" style="1" customWidth="1"/>
    <col min="13797" max="13824" width="1.875" style="1" customWidth="1"/>
    <col min="13825" max="13845" width="1.625" style="1" customWidth="1"/>
    <col min="13846" max="13846" width="2.25" style="1" customWidth="1"/>
    <col min="13847" max="13847" width="2.125" style="1" customWidth="1"/>
    <col min="13848" max="13848" width="3.375" style="1" customWidth="1"/>
    <col min="13849" max="13874" width="1.625" style="1" customWidth="1"/>
    <col min="13875" max="14049" width="9" style="1"/>
    <col min="14050" max="14050" width="2.875" style="1" customWidth="1"/>
    <col min="14051" max="14051" width="3.375" style="1" customWidth="1"/>
    <col min="14052" max="14052" width="2.5" style="1" customWidth="1"/>
    <col min="14053" max="14080" width="1.875" style="1" customWidth="1"/>
    <col min="14081" max="14101" width="1.625" style="1" customWidth="1"/>
    <col min="14102" max="14102" width="2.25" style="1" customWidth="1"/>
    <col min="14103" max="14103" width="2.125" style="1" customWidth="1"/>
    <col min="14104" max="14104" width="3.375" style="1" customWidth="1"/>
    <col min="14105" max="14130" width="1.625" style="1" customWidth="1"/>
    <col min="14131" max="14305" width="9" style="1"/>
    <col min="14306" max="14306" width="2.875" style="1" customWidth="1"/>
    <col min="14307" max="14307" width="3.375" style="1" customWidth="1"/>
    <col min="14308" max="14308" width="2.5" style="1" customWidth="1"/>
    <col min="14309" max="14336" width="1.875" style="1" customWidth="1"/>
    <col min="14337" max="14357" width="1.625" style="1" customWidth="1"/>
    <col min="14358" max="14358" width="2.25" style="1" customWidth="1"/>
    <col min="14359" max="14359" width="2.125" style="1" customWidth="1"/>
    <col min="14360" max="14360" width="3.375" style="1" customWidth="1"/>
    <col min="14361" max="14386" width="1.625" style="1" customWidth="1"/>
    <col min="14387" max="14561" width="9" style="1"/>
    <col min="14562" max="14562" width="2.875" style="1" customWidth="1"/>
    <col min="14563" max="14563" width="3.375" style="1" customWidth="1"/>
    <col min="14564" max="14564" width="2.5" style="1" customWidth="1"/>
    <col min="14565" max="14592" width="1.875" style="1" customWidth="1"/>
    <col min="14593" max="14613" width="1.625" style="1" customWidth="1"/>
    <col min="14614" max="14614" width="2.25" style="1" customWidth="1"/>
    <col min="14615" max="14615" width="2.125" style="1" customWidth="1"/>
    <col min="14616" max="14616" width="3.375" style="1" customWidth="1"/>
    <col min="14617" max="14642" width="1.625" style="1" customWidth="1"/>
    <col min="14643" max="14817" width="9" style="1"/>
    <col min="14818" max="14818" width="2.875" style="1" customWidth="1"/>
    <col min="14819" max="14819" width="3.375" style="1" customWidth="1"/>
    <col min="14820" max="14820" width="2.5" style="1" customWidth="1"/>
    <col min="14821" max="14848" width="1.875" style="1" customWidth="1"/>
    <col min="14849" max="14869" width="1.625" style="1" customWidth="1"/>
    <col min="14870" max="14870" width="2.25" style="1" customWidth="1"/>
    <col min="14871" max="14871" width="2.125" style="1" customWidth="1"/>
    <col min="14872" max="14872" width="3.375" style="1" customWidth="1"/>
    <col min="14873" max="14898" width="1.625" style="1" customWidth="1"/>
    <col min="14899" max="15073" width="9" style="1"/>
    <col min="15074" max="15074" width="2.875" style="1" customWidth="1"/>
    <col min="15075" max="15075" width="3.375" style="1" customWidth="1"/>
    <col min="15076" max="15076" width="2.5" style="1" customWidth="1"/>
    <col min="15077" max="15104" width="1.875" style="1" customWidth="1"/>
    <col min="15105" max="15125" width="1.625" style="1" customWidth="1"/>
    <col min="15126" max="15126" width="2.25" style="1" customWidth="1"/>
    <col min="15127" max="15127" width="2.125" style="1" customWidth="1"/>
    <col min="15128" max="15128" width="3.375" style="1" customWidth="1"/>
    <col min="15129" max="15154" width="1.625" style="1" customWidth="1"/>
    <col min="15155" max="15329" width="9" style="1"/>
    <col min="15330" max="15330" width="2.875" style="1" customWidth="1"/>
    <col min="15331" max="15331" width="3.375" style="1" customWidth="1"/>
    <col min="15332" max="15332" width="2.5" style="1" customWidth="1"/>
    <col min="15333" max="15360" width="1.875" style="1" customWidth="1"/>
    <col min="15361" max="15381" width="1.625" style="1" customWidth="1"/>
    <col min="15382" max="15382" width="2.25" style="1" customWidth="1"/>
    <col min="15383" max="15383" width="2.125" style="1" customWidth="1"/>
    <col min="15384" max="15384" width="3.375" style="1" customWidth="1"/>
    <col min="15385" max="15410" width="1.625" style="1" customWidth="1"/>
    <col min="15411" max="15585" width="9" style="1"/>
    <col min="15586" max="15586" width="2.875" style="1" customWidth="1"/>
    <col min="15587" max="15587" width="3.375" style="1" customWidth="1"/>
    <col min="15588" max="15588" width="2.5" style="1" customWidth="1"/>
    <col min="15589" max="15616" width="1.875" style="1" customWidth="1"/>
    <col min="15617" max="15637" width="1.625" style="1" customWidth="1"/>
    <col min="15638" max="15638" width="2.25" style="1" customWidth="1"/>
    <col min="15639" max="15639" width="2.125" style="1" customWidth="1"/>
    <col min="15640" max="15640" width="3.375" style="1" customWidth="1"/>
    <col min="15641" max="15666" width="1.625" style="1" customWidth="1"/>
    <col min="15667" max="15841" width="9" style="1"/>
    <col min="15842" max="15842" width="2.875" style="1" customWidth="1"/>
    <col min="15843" max="15843" width="3.375" style="1" customWidth="1"/>
    <col min="15844" max="15844" width="2.5" style="1" customWidth="1"/>
    <col min="15845" max="15872" width="1.875" style="1" customWidth="1"/>
    <col min="15873" max="15893" width="1.625" style="1" customWidth="1"/>
    <col min="15894" max="15894" width="2.25" style="1" customWidth="1"/>
    <col min="15895" max="15895" width="2.125" style="1" customWidth="1"/>
    <col min="15896" max="15896" width="3.375" style="1" customWidth="1"/>
    <col min="15897" max="15922" width="1.625" style="1" customWidth="1"/>
    <col min="15923" max="16097" width="9" style="1"/>
    <col min="16098" max="16098" width="2.875" style="1" customWidth="1"/>
    <col min="16099" max="16099" width="3.375" style="1" customWidth="1"/>
    <col min="16100" max="16100" width="2.5" style="1" customWidth="1"/>
    <col min="16101" max="16128" width="1.875" style="1" customWidth="1"/>
    <col min="16129" max="16149" width="1.625" style="1" customWidth="1"/>
    <col min="16150" max="16150" width="2.25" style="1" customWidth="1"/>
    <col min="16151" max="16151" width="2.125" style="1" customWidth="1"/>
    <col min="16152" max="16152" width="3.375" style="1" customWidth="1"/>
    <col min="16153" max="16178" width="1.625" style="1" customWidth="1"/>
    <col min="16179" max="16384" width="9" style="1"/>
  </cols>
  <sheetData>
    <row r="1" spans="2:81" ht="16.5" customHeight="1" thickBot="1" x14ac:dyDescent="0.45">
      <c r="B1" s="25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3"/>
      <c r="AF1" s="23"/>
      <c r="AG1" s="23"/>
      <c r="AH1" s="23"/>
      <c r="AI1" s="23"/>
      <c r="AJ1" s="23"/>
      <c r="AK1" s="23"/>
      <c r="AL1" s="23"/>
      <c r="AM1" s="23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07"/>
      <c r="BC1" s="107"/>
      <c r="BD1" s="107"/>
      <c r="BE1" s="107"/>
      <c r="BF1" s="22"/>
    </row>
    <row r="2" spans="2:81" ht="16.5" customHeight="1" thickBot="1" x14ac:dyDescent="0.45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1"/>
      <c r="AB2" s="21"/>
      <c r="AC2" s="21"/>
      <c r="AD2" s="21"/>
      <c r="AE2" s="8"/>
      <c r="AF2" s="8"/>
      <c r="AG2" s="8"/>
      <c r="AH2" s="8"/>
      <c r="AI2" s="198" t="s">
        <v>22</v>
      </c>
      <c r="AJ2" s="198"/>
      <c r="AK2" s="198"/>
      <c r="AL2" s="198"/>
      <c r="AM2" s="199"/>
      <c r="AN2" s="342"/>
      <c r="AO2" s="334"/>
      <c r="AP2" s="334"/>
      <c r="AQ2" s="334"/>
      <c r="AR2" s="337" t="s">
        <v>8</v>
      </c>
      <c r="AS2" s="337"/>
      <c r="AT2" s="334"/>
      <c r="AU2" s="334"/>
      <c r="AV2" s="337" t="s">
        <v>9</v>
      </c>
      <c r="AW2" s="337"/>
      <c r="AX2" s="334"/>
      <c r="AY2" s="334"/>
      <c r="AZ2" s="337" t="s">
        <v>10</v>
      </c>
      <c r="BA2" s="338"/>
      <c r="BB2" s="106"/>
      <c r="BC2" s="106"/>
      <c r="BD2" s="106"/>
      <c r="BE2" s="106"/>
      <c r="BF2" s="7"/>
    </row>
    <row r="3" spans="2:81" ht="12.75" customHeight="1" x14ac:dyDescent="0.4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4"/>
      <c r="AY3" s="84"/>
      <c r="AZ3" s="106"/>
      <c r="BA3" s="106"/>
      <c r="BB3" s="106"/>
      <c r="BC3" s="106"/>
      <c r="BD3" s="106"/>
      <c r="BE3" s="106"/>
      <c r="BF3" s="7"/>
    </row>
    <row r="4" spans="2:81" ht="14.25" customHeight="1" x14ac:dyDescent="0.4">
      <c r="B4" s="10"/>
      <c r="C4" s="8"/>
      <c r="D4" s="187" t="s">
        <v>21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6"/>
      <c r="Z4" s="18"/>
      <c r="AA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4"/>
      <c r="AY4" s="84"/>
      <c r="AZ4" s="106"/>
      <c r="BA4" s="106"/>
      <c r="BB4" s="106"/>
      <c r="BC4" s="84"/>
      <c r="BD4" s="84"/>
      <c r="BE4" s="84"/>
      <c r="BF4" s="7"/>
    </row>
    <row r="5" spans="2:81" ht="12.75" customHeight="1" x14ac:dyDescent="0.4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4"/>
      <c r="AY5" s="84"/>
      <c r="AZ5" s="106"/>
      <c r="BA5" s="106"/>
      <c r="BB5" s="106"/>
      <c r="BC5" s="84"/>
      <c r="BD5" s="84"/>
      <c r="BE5" s="84"/>
      <c r="BF5" s="7"/>
    </row>
    <row r="6" spans="2:81" ht="12.75" customHeight="1" x14ac:dyDescent="0.4">
      <c r="B6" s="10"/>
      <c r="C6" s="8"/>
      <c r="D6" s="188" t="s">
        <v>37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9" t="s">
        <v>44</v>
      </c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N6" s="8"/>
      <c r="AO6" s="8"/>
      <c r="AP6" s="8"/>
      <c r="AQ6" s="8"/>
      <c r="AR6" s="8"/>
      <c r="AS6" s="8"/>
      <c r="AT6" s="8"/>
      <c r="AU6" s="8"/>
      <c r="AV6" s="8"/>
      <c r="AW6" s="8"/>
      <c r="AX6" s="84"/>
      <c r="AY6" s="84"/>
      <c r="AZ6" s="106"/>
      <c r="BA6" s="106"/>
      <c r="BB6" s="106"/>
      <c r="BC6" s="84"/>
      <c r="BD6" s="84"/>
      <c r="BE6" s="84"/>
      <c r="BF6" s="7"/>
    </row>
    <row r="7" spans="2:81" ht="12.75" customHeight="1" x14ac:dyDescent="0.4">
      <c r="B7" s="10"/>
      <c r="C7" s="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90" t="s">
        <v>38</v>
      </c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BA7" s="106"/>
      <c r="BB7" s="106"/>
      <c r="BD7" s="84"/>
      <c r="BE7" s="84"/>
      <c r="BF7" s="7"/>
    </row>
    <row r="8" spans="2:81" ht="12.75" customHeight="1" x14ac:dyDescent="0.4">
      <c r="B8" s="10"/>
      <c r="C8" s="8"/>
      <c r="D8" s="191" t="s">
        <v>20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BA8" s="106"/>
      <c r="BB8" s="106"/>
      <c r="BD8" s="84"/>
      <c r="BE8" s="84"/>
      <c r="BF8" s="7"/>
    </row>
    <row r="9" spans="2:81" ht="12.75" customHeight="1" x14ac:dyDescent="0.4">
      <c r="B9" s="10"/>
      <c r="C9" s="8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N9" s="8"/>
      <c r="AO9" s="8"/>
      <c r="AP9" s="8"/>
      <c r="AQ9" s="8"/>
      <c r="AR9" s="8"/>
      <c r="AS9" s="8"/>
      <c r="AT9" s="8"/>
      <c r="AU9" s="8"/>
      <c r="AV9" s="8"/>
      <c r="AW9" s="8"/>
      <c r="AX9" s="84"/>
      <c r="AY9" s="84"/>
      <c r="AZ9" s="106"/>
      <c r="BA9" s="106"/>
      <c r="BB9" s="106"/>
      <c r="BC9" s="84"/>
      <c r="BD9" s="84"/>
      <c r="BE9" s="84"/>
      <c r="BF9" s="7"/>
    </row>
    <row r="10" spans="2:81" ht="13.5" customHeight="1" thickBot="1" x14ac:dyDescent="0.45">
      <c r="B10" s="10"/>
      <c r="C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Z10" s="9"/>
      <c r="AA10" s="9"/>
      <c r="AB10" s="9"/>
      <c r="AC10" s="9"/>
      <c r="AD10" s="9"/>
      <c r="AE10" s="9"/>
      <c r="AF10" s="9"/>
      <c r="AG10" s="9"/>
      <c r="AH10" s="9"/>
      <c r="AI10" s="9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4"/>
      <c r="AY10" s="84"/>
      <c r="AZ10" s="106"/>
      <c r="BA10" s="106"/>
      <c r="BB10" s="106"/>
      <c r="BC10" s="84"/>
      <c r="BD10" s="84"/>
      <c r="BE10" s="84"/>
      <c r="BF10" s="7"/>
    </row>
    <row r="11" spans="2:81" ht="24" customHeight="1" thickBot="1" x14ac:dyDescent="0.45">
      <c r="B11" s="192">
        <v>1</v>
      </c>
      <c r="C11" s="193"/>
      <c r="D11" s="8"/>
      <c r="E11" s="187" t="s">
        <v>1</v>
      </c>
      <c r="F11" s="187"/>
      <c r="G11" s="187"/>
      <c r="H11" s="187"/>
      <c r="I11" s="187"/>
      <c r="J11" s="187"/>
      <c r="K11" s="187"/>
      <c r="L11" s="187"/>
      <c r="M11" s="187"/>
      <c r="N11" s="187"/>
      <c r="O11" s="8"/>
      <c r="P11" s="343"/>
      <c r="Q11" s="344"/>
      <c r="R11" s="344"/>
      <c r="S11" s="344"/>
      <c r="T11" s="344"/>
      <c r="U11" s="344"/>
      <c r="V11" s="345" t="s">
        <v>2</v>
      </c>
      <c r="W11" s="346"/>
      <c r="AQ11" s="8"/>
      <c r="AR11" s="8"/>
      <c r="AS11" s="8"/>
      <c r="AT11" s="8"/>
      <c r="AU11" s="8"/>
      <c r="AV11" s="8"/>
      <c r="AW11" s="8"/>
      <c r="AX11" s="84"/>
      <c r="AY11" s="84"/>
      <c r="AZ11" s="106"/>
      <c r="BA11" s="106"/>
      <c r="BB11" s="106"/>
      <c r="BC11" s="84"/>
      <c r="BD11" s="84"/>
      <c r="BE11" s="84"/>
      <c r="BF11" s="7"/>
    </row>
    <row r="12" spans="2:81" ht="3.75" customHeight="1" thickBot="1" x14ac:dyDescent="0.45">
      <c r="B12" s="17"/>
      <c r="C12" s="83"/>
      <c r="D12" s="8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"/>
      <c r="P12" s="20"/>
      <c r="Q12" s="20"/>
      <c r="R12" s="20"/>
      <c r="S12" s="20"/>
      <c r="T12" s="20"/>
      <c r="U12" s="20"/>
      <c r="V12" s="26"/>
      <c r="W12" s="26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19"/>
      <c r="AN12" s="19"/>
      <c r="AO12" s="19"/>
      <c r="AP12" s="8"/>
      <c r="AQ12" s="8"/>
      <c r="AR12" s="8"/>
      <c r="AS12" s="8"/>
      <c r="AT12" s="8"/>
      <c r="AU12" s="8"/>
      <c r="AV12" s="8"/>
      <c r="AW12" s="8"/>
      <c r="AX12" s="84"/>
      <c r="AY12" s="84"/>
      <c r="AZ12" s="106"/>
      <c r="BA12" s="106"/>
      <c r="BB12" s="106"/>
      <c r="BC12" s="84"/>
      <c r="BD12" s="84"/>
      <c r="BE12" s="84"/>
      <c r="BF12" s="7"/>
    </row>
    <row r="13" spans="2:81" ht="24" customHeight="1" thickBot="1" x14ac:dyDescent="0.45">
      <c r="B13" s="192">
        <v>2</v>
      </c>
      <c r="C13" s="193"/>
      <c r="D13" s="8"/>
      <c r="E13" s="187" t="s">
        <v>3</v>
      </c>
      <c r="F13" s="187"/>
      <c r="G13" s="187"/>
      <c r="H13" s="187"/>
      <c r="I13" s="187"/>
      <c r="J13" s="187"/>
      <c r="K13" s="187"/>
      <c r="L13" s="187"/>
      <c r="M13" s="187"/>
      <c r="N13" s="187"/>
      <c r="O13" s="8"/>
      <c r="P13" s="342"/>
      <c r="Q13" s="334"/>
      <c r="R13" s="334"/>
      <c r="S13" s="334"/>
      <c r="T13" s="337" t="s">
        <v>8</v>
      </c>
      <c r="U13" s="337"/>
      <c r="V13" s="334"/>
      <c r="W13" s="334"/>
      <c r="X13" s="337" t="s">
        <v>9</v>
      </c>
      <c r="Y13" s="337"/>
      <c r="Z13" s="334"/>
      <c r="AA13" s="334"/>
      <c r="AB13" s="337" t="s">
        <v>10</v>
      </c>
      <c r="AC13" s="338"/>
      <c r="AD13" s="8"/>
      <c r="AE13" s="8"/>
      <c r="AF13" s="8"/>
      <c r="AG13" s="8"/>
      <c r="AH13" s="8"/>
      <c r="AY13" s="104"/>
      <c r="BC13" s="104"/>
      <c r="BD13" s="104"/>
      <c r="BE13" s="104"/>
      <c r="BF13" s="105"/>
    </row>
    <row r="14" spans="2:81" ht="3.75" customHeight="1" thickBot="1" x14ac:dyDescent="0.45">
      <c r="B14" s="82"/>
      <c r="C14" s="83"/>
      <c r="D14" s="8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"/>
      <c r="AE14" s="8"/>
      <c r="AF14" s="8"/>
      <c r="AG14" s="8"/>
      <c r="AH14" s="8"/>
      <c r="BB14" s="106"/>
      <c r="BE14" s="84"/>
      <c r="BF14" s="7"/>
    </row>
    <row r="15" spans="2:81" ht="24" customHeight="1" x14ac:dyDescent="0.4">
      <c r="B15" s="192">
        <v>3</v>
      </c>
      <c r="C15" s="193"/>
      <c r="D15" s="8"/>
      <c r="E15" s="187" t="s">
        <v>4</v>
      </c>
      <c r="F15" s="187"/>
      <c r="G15" s="187"/>
      <c r="H15" s="187"/>
      <c r="I15" s="187"/>
      <c r="J15" s="187"/>
      <c r="K15" s="187"/>
      <c r="L15" s="187"/>
      <c r="M15" s="187"/>
      <c r="N15" s="187"/>
      <c r="O15" s="8"/>
      <c r="P15" s="198" t="s">
        <v>5</v>
      </c>
      <c r="Q15" s="198"/>
      <c r="R15" s="198"/>
      <c r="S15" s="198"/>
      <c r="T15" s="198"/>
      <c r="U15" s="198" t="s">
        <v>29</v>
      </c>
      <c r="V15" s="198"/>
      <c r="W15" s="198"/>
      <c r="X15" s="198"/>
      <c r="Y15" s="198"/>
      <c r="Z15" s="198"/>
      <c r="AA15" s="210" t="s">
        <v>84</v>
      </c>
      <c r="AB15" s="210"/>
      <c r="AC15" s="204" t="s">
        <v>6</v>
      </c>
      <c r="AD15" s="204"/>
      <c r="AE15" s="204"/>
      <c r="AF15" s="204"/>
      <c r="AG15" s="204"/>
      <c r="AI15" s="339" t="s">
        <v>85</v>
      </c>
      <c r="AJ15" s="336"/>
      <c r="AK15" s="336"/>
      <c r="AL15" s="335"/>
      <c r="AM15" s="335"/>
      <c r="AN15" s="336" t="s">
        <v>86</v>
      </c>
      <c r="AO15" s="336"/>
      <c r="AP15" s="87" t="s">
        <v>87</v>
      </c>
      <c r="AQ15" s="336" t="s">
        <v>24</v>
      </c>
      <c r="AR15" s="336"/>
      <c r="AS15" s="336"/>
      <c r="AT15" s="335"/>
      <c r="AU15" s="335"/>
      <c r="AV15" s="340" t="s">
        <v>88</v>
      </c>
      <c r="AW15" s="340"/>
      <c r="AX15" s="341"/>
      <c r="AY15" s="221"/>
      <c r="AZ15" s="350"/>
      <c r="BA15" s="350"/>
      <c r="BB15" s="350"/>
      <c r="BC15" s="222"/>
      <c r="BD15" s="222"/>
      <c r="BE15" s="222"/>
      <c r="BF15" s="223"/>
      <c r="CC15" s="94" t="s">
        <v>89</v>
      </c>
    </row>
    <row r="16" spans="2:81" ht="24" customHeight="1" x14ac:dyDescent="0.4">
      <c r="B16" s="192"/>
      <c r="C16" s="193"/>
      <c r="D16" s="8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203" t="s">
        <v>48</v>
      </c>
      <c r="AB16" s="203"/>
      <c r="AC16" s="204" t="s">
        <v>120</v>
      </c>
      <c r="AD16" s="204"/>
      <c r="AE16" s="204"/>
      <c r="AF16" s="204"/>
      <c r="AG16" s="204"/>
      <c r="AH16" s="16"/>
      <c r="AI16" s="375" t="s">
        <v>46</v>
      </c>
      <c r="AJ16" s="376"/>
      <c r="AK16" s="376"/>
      <c r="AL16" s="377"/>
      <c r="AM16" s="377"/>
      <c r="AN16" s="376" t="s">
        <v>19</v>
      </c>
      <c r="AO16" s="376"/>
      <c r="AP16" s="111" t="s">
        <v>47</v>
      </c>
      <c r="AQ16" s="376" t="s">
        <v>24</v>
      </c>
      <c r="AR16" s="376"/>
      <c r="AS16" s="376"/>
      <c r="AT16" s="377"/>
      <c r="AU16" s="377"/>
      <c r="AV16" s="378" t="s">
        <v>39</v>
      </c>
      <c r="AW16" s="378"/>
      <c r="AX16" s="379"/>
      <c r="AY16" s="380" t="s">
        <v>125</v>
      </c>
      <c r="AZ16" s="381"/>
      <c r="BA16" s="381"/>
      <c r="BB16" s="381"/>
      <c r="BC16" s="382"/>
      <c r="BD16" s="382"/>
      <c r="BE16" s="382"/>
      <c r="BF16" s="383"/>
    </row>
    <row r="17" spans="2:60" ht="24" customHeight="1" thickBot="1" x14ac:dyDescent="0.45">
      <c r="B17" s="192"/>
      <c r="C17" s="193"/>
      <c r="D17" s="8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203" t="s">
        <v>105</v>
      </c>
      <c r="AB17" s="203"/>
      <c r="AC17" s="204" t="s">
        <v>118</v>
      </c>
      <c r="AD17" s="204"/>
      <c r="AE17" s="204"/>
      <c r="AF17" s="204"/>
      <c r="AG17" s="204"/>
      <c r="AH17" s="16"/>
      <c r="AI17" s="349" t="s">
        <v>46</v>
      </c>
      <c r="AJ17" s="333"/>
      <c r="AK17" s="333"/>
      <c r="AL17" s="332"/>
      <c r="AM17" s="332"/>
      <c r="AN17" s="333" t="s">
        <v>19</v>
      </c>
      <c r="AO17" s="333"/>
      <c r="AP17" s="112" t="s">
        <v>87</v>
      </c>
      <c r="AQ17" s="333" t="s">
        <v>24</v>
      </c>
      <c r="AR17" s="333"/>
      <c r="AS17" s="333"/>
      <c r="AT17" s="332"/>
      <c r="AU17" s="332"/>
      <c r="AV17" s="347" t="s">
        <v>39</v>
      </c>
      <c r="AW17" s="347"/>
      <c r="AX17" s="348"/>
      <c r="AY17" s="205" t="s">
        <v>123</v>
      </c>
      <c r="AZ17" s="351"/>
      <c r="BA17" s="351"/>
      <c r="BB17" s="351"/>
      <c r="BC17" s="351"/>
      <c r="BD17" s="351"/>
      <c r="BE17" s="351"/>
      <c r="BF17" s="207"/>
    </row>
    <row r="18" spans="2:60" ht="18.75" customHeight="1" thickBot="1" x14ac:dyDescent="0.45">
      <c r="B18" s="192">
        <v>4</v>
      </c>
      <c r="C18" s="193"/>
      <c r="D18" s="8"/>
      <c r="E18" s="187" t="s">
        <v>7</v>
      </c>
      <c r="F18" s="187"/>
      <c r="G18" s="187"/>
      <c r="H18" s="187"/>
      <c r="I18" s="187"/>
      <c r="J18" s="187"/>
      <c r="K18" s="187"/>
      <c r="L18" s="187"/>
      <c r="M18" s="187"/>
      <c r="N18" s="187"/>
      <c r="O18" s="8"/>
      <c r="P18" s="16"/>
      <c r="Q18" s="16"/>
      <c r="R18" s="16"/>
      <c r="S18" s="16"/>
      <c r="T18" s="16"/>
      <c r="U18" s="371" t="s">
        <v>106</v>
      </c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2"/>
      <c r="BG18" s="10"/>
    </row>
    <row r="19" spans="2:60" ht="13.5" customHeight="1" x14ac:dyDescent="0.4">
      <c r="B19" s="10"/>
      <c r="C19" s="226" t="s">
        <v>18</v>
      </c>
      <c r="D19" s="228" t="s">
        <v>23</v>
      </c>
      <c r="E19" s="229"/>
      <c r="F19" s="27"/>
      <c r="G19" s="232" t="s">
        <v>34</v>
      </c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8"/>
      <c r="V19" s="32"/>
      <c r="W19" s="331" t="s">
        <v>49</v>
      </c>
      <c r="X19" s="331"/>
      <c r="Y19" s="331"/>
      <c r="Z19" s="33"/>
      <c r="AA19" s="29"/>
      <c r="AB19" s="235" t="s">
        <v>50</v>
      </c>
      <c r="AC19" s="235"/>
      <c r="AD19" s="235"/>
      <c r="AE19" s="235"/>
      <c r="AF19" s="235"/>
      <c r="AG19" s="235"/>
      <c r="AH19" s="235"/>
      <c r="AI19" s="235"/>
      <c r="AJ19" s="235"/>
      <c r="AK19" s="34"/>
      <c r="AL19" s="29"/>
      <c r="AM19" s="235" t="s">
        <v>40</v>
      </c>
      <c r="AN19" s="235"/>
      <c r="AO19" s="235"/>
      <c r="AP19" s="235"/>
      <c r="AQ19" s="235"/>
      <c r="AR19" s="235"/>
      <c r="AS19" s="235"/>
      <c r="AT19" s="235"/>
      <c r="AU19" s="235"/>
      <c r="AV19" s="235"/>
      <c r="AW19" s="34"/>
      <c r="AX19" s="236" t="s">
        <v>90</v>
      </c>
      <c r="AY19" s="228"/>
      <c r="AZ19" s="228"/>
      <c r="BA19" s="228"/>
      <c r="BB19" s="228"/>
      <c r="BC19" s="228"/>
      <c r="BD19" s="228"/>
      <c r="BE19" s="237"/>
      <c r="BF19" s="7"/>
      <c r="BH19" s="8"/>
    </row>
    <row r="20" spans="2:60" ht="14.25" customHeight="1" thickBot="1" x14ac:dyDescent="0.45">
      <c r="B20" s="10"/>
      <c r="C20" s="227"/>
      <c r="D20" s="230"/>
      <c r="E20" s="231"/>
      <c r="F20" s="30"/>
      <c r="G20" s="238" t="s">
        <v>41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31"/>
      <c r="V20" s="35"/>
      <c r="W20" s="241"/>
      <c r="X20" s="241"/>
      <c r="Y20" s="241"/>
      <c r="Z20" s="36"/>
      <c r="AA20" s="239" t="s">
        <v>31</v>
      </c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40" t="s">
        <v>32</v>
      </c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384"/>
      <c r="AX20" s="242" t="s">
        <v>33</v>
      </c>
      <c r="AY20" s="230"/>
      <c r="AZ20" s="230"/>
      <c r="BA20" s="230"/>
      <c r="BB20" s="230"/>
      <c r="BC20" s="230"/>
      <c r="BD20" s="230"/>
      <c r="BE20" s="243"/>
      <c r="BF20" s="7"/>
      <c r="BG20" s="8"/>
      <c r="BH20" s="8"/>
    </row>
    <row r="21" spans="2:60" ht="24" customHeight="1" x14ac:dyDescent="0.4">
      <c r="B21" s="10"/>
      <c r="C21" s="244"/>
      <c r="D21" s="265">
        <v>1</v>
      </c>
      <c r="E21" s="247"/>
      <c r="F21" s="324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6"/>
      <c r="V21" s="327"/>
      <c r="W21" s="258"/>
      <c r="X21" s="258"/>
      <c r="Y21" s="258"/>
      <c r="Z21" s="258"/>
      <c r="AA21" s="315" t="s">
        <v>91</v>
      </c>
      <c r="AB21" s="316"/>
      <c r="AC21" s="258" t="s">
        <v>47</v>
      </c>
      <c r="AD21" s="319" t="s">
        <v>65</v>
      </c>
      <c r="AE21" s="319"/>
      <c r="AF21" s="319"/>
      <c r="AG21" s="319"/>
      <c r="AH21" s="319"/>
      <c r="AI21" s="319"/>
      <c r="AJ21" s="319"/>
      <c r="AK21" s="320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328"/>
      <c r="AX21" s="329" t="s">
        <v>45</v>
      </c>
      <c r="AY21" s="330"/>
      <c r="AZ21" s="373" t="s">
        <v>47</v>
      </c>
      <c r="BA21" s="374" t="s">
        <v>48</v>
      </c>
      <c r="BB21" s="374"/>
      <c r="BC21" s="373" t="s">
        <v>47</v>
      </c>
      <c r="BD21" s="385" t="s">
        <v>105</v>
      </c>
      <c r="BE21" s="386"/>
      <c r="BF21" s="7"/>
    </row>
    <row r="22" spans="2:60" ht="24" customHeight="1" x14ac:dyDescent="0.4">
      <c r="B22" s="10"/>
      <c r="C22" s="245"/>
      <c r="D22" s="266"/>
      <c r="E22" s="249"/>
      <c r="F22" s="311"/>
      <c r="G22" s="312"/>
      <c r="H22" s="313"/>
      <c r="I22" s="312"/>
      <c r="J22" s="313"/>
      <c r="K22" s="314"/>
      <c r="L22" s="312"/>
      <c r="M22" s="312"/>
      <c r="N22" s="313"/>
      <c r="O22" s="312"/>
      <c r="P22" s="313"/>
      <c r="Q22" s="312"/>
      <c r="R22" s="313"/>
      <c r="S22" s="314"/>
      <c r="T22" s="312"/>
      <c r="U22" s="312"/>
      <c r="V22" s="304"/>
      <c r="W22" s="259"/>
      <c r="X22" s="259"/>
      <c r="Y22" s="259"/>
      <c r="Z22" s="259"/>
      <c r="AA22" s="317"/>
      <c r="AB22" s="318"/>
      <c r="AC22" s="259"/>
      <c r="AD22" s="259" t="s">
        <v>93</v>
      </c>
      <c r="AE22" s="259"/>
      <c r="AF22" s="44" t="s">
        <v>94</v>
      </c>
      <c r="AG22" s="259"/>
      <c r="AH22" s="259"/>
      <c r="AI22" s="259"/>
      <c r="AJ22" s="259"/>
      <c r="AK22" s="95" t="s">
        <v>95</v>
      </c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305"/>
      <c r="AX22" s="186"/>
      <c r="AY22" s="308"/>
      <c r="AZ22" s="172"/>
      <c r="BA22" s="167"/>
      <c r="BB22" s="167"/>
      <c r="BC22" s="172"/>
      <c r="BD22" s="309"/>
      <c r="BE22" s="310"/>
      <c r="BF22" s="7"/>
    </row>
    <row r="23" spans="2:60" ht="24" customHeight="1" x14ac:dyDescent="0.4">
      <c r="B23" s="10"/>
      <c r="C23" s="245"/>
      <c r="D23" s="263">
        <v>2</v>
      </c>
      <c r="E23" s="264"/>
      <c r="F23" s="321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3"/>
      <c r="V23" s="302"/>
      <c r="W23" s="277"/>
      <c r="X23" s="277"/>
      <c r="Y23" s="277"/>
      <c r="Z23" s="303"/>
      <c r="AA23" s="315" t="s">
        <v>96</v>
      </c>
      <c r="AB23" s="316"/>
      <c r="AC23" s="258" t="s">
        <v>97</v>
      </c>
      <c r="AD23" s="319" t="s">
        <v>98</v>
      </c>
      <c r="AE23" s="319"/>
      <c r="AF23" s="319"/>
      <c r="AG23" s="319"/>
      <c r="AH23" s="319"/>
      <c r="AI23" s="319"/>
      <c r="AJ23" s="319"/>
      <c r="AK23" s="320"/>
      <c r="AL23" s="302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303"/>
      <c r="AX23" s="306" t="s">
        <v>45</v>
      </c>
      <c r="AY23" s="307"/>
      <c r="AZ23" s="170" t="s">
        <v>47</v>
      </c>
      <c r="BA23" s="166" t="s">
        <v>48</v>
      </c>
      <c r="BB23" s="166"/>
      <c r="BC23" s="170" t="s">
        <v>47</v>
      </c>
      <c r="BD23" s="309" t="s">
        <v>105</v>
      </c>
      <c r="BE23" s="310"/>
      <c r="BF23" s="7"/>
    </row>
    <row r="24" spans="2:60" ht="24" customHeight="1" x14ac:dyDescent="0.4">
      <c r="B24" s="10"/>
      <c r="C24" s="245"/>
      <c r="D24" s="266"/>
      <c r="E24" s="249"/>
      <c r="F24" s="311"/>
      <c r="G24" s="312"/>
      <c r="H24" s="313"/>
      <c r="I24" s="312"/>
      <c r="J24" s="313"/>
      <c r="K24" s="314"/>
      <c r="L24" s="312"/>
      <c r="M24" s="312"/>
      <c r="N24" s="313"/>
      <c r="O24" s="312"/>
      <c r="P24" s="313"/>
      <c r="Q24" s="312"/>
      <c r="R24" s="313"/>
      <c r="S24" s="314"/>
      <c r="T24" s="96"/>
      <c r="U24" s="97"/>
      <c r="V24" s="304"/>
      <c r="W24" s="259"/>
      <c r="X24" s="259"/>
      <c r="Y24" s="259"/>
      <c r="Z24" s="305"/>
      <c r="AA24" s="317"/>
      <c r="AB24" s="318"/>
      <c r="AC24" s="259"/>
      <c r="AD24" s="259" t="s">
        <v>92</v>
      </c>
      <c r="AE24" s="259"/>
      <c r="AF24" s="44" t="s">
        <v>56</v>
      </c>
      <c r="AG24" s="259"/>
      <c r="AH24" s="259"/>
      <c r="AI24" s="259"/>
      <c r="AJ24" s="259"/>
      <c r="AK24" s="95" t="s">
        <v>95</v>
      </c>
      <c r="AL24" s="304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305"/>
      <c r="AX24" s="186"/>
      <c r="AY24" s="308"/>
      <c r="AZ24" s="172"/>
      <c r="BA24" s="167"/>
      <c r="BB24" s="167"/>
      <c r="BC24" s="172"/>
      <c r="BD24" s="309"/>
      <c r="BE24" s="310"/>
      <c r="BF24" s="7"/>
    </row>
    <row r="25" spans="2:60" ht="24" customHeight="1" x14ac:dyDescent="0.4">
      <c r="B25" s="10"/>
      <c r="C25" s="245"/>
      <c r="D25" s="263">
        <v>3</v>
      </c>
      <c r="E25" s="264"/>
      <c r="F25" s="321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3"/>
      <c r="V25" s="302"/>
      <c r="W25" s="277"/>
      <c r="X25" s="277"/>
      <c r="Y25" s="277"/>
      <c r="Z25" s="303"/>
      <c r="AA25" s="315" t="s">
        <v>91</v>
      </c>
      <c r="AB25" s="316"/>
      <c r="AC25" s="258" t="s">
        <v>47</v>
      </c>
      <c r="AD25" s="319" t="s">
        <v>65</v>
      </c>
      <c r="AE25" s="319"/>
      <c r="AF25" s="319"/>
      <c r="AG25" s="319"/>
      <c r="AH25" s="319"/>
      <c r="AI25" s="319"/>
      <c r="AJ25" s="319"/>
      <c r="AK25" s="320"/>
      <c r="AL25" s="302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303"/>
      <c r="AX25" s="306" t="s">
        <v>45</v>
      </c>
      <c r="AY25" s="307"/>
      <c r="AZ25" s="170" t="s">
        <v>47</v>
      </c>
      <c r="BA25" s="166" t="s">
        <v>48</v>
      </c>
      <c r="BB25" s="166"/>
      <c r="BC25" s="170" t="s">
        <v>47</v>
      </c>
      <c r="BD25" s="309" t="s">
        <v>105</v>
      </c>
      <c r="BE25" s="310"/>
      <c r="BF25" s="7"/>
    </row>
    <row r="26" spans="2:60" ht="24" customHeight="1" x14ac:dyDescent="0.4">
      <c r="B26" s="10"/>
      <c r="C26" s="245"/>
      <c r="D26" s="266"/>
      <c r="E26" s="249"/>
      <c r="F26" s="311"/>
      <c r="G26" s="312"/>
      <c r="H26" s="313"/>
      <c r="I26" s="312"/>
      <c r="J26" s="313"/>
      <c r="K26" s="314"/>
      <c r="L26" s="312"/>
      <c r="M26" s="312"/>
      <c r="N26" s="313"/>
      <c r="O26" s="312"/>
      <c r="P26" s="313"/>
      <c r="Q26" s="312"/>
      <c r="R26" s="313"/>
      <c r="S26" s="314"/>
      <c r="T26" s="312"/>
      <c r="U26" s="312"/>
      <c r="V26" s="304"/>
      <c r="W26" s="259"/>
      <c r="X26" s="259"/>
      <c r="Y26" s="259"/>
      <c r="Z26" s="305"/>
      <c r="AA26" s="317"/>
      <c r="AB26" s="318"/>
      <c r="AC26" s="259"/>
      <c r="AD26" s="259" t="s">
        <v>92</v>
      </c>
      <c r="AE26" s="259"/>
      <c r="AF26" s="44" t="s">
        <v>56</v>
      </c>
      <c r="AG26" s="259"/>
      <c r="AH26" s="259"/>
      <c r="AI26" s="259"/>
      <c r="AJ26" s="259"/>
      <c r="AK26" s="95" t="s">
        <v>95</v>
      </c>
      <c r="AL26" s="304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305"/>
      <c r="AX26" s="186"/>
      <c r="AY26" s="308"/>
      <c r="AZ26" s="172"/>
      <c r="BA26" s="167"/>
      <c r="BB26" s="167"/>
      <c r="BC26" s="172"/>
      <c r="BD26" s="309"/>
      <c r="BE26" s="310"/>
      <c r="BF26" s="7"/>
    </row>
    <row r="27" spans="2:60" ht="24" customHeight="1" x14ac:dyDescent="0.4">
      <c r="B27" s="10"/>
      <c r="C27" s="245"/>
      <c r="D27" s="263">
        <v>4</v>
      </c>
      <c r="E27" s="264"/>
      <c r="F27" s="321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3"/>
      <c r="V27" s="302"/>
      <c r="W27" s="277"/>
      <c r="X27" s="277"/>
      <c r="Y27" s="277"/>
      <c r="Z27" s="303"/>
      <c r="AA27" s="315" t="s">
        <v>91</v>
      </c>
      <c r="AB27" s="316"/>
      <c r="AC27" s="258" t="s">
        <v>47</v>
      </c>
      <c r="AD27" s="319" t="s">
        <v>65</v>
      </c>
      <c r="AE27" s="319"/>
      <c r="AF27" s="319"/>
      <c r="AG27" s="319"/>
      <c r="AH27" s="319"/>
      <c r="AI27" s="319"/>
      <c r="AJ27" s="319"/>
      <c r="AK27" s="320"/>
      <c r="AL27" s="302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303"/>
      <c r="AX27" s="306" t="s">
        <v>45</v>
      </c>
      <c r="AY27" s="307"/>
      <c r="AZ27" s="170" t="s">
        <v>47</v>
      </c>
      <c r="BA27" s="166" t="s">
        <v>48</v>
      </c>
      <c r="BB27" s="166"/>
      <c r="BC27" s="170" t="s">
        <v>47</v>
      </c>
      <c r="BD27" s="309" t="s">
        <v>105</v>
      </c>
      <c r="BE27" s="310"/>
      <c r="BF27" s="7"/>
    </row>
    <row r="28" spans="2:60" ht="24" customHeight="1" x14ac:dyDescent="0.4">
      <c r="B28" s="10"/>
      <c r="C28" s="245"/>
      <c r="D28" s="266"/>
      <c r="E28" s="249"/>
      <c r="F28" s="311"/>
      <c r="G28" s="312"/>
      <c r="H28" s="313"/>
      <c r="I28" s="312"/>
      <c r="J28" s="313"/>
      <c r="K28" s="314"/>
      <c r="L28" s="312"/>
      <c r="M28" s="312"/>
      <c r="N28" s="313"/>
      <c r="O28" s="312"/>
      <c r="P28" s="313"/>
      <c r="Q28" s="312"/>
      <c r="R28" s="313"/>
      <c r="S28" s="314"/>
      <c r="T28" s="312"/>
      <c r="U28" s="312"/>
      <c r="V28" s="304"/>
      <c r="W28" s="259"/>
      <c r="X28" s="259"/>
      <c r="Y28" s="259"/>
      <c r="Z28" s="305"/>
      <c r="AA28" s="317"/>
      <c r="AB28" s="318"/>
      <c r="AC28" s="259"/>
      <c r="AD28" s="259" t="s">
        <v>92</v>
      </c>
      <c r="AE28" s="259"/>
      <c r="AF28" s="44" t="s">
        <v>56</v>
      </c>
      <c r="AG28" s="259"/>
      <c r="AH28" s="259"/>
      <c r="AI28" s="259"/>
      <c r="AJ28" s="259"/>
      <c r="AK28" s="95" t="s">
        <v>95</v>
      </c>
      <c r="AL28" s="304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305"/>
      <c r="AX28" s="186"/>
      <c r="AY28" s="308"/>
      <c r="AZ28" s="172"/>
      <c r="BA28" s="167"/>
      <c r="BB28" s="167"/>
      <c r="BC28" s="172"/>
      <c r="BD28" s="309"/>
      <c r="BE28" s="310"/>
      <c r="BF28" s="7"/>
    </row>
    <row r="29" spans="2:60" ht="24" customHeight="1" x14ac:dyDescent="0.4">
      <c r="B29" s="10"/>
      <c r="C29" s="245"/>
      <c r="D29" s="263">
        <v>5</v>
      </c>
      <c r="E29" s="264"/>
      <c r="F29" s="321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3"/>
      <c r="V29" s="302"/>
      <c r="W29" s="277"/>
      <c r="X29" s="277"/>
      <c r="Y29" s="277"/>
      <c r="Z29" s="303"/>
      <c r="AA29" s="315" t="s">
        <v>91</v>
      </c>
      <c r="AB29" s="316"/>
      <c r="AC29" s="258" t="s">
        <v>47</v>
      </c>
      <c r="AD29" s="319" t="s">
        <v>65</v>
      </c>
      <c r="AE29" s="319"/>
      <c r="AF29" s="319"/>
      <c r="AG29" s="319"/>
      <c r="AH29" s="319"/>
      <c r="AI29" s="319"/>
      <c r="AJ29" s="319"/>
      <c r="AK29" s="320"/>
      <c r="AL29" s="302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303"/>
      <c r="AX29" s="306" t="s">
        <v>45</v>
      </c>
      <c r="AY29" s="307"/>
      <c r="AZ29" s="170" t="s">
        <v>47</v>
      </c>
      <c r="BA29" s="166" t="s">
        <v>48</v>
      </c>
      <c r="BB29" s="166"/>
      <c r="BC29" s="170" t="s">
        <v>47</v>
      </c>
      <c r="BD29" s="309" t="s">
        <v>105</v>
      </c>
      <c r="BE29" s="310"/>
      <c r="BF29" s="7"/>
    </row>
    <row r="30" spans="2:60" ht="24" customHeight="1" x14ac:dyDescent="0.4">
      <c r="B30" s="10"/>
      <c r="C30" s="245"/>
      <c r="D30" s="266"/>
      <c r="E30" s="249"/>
      <c r="F30" s="311"/>
      <c r="G30" s="312"/>
      <c r="H30" s="313"/>
      <c r="I30" s="312"/>
      <c r="J30" s="313"/>
      <c r="K30" s="314"/>
      <c r="L30" s="312"/>
      <c r="M30" s="312"/>
      <c r="N30" s="313"/>
      <c r="O30" s="312"/>
      <c r="P30" s="313"/>
      <c r="Q30" s="312"/>
      <c r="R30" s="313"/>
      <c r="S30" s="314"/>
      <c r="T30" s="312"/>
      <c r="U30" s="312"/>
      <c r="V30" s="304"/>
      <c r="W30" s="259"/>
      <c r="X30" s="259"/>
      <c r="Y30" s="259"/>
      <c r="Z30" s="305"/>
      <c r="AA30" s="317"/>
      <c r="AB30" s="318"/>
      <c r="AC30" s="259"/>
      <c r="AD30" s="259" t="s">
        <v>92</v>
      </c>
      <c r="AE30" s="259"/>
      <c r="AF30" s="44" t="s">
        <v>56</v>
      </c>
      <c r="AG30" s="259"/>
      <c r="AH30" s="259"/>
      <c r="AI30" s="259"/>
      <c r="AJ30" s="259"/>
      <c r="AK30" s="95" t="s">
        <v>95</v>
      </c>
      <c r="AL30" s="304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305"/>
      <c r="AX30" s="186"/>
      <c r="AY30" s="308"/>
      <c r="AZ30" s="172"/>
      <c r="BA30" s="167"/>
      <c r="BB30" s="167"/>
      <c r="BC30" s="172"/>
      <c r="BD30" s="309"/>
      <c r="BE30" s="310"/>
      <c r="BF30" s="7"/>
    </row>
    <row r="31" spans="2:60" ht="24" customHeight="1" x14ac:dyDescent="0.4">
      <c r="B31" s="10"/>
      <c r="C31" s="245"/>
      <c r="D31" s="263">
        <v>6</v>
      </c>
      <c r="E31" s="264"/>
      <c r="F31" s="321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3"/>
      <c r="V31" s="302"/>
      <c r="W31" s="277"/>
      <c r="X31" s="277"/>
      <c r="Y31" s="277"/>
      <c r="Z31" s="303"/>
      <c r="AA31" s="315" t="s">
        <v>91</v>
      </c>
      <c r="AB31" s="316"/>
      <c r="AC31" s="258" t="s">
        <v>47</v>
      </c>
      <c r="AD31" s="319" t="s">
        <v>65</v>
      </c>
      <c r="AE31" s="319"/>
      <c r="AF31" s="319"/>
      <c r="AG31" s="319"/>
      <c r="AH31" s="319"/>
      <c r="AI31" s="319"/>
      <c r="AJ31" s="319"/>
      <c r="AK31" s="320"/>
      <c r="AL31" s="302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303"/>
      <c r="AX31" s="306" t="s">
        <v>45</v>
      </c>
      <c r="AY31" s="307"/>
      <c r="AZ31" s="170" t="s">
        <v>47</v>
      </c>
      <c r="BA31" s="166" t="s">
        <v>48</v>
      </c>
      <c r="BB31" s="166"/>
      <c r="BC31" s="170" t="s">
        <v>47</v>
      </c>
      <c r="BD31" s="309" t="s">
        <v>105</v>
      </c>
      <c r="BE31" s="310"/>
      <c r="BF31" s="7"/>
    </row>
    <row r="32" spans="2:60" ht="24" customHeight="1" x14ac:dyDescent="0.4">
      <c r="B32" s="10"/>
      <c r="C32" s="245"/>
      <c r="D32" s="266"/>
      <c r="E32" s="249"/>
      <c r="F32" s="311"/>
      <c r="G32" s="312"/>
      <c r="H32" s="313"/>
      <c r="I32" s="312"/>
      <c r="J32" s="313"/>
      <c r="K32" s="314"/>
      <c r="L32" s="312"/>
      <c r="M32" s="312"/>
      <c r="N32" s="313"/>
      <c r="O32" s="312"/>
      <c r="P32" s="313"/>
      <c r="Q32" s="312"/>
      <c r="R32" s="313"/>
      <c r="S32" s="314"/>
      <c r="T32" s="312"/>
      <c r="U32" s="312"/>
      <c r="V32" s="304"/>
      <c r="W32" s="259"/>
      <c r="X32" s="259"/>
      <c r="Y32" s="259"/>
      <c r="Z32" s="305"/>
      <c r="AA32" s="317"/>
      <c r="AB32" s="318"/>
      <c r="AC32" s="259"/>
      <c r="AD32" s="259" t="s">
        <v>92</v>
      </c>
      <c r="AE32" s="259"/>
      <c r="AF32" s="44" t="s">
        <v>56</v>
      </c>
      <c r="AG32" s="259"/>
      <c r="AH32" s="259"/>
      <c r="AI32" s="259"/>
      <c r="AJ32" s="259"/>
      <c r="AK32" s="95" t="s">
        <v>95</v>
      </c>
      <c r="AL32" s="304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305"/>
      <c r="AX32" s="186"/>
      <c r="AY32" s="308"/>
      <c r="AZ32" s="172"/>
      <c r="BA32" s="167"/>
      <c r="BB32" s="167"/>
      <c r="BC32" s="172"/>
      <c r="BD32" s="309"/>
      <c r="BE32" s="310"/>
      <c r="BF32" s="7"/>
    </row>
    <row r="33" spans="2:62" ht="24" customHeight="1" x14ac:dyDescent="0.4">
      <c r="B33" s="10"/>
      <c r="C33" s="245"/>
      <c r="D33" s="263">
        <v>7</v>
      </c>
      <c r="E33" s="264"/>
      <c r="F33" s="321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3"/>
      <c r="V33" s="302"/>
      <c r="W33" s="277"/>
      <c r="X33" s="277"/>
      <c r="Y33" s="277"/>
      <c r="Z33" s="303"/>
      <c r="AA33" s="315" t="s">
        <v>91</v>
      </c>
      <c r="AB33" s="316"/>
      <c r="AC33" s="258" t="s">
        <v>47</v>
      </c>
      <c r="AD33" s="319" t="s">
        <v>65</v>
      </c>
      <c r="AE33" s="319"/>
      <c r="AF33" s="319"/>
      <c r="AG33" s="319"/>
      <c r="AH33" s="319"/>
      <c r="AI33" s="319"/>
      <c r="AJ33" s="319"/>
      <c r="AK33" s="320"/>
      <c r="AL33" s="302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303"/>
      <c r="AX33" s="306" t="s">
        <v>45</v>
      </c>
      <c r="AY33" s="307"/>
      <c r="AZ33" s="170" t="s">
        <v>47</v>
      </c>
      <c r="BA33" s="166" t="s">
        <v>48</v>
      </c>
      <c r="BB33" s="166"/>
      <c r="BC33" s="170" t="s">
        <v>47</v>
      </c>
      <c r="BD33" s="309" t="s">
        <v>105</v>
      </c>
      <c r="BE33" s="310"/>
      <c r="BF33" s="7"/>
    </row>
    <row r="34" spans="2:62" ht="24" customHeight="1" x14ac:dyDescent="0.4">
      <c r="B34" s="10"/>
      <c r="C34" s="245"/>
      <c r="D34" s="266"/>
      <c r="E34" s="249"/>
      <c r="F34" s="311"/>
      <c r="G34" s="312"/>
      <c r="H34" s="313"/>
      <c r="I34" s="312"/>
      <c r="J34" s="313"/>
      <c r="K34" s="314"/>
      <c r="L34" s="312"/>
      <c r="M34" s="312"/>
      <c r="N34" s="313"/>
      <c r="O34" s="312"/>
      <c r="P34" s="313"/>
      <c r="Q34" s="312"/>
      <c r="R34" s="313"/>
      <c r="S34" s="314"/>
      <c r="T34" s="312"/>
      <c r="U34" s="312"/>
      <c r="V34" s="304"/>
      <c r="W34" s="259"/>
      <c r="X34" s="259"/>
      <c r="Y34" s="259"/>
      <c r="Z34" s="305"/>
      <c r="AA34" s="317"/>
      <c r="AB34" s="318"/>
      <c r="AC34" s="259"/>
      <c r="AD34" s="259" t="s">
        <v>92</v>
      </c>
      <c r="AE34" s="259"/>
      <c r="AF34" s="44" t="s">
        <v>56</v>
      </c>
      <c r="AG34" s="259"/>
      <c r="AH34" s="259"/>
      <c r="AI34" s="259"/>
      <c r="AJ34" s="259"/>
      <c r="AK34" s="95" t="s">
        <v>95</v>
      </c>
      <c r="AL34" s="304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305"/>
      <c r="AX34" s="186"/>
      <c r="AY34" s="308"/>
      <c r="AZ34" s="172"/>
      <c r="BA34" s="167"/>
      <c r="BB34" s="167"/>
      <c r="BC34" s="172"/>
      <c r="BD34" s="309"/>
      <c r="BE34" s="310"/>
      <c r="BF34" s="7"/>
    </row>
    <row r="35" spans="2:62" ht="24" customHeight="1" x14ac:dyDescent="0.4">
      <c r="B35" s="10"/>
      <c r="C35" s="245"/>
      <c r="D35" s="263">
        <v>8</v>
      </c>
      <c r="E35" s="264"/>
      <c r="F35" s="321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3"/>
      <c r="V35" s="302"/>
      <c r="W35" s="277"/>
      <c r="X35" s="277"/>
      <c r="Y35" s="277"/>
      <c r="Z35" s="303"/>
      <c r="AA35" s="315" t="s">
        <v>91</v>
      </c>
      <c r="AB35" s="316"/>
      <c r="AC35" s="258" t="s">
        <v>47</v>
      </c>
      <c r="AD35" s="319" t="s">
        <v>65</v>
      </c>
      <c r="AE35" s="319"/>
      <c r="AF35" s="319"/>
      <c r="AG35" s="319"/>
      <c r="AH35" s="319"/>
      <c r="AI35" s="319"/>
      <c r="AJ35" s="319"/>
      <c r="AK35" s="320"/>
      <c r="AL35" s="302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303"/>
      <c r="AX35" s="306" t="s">
        <v>45</v>
      </c>
      <c r="AY35" s="307"/>
      <c r="AZ35" s="170" t="s">
        <v>47</v>
      </c>
      <c r="BA35" s="166" t="s">
        <v>48</v>
      </c>
      <c r="BB35" s="166"/>
      <c r="BC35" s="170" t="s">
        <v>47</v>
      </c>
      <c r="BD35" s="309" t="s">
        <v>105</v>
      </c>
      <c r="BE35" s="310"/>
      <c r="BF35" s="7"/>
    </row>
    <row r="36" spans="2:62" ht="24" customHeight="1" x14ac:dyDescent="0.4">
      <c r="B36" s="10"/>
      <c r="C36" s="245"/>
      <c r="D36" s="266"/>
      <c r="E36" s="249"/>
      <c r="F36" s="311"/>
      <c r="G36" s="312"/>
      <c r="H36" s="313"/>
      <c r="I36" s="312"/>
      <c r="J36" s="313"/>
      <c r="K36" s="314"/>
      <c r="L36" s="312"/>
      <c r="M36" s="312"/>
      <c r="N36" s="313"/>
      <c r="O36" s="312"/>
      <c r="P36" s="313"/>
      <c r="Q36" s="312"/>
      <c r="R36" s="313"/>
      <c r="S36" s="314"/>
      <c r="T36" s="312"/>
      <c r="U36" s="312"/>
      <c r="V36" s="304"/>
      <c r="W36" s="259"/>
      <c r="X36" s="259"/>
      <c r="Y36" s="259"/>
      <c r="Z36" s="305"/>
      <c r="AA36" s="317"/>
      <c r="AB36" s="318"/>
      <c r="AC36" s="259"/>
      <c r="AD36" s="259" t="s">
        <v>92</v>
      </c>
      <c r="AE36" s="259"/>
      <c r="AF36" s="44" t="s">
        <v>56</v>
      </c>
      <c r="AG36" s="259"/>
      <c r="AH36" s="259"/>
      <c r="AI36" s="259"/>
      <c r="AJ36" s="259"/>
      <c r="AK36" s="95" t="s">
        <v>95</v>
      </c>
      <c r="AL36" s="304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305"/>
      <c r="AX36" s="186"/>
      <c r="AY36" s="308"/>
      <c r="AZ36" s="172"/>
      <c r="BA36" s="167"/>
      <c r="BB36" s="167"/>
      <c r="BC36" s="172"/>
      <c r="BD36" s="309"/>
      <c r="BE36" s="310"/>
      <c r="BF36" s="7"/>
    </row>
    <row r="37" spans="2:62" ht="24" customHeight="1" x14ac:dyDescent="0.4">
      <c r="B37" s="10"/>
      <c r="C37" s="245"/>
      <c r="D37" s="263">
        <v>9</v>
      </c>
      <c r="E37" s="264"/>
      <c r="F37" s="321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3"/>
      <c r="V37" s="302"/>
      <c r="W37" s="277"/>
      <c r="X37" s="277"/>
      <c r="Y37" s="277"/>
      <c r="Z37" s="303"/>
      <c r="AA37" s="315" t="s">
        <v>91</v>
      </c>
      <c r="AB37" s="316"/>
      <c r="AC37" s="258" t="s">
        <v>47</v>
      </c>
      <c r="AD37" s="319" t="s">
        <v>65</v>
      </c>
      <c r="AE37" s="319"/>
      <c r="AF37" s="319"/>
      <c r="AG37" s="319"/>
      <c r="AH37" s="319"/>
      <c r="AI37" s="319"/>
      <c r="AJ37" s="319"/>
      <c r="AK37" s="320"/>
      <c r="AL37" s="302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303"/>
      <c r="AX37" s="306" t="s">
        <v>45</v>
      </c>
      <c r="AY37" s="307"/>
      <c r="AZ37" s="170" t="s">
        <v>47</v>
      </c>
      <c r="BA37" s="166" t="s">
        <v>48</v>
      </c>
      <c r="BB37" s="166"/>
      <c r="BC37" s="170" t="s">
        <v>47</v>
      </c>
      <c r="BD37" s="309" t="s">
        <v>105</v>
      </c>
      <c r="BE37" s="310"/>
      <c r="BF37" s="7"/>
    </row>
    <row r="38" spans="2:62" ht="24" customHeight="1" x14ac:dyDescent="0.4">
      <c r="B38" s="10"/>
      <c r="C38" s="245"/>
      <c r="D38" s="266"/>
      <c r="E38" s="249"/>
      <c r="F38" s="311"/>
      <c r="G38" s="312"/>
      <c r="H38" s="313"/>
      <c r="I38" s="312"/>
      <c r="J38" s="313"/>
      <c r="K38" s="314"/>
      <c r="L38" s="312"/>
      <c r="M38" s="312"/>
      <c r="N38" s="313"/>
      <c r="O38" s="312"/>
      <c r="P38" s="313"/>
      <c r="Q38" s="312"/>
      <c r="R38" s="313"/>
      <c r="S38" s="314"/>
      <c r="T38" s="312"/>
      <c r="U38" s="312"/>
      <c r="V38" s="304"/>
      <c r="W38" s="259"/>
      <c r="X38" s="259"/>
      <c r="Y38" s="259"/>
      <c r="Z38" s="305"/>
      <c r="AA38" s="317"/>
      <c r="AB38" s="318"/>
      <c r="AC38" s="259"/>
      <c r="AD38" s="259" t="s">
        <v>92</v>
      </c>
      <c r="AE38" s="259"/>
      <c r="AF38" s="44" t="s">
        <v>56</v>
      </c>
      <c r="AG38" s="259"/>
      <c r="AH38" s="259"/>
      <c r="AI38" s="259"/>
      <c r="AJ38" s="259"/>
      <c r="AK38" s="95" t="s">
        <v>95</v>
      </c>
      <c r="AL38" s="304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305"/>
      <c r="AX38" s="186"/>
      <c r="AY38" s="308"/>
      <c r="AZ38" s="172"/>
      <c r="BA38" s="167"/>
      <c r="BB38" s="167"/>
      <c r="BC38" s="172"/>
      <c r="BD38" s="309"/>
      <c r="BE38" s="310"/>
      <c r="BF38" s="7"/>
    </row>
    <row r="39" spans="2:62" ht="24" customHeight="1" x14ac:dyDescent="0.4">
      <c r="B39" s="10"/>
      <c r="C39" s="245"/>
      <c r="D39" s="263">
        <v>10</v>
      </c>
      <c r="E39" s="264"/>
      <c r="F39" s="321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3"/>
      <c r="V39" s="302"/>
      <c r="W39" s="277"/>
      <c r="X39" s="277"/>
      <c r="Y39" s="277"/>
      <c r="Z39" s="303"/>
      <c r="AA39" s="354" t="s">
        <v>91</v>
      </c>
      <c r="AB39" s="355"/>
      <c r="AC39" s="277" t="s">
        <v>47</v>
      </c>
      <c r="AD39" s="358" t="s">
        <v>65</v>
      </c>
      <c r="AE39" s="358"/>
      <c r="AF39" s="358"/>
      <c r="AG39" s="358"/>
      <c r="AH39" s="358"/>
      <c r="AI39" s="358"/>
      <c r="AJ39" s="358"/>
      <c r="AK39" s="359"/>
      <c r="AL39" s="302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303"/>
      <c r="AX39" s="360" t="s">
        <v>45</v>
      </c>
      <c r="AY39" s="361"/>
      <c r="AZ39" s="170" t="s">
        <v>47</v>
      </c>
      <c r="BA39" s="165" t="s">
        <v>48</v>
      </c>
      <c r="BB39" s="165"/>
      <c r="BC39" s="170" t="s">
        <v>47</v>
      </c>
      <c r="BD39" s="309" t="s">
        <v>105</v>
      </c>
      <c r="BE39" s="310"/>
      <c r="BF39" s="7"/>
    </row>
    <row r="40" spans="2:62" ht="24" customHeight="1" thickBot="1" x14ac:dyDescent="0.45">
      <c r="B40" s="10"/>
      <c r="C40" s="287"/>
      <c r="D40" s="288"/>
      <c r="E40" s="289"/>
      <c r="F40" s="366"/>
      <c r="G40" s="367"/>
      <c r="H40" s="368"/>
      <c r="I40" s="367"/>
      <c r="J40" s="368"/>
      <c r="K40" s="369"/>
      <c r="L40" s="367"/>
      <c r="M40" s="367"/>
      <c r="N40" s="368"/>
      <c r="O40" s="367"/>
      <c r="P40" s="368"/>
      <c r="Q40" s="367"/>
      <c r="R40" s="368"/>
      <c r="S40" s="369"/>
      <c r="T40" s="367"/>
      <c r="U40" s="367"/>
      <c r="V40" s="352"/>
      <c r="W40" s="284"/>
      <c r="X40" s="284"/>
      <c r="Y40" s="284"/>
      <c r="Z40" s="353"/>
      <c r="AA40" s="356"/>
      <c r="AB40" s="357"/>
      <c r="AC40" s="284"/>
      <c r="AD40" s="284" t="s">
        <v>92</v>
      </c>
      <c r="AE40" s="284"/>
      <c r="AF40" s="45" t="s">
        <v>56</v>
      </c>
      <c r="AG40" s="284"/>
      <c r="AH40" s="284"/>
      <c r="AI40" s="284"/>
      <c r="AJ40" s="284"/>
      <c r="AK40" s="98" t="s">
        <v>95</v>
      </c>
      <c r="AL40" s="352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353"/>
      <c r="AX40" s="362"/>
      <c r="AY40" s="363"/>
      <c r="AZ40" s="298"/>
      <c r="BA40" s="299"/>
      <c r="BB40" s="299"/>
      <c r="BC40" s="298"/>
      <c r="BD40" s="364"/>
      <c r="BE40" s="365"/>
      <c r="BF40" s="7"/>
    </row>
    <row r="41" spans="2:62" ht="9" customHeight="1" x14ac:dyDescent="0.4">
      <c r="B41" s="10"/>
      <c r="C41" s="84"/>
      <c r="D41" s="86"/>
      <c r="E41" s="86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106"/>
      <c r="BA41" s="106"/>
      <c r="BB41" s="42"/>
      <c r="BC41" s="84"/>
      <c r="BD41" s="84"/>
      <c r="BE41" s="42"/>
      <c r="BF41" s="7"/>
    </row>
    <row r="42" spans="2:62" ht="13.5" x14ac:dyDescent="0.4">
      <c r="B42" s="278" t="s">
        <v>0</v>
      </c>
      <c r="C42" s="279"/>
      <c r="D42" s="16" t="s">
        <v>13</v>
      </c>
      <c r="E42" s="145" t="s">
        <v>17</v>
      </c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1"/>
      <c r="BG42" s="2"/>
      <c r="BH42" s="2"/>
      <c r="BI42" s="2"/>
      <c r="BJ42" s="2"/>
    </row>
    <row r="43" spans="2:62" ht="13.5" x14ac:dyDescent="0.4">
      <c r="B43" s="10"/>
      <c r="C43" s="9"/>
      <c r="D43" s="16" t="s">
        <v>99</v>
      </c>
      <c r="E43" s="145" t="s">
        <v>25</v>
      </c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1"/>
      <c r="BG43" s="2"/>
      <c r="BH43" s="2"/>
      <c r="BI43" s="2"/>
      <c r="BJ43" s="2"/>
    </row>
    <row r="44" spans="2:62" ht="13.5" x14ac:dyDescent="0.4">
      <c r="B44" s="10"/>
      <c r="C44" s="9"/>
      <c r="D44" s="16" t="s">
        <v>99</v>
      </c>
      <c r="E44" s="147" t="s">
        <v>51</v>
      </c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1"/>
      <c r="BG44" s="2"/>
      <c r="BH44" s="2"/>
    </row>
    <row r="45" spans="2:62" ht="13.5" x14ac:dyDescent="0.4">
      <c r="B45" s="10"/>
      <c r="C45" s="9"/>
      <c r="D45" s="16" t="s">
        <v>99</v>
      </c>
      <c r="E45" s="148" t="s">
        <v>26</v>
      </c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1"/>
      <c r="BG45" s="2"/>
      <c r="BH45" s="2"/>
      <c r="BI45" s="2"/>
      <c r="BJ45" s="2"/>
    </row>
    <row r="46" spans="2:62" ht="13.5" customHeight="1" x14ac:dyDescent="0.4">
      <c r="B46" s="10"/>
      <c r="C46" s="9"/>
      <c r="D46" s="16" t="s">
        <v>13</v>
      </c>
      <c r="E46" s="147" t="s">
        <v>127</v>
      </c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370"/>
      <c r="AS46" s="370"/>
      <c r="AT46" s="370"/>
      <c r="AU46" s="370"/>
      <c r="AV46" s="370"/>
      <c r="AW46" s="370"/>
      <c r="AX46" s="370"/>
      <c r="AY46" s="370"/>
      <c r="AZ46" s="370"/>
      <c r="BA46" s="370"/>
      <c r="BB46" s="370"/>
      <c r="BC46" s="370"/>
      <c r="BD46" s="370"/>
      <c r="BE46" s="370"/>
      <c r="BF46" s="144"/>
      <c r="BG46" s="140"/>
      <c r="BH46" s="2"/>
      <c r="BI46" s="2"/>
      <c r="BJ46" s="2"/>
    </row>
    <row r="47" spans="2:62" ht="13.5" x14ac:dyDescent="0.4">
      <c r="B47" s="10"/>
      <c r="C47" s="9"/>
      <c r="D47" s="16" t="s">
        <v>99</v>
      </c>
      <c r="E47" s="145" t="s">
        <v>16</v>
      </c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1"/>
      <c r="BG47" s="2"/>
      <c r="BH47" s="2"/>
      <c r="BI47" s="2"/>
      <c r="BJ47" s="2"/>
    </row>
    <row r="48" spans="2:62" ht="13.5" x14ac:dyDescent="0.4">
      <c r="B48" s="10"/>
      <c r="C48" s="9"/>
      <c r="D48" s="16" t="s">
        <v>99</v>
      </c>
      <c r="E48" s="147" t="s">
        <v>15</v>
      </c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1"/>
      <c r="BG48" s="2"/>
      <c r="BH48" s="2"/>
      <c r="BI48" s="2"/>
      <c r="BJ48" s="2"/>
    </row>
    <row r="49" spans="2:62" ht="13.5" x14ac:dyDescent="0.4">
      <c r="B49" s="10"/>
      <c r="C49" s="9"/>
      <c r="D49" s="16" t="s">
        <v>100</v>
      </c>
      <c r="E49" s="145" t="s">
        <v>28</v>
      </c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1"/>
      <c r="BG49" s="2"/>
      <c r="BH49" s="2"/>
      <c r="BI49" s="2"/>
      <c r="BJ49" s="2"/>
    </row>
    <row r="50" spans="2:62" ht="13.5" x14ac:dyDescent="0.4">
      <c r="B50" s="10"/>
      <c r="C50" s="9"/>
      <c r="D50" s="16" t="s">
        <v>101</v>
      </c>
      <c r="E50" s="147" t="s">
        <v>36</v>
      </c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1"/>
      <c r="BG50" s="2"/>
      <c r="BH50" s="2"/>
      <c r="BI50" s="2"/>
      <c r="BJ50" s="2"/>
    </row>
    <row r="51" spans="2:62" ht="13.5" x14ac:dyDescent="0.4">
      <c r="B51" s="10"/>
      <c r="C51" s="9"/>
      <c r="D51" s="16" t="s">
        <v>102</v>
      </c>
      <c r="E51" s="148" t="s">
        <v>35</v>
      </c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1"/>
      <c r="BG51" s="2"/>
      <c r="BH51" s="2"/>
      <c r="BI51" s="2"/>
      <c r="BJ51" s="2"/>
    </row>
    <row r="52" spans="2:62" ht="13.5" x14ac:dyDescent="0.4">
      <c r="B52" s="10"/>
      <c r="C52" s="9"/>
      <c r="D52" s="16" t="s">
        <v>103</v>
      </c>
      <c r="E52" s="147" t="s">
        <v>14</v>
      </c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1"/>
      <c r="BG52" s="2"/>
      <c r="BH52" s="2"/>
      <c r="BI52" s="2"/>
      <c r="BJ52" s="2"/>
    </row>
    <row r="53" spans="2:62" ht="13.5" x14ac:dyDescent="0.4">
      <c r="B53" s="10"/>
      <c r="C53" s="9"/>
      <c r="D53" s="16" t="s">
        <v>100</v>
      </c>
      <c r="E53" s="145" t="s">
        <v>128</v>
      </c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1"/>
      <c r="BG53" s="2"/>
      <c r="BH53" s="2"/>
      <c r="BI53" s="2"/>
      <c r="BJ53" s="2"/>
    </row>
    <row r="54" spans="2:62" ht="13.5" x14ac:dyDescent="0.4">
      <c r="B54" s="10"/>
      <c r="C54" s="9"/>
      <c r="D54" s="16" t="s">
        <v>100</v>
      </c>
      <c r="E54" s="145" t="s">
        <v>12</v>
      </c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1"/>
      <c r="BG54" s="2"/>
      <c r="BH54" s="2"/>
      <c r="BI54" s="2"/>
      <c r="BJ54" s="2"/>
    </row>
    <row r="55" spans="2:62" ht="6" customHeight="1" x14ac:dyDescent="0.4"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99"/>
      <c r="AY55" s="99"/>
      <c r="AZ55" s="99"/>
      <c r="BA55" s="99"/>
      <c r="BB55" s="99"/>
      <c r="BC55" s="99"/>
      <c r="BD55" s="99"/>
      <c r="BE55" s="99"/>
      <c r="BF55" s="13"/>
      <c r="BG55" s="2"/>
      <c r="BH55" s="2"/>
      <c r="BI55" s="2"/>
      <c r="BJ55" s="2"/>
    </row>
    <row r="56" spans="2:62" ht="12" customHeight="1" x14ac:dyDescent="0.4">
      <c r="B56" s="10"/>
      <c r="C56" s="9" t="s">
        <v>104</v>
      </c>
      <c r="D56" s="295" t="s">
        <v>27</v>
      </c>
      <c r="E56" s="295"/>
      <c r="F56" s="295"/>
      <c r="G56" s="295"/>
      <c r="H56" s="295"/>
      <c r="I56" s="295"/>
      <c r="J56" s="295"/>
      <c r="K56" s="12"/>
      <c r="L56" s="1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100"/>
      <c r="AY56" s="100"/>
      <c r="AZ56" s="100"/>
      <c r="BA56" s="100"/>
      <c r="BB56" s="100"/>
      <c r="BC56" s="100"/>
      <c r="BD56" s="100"/>
      <c r="BE56" s="100"/>
      <c r="BF56" s="11"/>
      <c r="BG56" s="2"/>
      <c r="BH56" s="2"/>
      <c r="BI56" s="2"/>
      <c r="BJ56" s="2"/>
    </row>
    <row r="57" spans="2:62" ht="12" customHeight="1" x14ac:dyDescent="0.4"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Y57" s="9"/>
      <c r="Z57" s="9"/>
      <c r="AA57" s="296" t="s">
        <v>11</v>
      </c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8"/>
      <c r="AQ57" s="142"/>
      <c r="AR57" s="142"/>
      <c r="AS57" s="142"/>
      <c r="AT57" s="142"/>
      <c r="AU57" s="142"/>
      <c r="AV57" s="9"/>
      <c r="AW57" s="9"/>
      <c r="AX57" s="100"/>
      <c r="AY57" s="100"/>
      <c r="AZ57" s="100"/>
      <c r="BA57" s="100"/>
      <c r="BB57" s="100"/>
      <c r="BC57" s="100"/>
      <c r="BD57" s="100"/>
      <c r="BE57" s="100"/>
      <c r="BF57" s="7"/>
      <c r="BH57" s="2"/>
      <c r="BI57" s="2"/>
      <c r="BJ57" s="2"/>
    </row>
    <row r="58" spans="2:62" ht="12" customHeight="1" x14ac:dyDescent="0.4">
      <c r="B58" s="10"/>
      <c r="C58" s="9"/>
      <c r="D58" s="9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8"/>
      <c r="AQ58" s="143"/>
      <c r="AR58" s="143"/>
      <c r="AS58" s="143"/>
      <c r="AT58" s="143"/>
      <c r="AU58" s="143"/>
      <c r="AV58" s="9"/>
      <c r="AW58" s="9"/>
      <c r="AX58" s="100"/>
      <c r="AY58" s="100"/>
      <c r="AZ58" s="100"/>
      <c r="BA58" s="100"/>
      <c r="BB58" s="100"/>
      <c r="BC58" s="100"/>
      <c r="BD58" s="100"/>
      <c r="BE58" s="100"/>
      <c r="BF58" s="7"/>
      <c r="BH58" s="2"/>
      <c r="BI58" s="2"/>
      <c r="BJ58" s="2"/>
    </row>
    <row r="59" spans="2:62" ht="12" customHeight="1" x14ac:dyDescent="0.4"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4"/>
      <c r="AP59" s="4"/>
      <c r="AQ59" s="141"/>
      <c r="AR59" s="141"/>
      <c r="AS59" s="141"/>
      <c r="AT59" s="141"/>
      <c r="AU59" s="141"/>
      <c r="AV59" s="5"/>
      <c r="AW59" s="5"/>
      <c r="AX59" s="141"/>
      <c r="AY59" s="141"/>
      <c r="AZ59" s="141"/>
      <c r="BA59" s="141"/>
      <c r="BB59" s="103"/>
      <c r="BC59" s="103"/>
      <c r="BD59" s="103"/>
      <c r="BE59" s="103"/>
      <c r="BF59" s="3"/>
      <c r="BH59" s="2"/>
      <c r="BI59" s="2"/>
      <c r="BJ59" s="2"/>
    </row>
    <row r="60" spans="2:62" ht="12" customHeight="1" x14ac:dyDescent="0.4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101"/>
      <c r="AY60" s="101"/>
      <c r="AZ60" s="101"/>
      <c r="BA60" s="101"/>
      <c r="BB60" s="101"/>
      <c r="BC60" s="101"/>
      <c r="BD60" s="101"/>
      <c r="BE60" s="101"/>
      <c r="BF60" s="2"/>
      <c r="BG60" s="2"/>
      <c r="BH60" s="2"/>
      <c r="BI60" s="2"/>
      <c r="BJ60" s="2"/>
    </row>
    <row r="61" spans="2:62" ht="12" customHeight="1" x14ac:dyDescent="0.4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101"/>
      <c r="AY61" s="101"/>
      <c r="AZ61" s="101"/>
      <c r="BA61" s="101"/>
      <c r="BB61" s="101"/>
      <c r="BC61" s="101"/>
      <c r="BD61" s="101"/>
      <c r="BE61" s="101"/>
      <c r="BF61" s="2"/>
      <c r="BG61" s="2"/>
      <c r="BH61" s="2"/>
      <c r="BI61" s="2"/>
      <c r="BJ61" s="2"/>
    </row>
    <row r="62" spans="2:62" ht="8.25" customHeight="1" x14ac:dyDescent="0.4"/>
    <row r="63" spans="2:62" ht="8.25" customHeight="1" x14ac:dyDescent="0.4"/>
    <row r="64" spans="2:62" ht="8.25" customHeight="1" x14ac:dyDescent="0.4"/>
    <row r="65" ht="8.25" customHeight="1" x14ac:dyDescent="0.4"/>
    <row r="66" ht="8.25" customHeight="1" x14ac:dyDescent="0.4"/>
    <row r="67" ht="8.25" customHeight="1" x14ac:dyDescent="0.4"/>
    <row r="68" ht="8.25" customHeight="1" x14ac:dyDescent="0.4"/>
    <row r="69" ht="8.25" customHeight="1" x14ac:dyDescent="0.4"/>
    <row r="70" ht="8.25" customHeight="1" x14ac:dyDescent="0.4"/>
    <row r="71" ht="8.25" customHeight="1" x14ac:dyDescent="0.4"/>
    <row r="72" ht="8.25" customHeight="1" x14ac:dyDescent="0.4"/>
    <row r="73" ht="8.25" customHeight="1" x14ac:dyDescent="0.4"/>
    <row r="74" ht="8.25" customHeight="1" x14ac:dyDescent="0.4"/>
    <row r="75" ht="8.25" customHeight="1" x14ac:dyDescent="0.4"/>
  </sheetData>
  <sheetProtection algorithmName="SHA-512" hashValue="b4nEgEZ1M9aZstkJX6DjVaH31nC+IpY27cTi33jP39dSby23HVjnWCo6dto77uCSMAZd2XScIqlhrZFqE8f9xQ==" saltValue="zCuZeN0eW+hiPFmdBbNZ2Q==" spinCount="100000" sheet="1" objects="1" scenarios="1"/>
  <protectedRanges>
    <protectedRange sqref="AN2:AQ2 AT2:AU2 AX2:AY2 P11:U11 P13:S13 V13:W13 Z13:AA13 C21:C40 AL15:AM17 AT15:AU17 F21:BE40" name="範囲1"/>
  </protectedRanges>
  <mergeCells count="323">
    <mergeCell ref="U18:BF18"/>
    <mergeCell ref="AZ1:BA1"/>
    <mergeCell ref="AZ2:BA2"/>
    <mergeCell ref="AZ21:AZ22"/>
    <mergeCell ref="BA21:BB22"/>
    <mergeCell ref="AZ23:AZ24"/>
    <mergeCell ref="BA23:BB24"/>
    <mergeCell ref="AZ25:AZ26"/>
    <mergeCell ref="BA25:BB26"/>
    <mergeCell ref="AC16:AG16"/>
    <mergeCell ref="AI16:AK16"/>
    <mergeCell ref="AL16:AM16"/>
    <mergeCell ref="AN16:AO16"/>
    <mergeCell ref="AQ16:AS16"/>
    <mergeCell ref="AT16:AU16"/>
    <mergeCell ref="AV16:AX16"/>
    <mergeCell ref="AY16:BF16"/>
    <mergeCell ref="AX19:BE19"/>
    <mergeCell ref="AA20:AK20"/>
    <mergeCell ref="AL20:AW20"/>
    <mergeCell ref="AX20:BE20"/>
    <mergeCell ref="BC21:BC22"/>
    <mergeCell ref="BD21:BE22"/>
    <mergeCell ref="BC23:BC24"/>
    <mergeCell ref="E52:BE52"/>
    <mergeCell ref="E53:BE53"/>
    <mergeCell ref="E54:BE54"/>
    <mergeCell ref="D56:J56"/>
    <mergeCell ref="AA57:AO58"/>
    <mergeCell ref="E43:BE43"/>
    <mergeCell ref="E44:BE44"/>
    <mergeCell ref="E45:BE45"/>
    <mergeCell ref="E47:BE47"/>
    <mergeCell ref="E48:BE48"/>
    <mergeCell ref="E49:BE49"/>
    <mergeCell ref="E50:BE50"/>
    <mergeCell ref="E51:BE51"/>
    <mergeCell ref="E46:BE46"/>
    <mergeCell ref="V39:Z40"/>
    <mergeCell ref="AA39:AB40"/>
    <mergeCell ref="AC39:AC40"/>
    <mergeCell ref="AD39:AK39"/>
    <mergeCell ref="AL39:AW40"/>
    <mergeCell ref="AX39:AY40"/>
    <mergeCell ref="BC39:BC40"/>
    <mergeCell ref="BD39:BE40"/>
    <mergeCell ref="F40:G40"/>
    <mergeCell ref="H40:I40"/>
    <mergeCell ref="J40:K40"/>
    <mergeCell ref="L40:M40"/>
    <mergeCell ref="N40:O40"/>
    <mergeCell ref="P40:Q40"/>
    <mergeCell ref="R40:S40"/>
    <mergeCell ref="T40:U40"/>
    <mergeCell ref="AD40:AE40"/>
    <mergeCell ref="AG40:AJ40"/>
    <mergeCell ref="AZ39:AZ40"/>
    <mergeCell ref="BA39:BB40"/>
    <mergeCell ref="BD23:BE24"/>
    <mergeCell ref="BC25:BC26"/>
    <mergeCell ref="BD25:BE26"/>
    <mergeCell ref="B15:C17"/>
    <mergeCell ref="B11:C11"/>
    <mergeCell ref="E11:N11"/>
    <mergeCell ref="P11:U11"/>
    <mergeCell ref="V11:W11"/>
    <mergeCell ref="B18:C18"/>
    <mergeCell ref="E18:N18"/>
    <mergeCell ref="AA15:AB15"/>
    <mergeCell ref="AC15:AG15"/>
    <mergeCell ref="B13:C13"/>
    <mergeCell ref="E13:N13"/>
    <mergeCell ref="P13:Q13"/>
    <mergeCell ref="R13:S13"/>
    <mergeCell ref="T13:U13"/>
    <mergeCell ref="AC17:AG17"/>
    <mergeCell ref="AT17:AU17"/>
    <mergeCell ref="AV17:AX17"/>
    <mergeCell ref="U15:Z17"/>
    <mergeCell ref="AI17:AK17"/>
    <mergeCell ref="AY15:BF15"/>
    <mergeCell ref="AY17:BF17"/>
    <mergeCell ref="AA16:AB16"/>
    <mergeCell ref="AI2:AM2"/>
    <mergeCell ref="AN2:AO2"/>
    <mergeCell ref="AP2:AQ2"/>
    <mergeCell ref="AR2:AS2"/>
    <mergeCell ref="AT2:AU2"/>
    <mergeCell ref="AV2:AW2"/>
    <mergeCell ref="AX2:AY2"/>
    <mergeCell ref="AN1:AO1"/>
    <mergeCell ref="AP1:AQ1"/>
    <mergeCell ref="AR1:AS1"/>
    <mergeCell ref="AT1:AU1"/>
    <mergeCell ref="AV1:AW1"/>
    <mergeCell ref="AX1:AY1"/>
    <mergeCell ref="W19:Y20"/>
    <mergeCell ref="AB19:AJ19"/>
    <mergeCell ref="AM19:AV19"/>
    <mergeCell ref="D4:X4"/>
    <mergeCell ref="D6:X7"/>
    <mergeCell ref="D8:X9"/>
    <mergeCell ref="AA17:AB17"/>
    <mergeCell ref="AL17:AM17"/>
    <mergeCell ref="AN17:AO17"/>
    <mergeCell ref="AQ17:AS17"/>
    <mergeCell ref="Y6:AI9"/>
    <mergeCell ref="AJ7:AX8"/>
    <mergeCell ref="V13:W13"/>
    <mergeCell ref="E15:N17"/>
    <mergeCell ref="AL15:AM15"/>
    <mergeCell ref="AN15:AO15"/>
    <mergeCell ref="AQ15:AS15"/>
    <mergeCell ref="AT15:AU15"/>
    <mergeCell ref="X13:Y13"/>
    <mergeCell ref="Z13:AA13"/>
    <mergeCell ref="AB13:AC13"/>
    <mergeCell ref="P15:T17"/>
    <mergeCell ref="AI15:AK15"/>
    <mergeCell ref="AV15:AX15"/>
    <mergeCell ref="C37:C38"/>
    <mergeCell ref="D37:E38"/>
    <mergeCell ref="C39:C40"/>
    <mergeCell ref="D39:E40"/>
    <mergeCell ref="B42:C42"/>
    <mergeCell ref="C19:C20"/>
    <mergeCell ref="D19:E20"/>
    <mergeCell ref="G19:T19"/>
    <mergeCell ref="G20:T20"/>
    <mergeCell ref="F27:U27"/>
    <mergeCell ref="F39:U39"/>
    <mergeCell ref="F37:U37"/>
    <mergeCell ref="E42:BE42"/>
    <mergeCell ref="C27:C28"/>
    <mergeCell ref="D27:E28"/>
    <mergeCell ref="C29:C30"/>
    <mergeCell ref="D29:E30"/>
    <mergeCell ref="C31:C32"/>
    <mergeCell ref="D31:E32"/>
    <mergeCell ref="C33:C34"/>
    <mergeCell ref="D33:E34"/>
    <mergeCell ref="C35:C36"/>
    <mergeCell ref="D35:E36"/>
    <mergeCell ref="C21:C22"/>
    <mergeCell ref="D21:E22"/>
    <mergeCell ref="F21:U21"/>
    <mergeCell ref="V21:Z22"/>
    <mergeCell ref="AA21:AB22"/>
    <mergeCell ref="AC21:AC22"/>
    <mergeCell ref="AD21:AK21"/>
    <mergeCell ref="AL21:AW22"/>
    <mergeCell ref="AX21:AY22"/>
    <mergeCell ref="F22:G22"/>
    <mergeCell ref="H22:I22"/>
    <mergeCell ref="J22:K22"/>
    <mergeCell ref="L22:M22"/>
    <mergeCell ref="N22:O22"/>
    <mergeCell ref="P22:Q22"/>
    <mergeCell ref="R22:S22"/>
    <mergeCell ref="T22:U22"/>
    <mergeCell ref="AD22:AE22"/>
    <mergeCell ref="AG22:AJ22"/>
    <mergeCell ref="C23:C24"/>
    <mergeCell ref="D23:E24"/>
    <mergeCell ref="F23:U23"/>
    <mergeCell ref="V23:Z24"/>
    <mergeCell ref="AA23:AB24"/>
    <mergeCell ref="AC23:AC24"/>
    <mergeCell ref="AD23:AK23"/>
    <mergeCell ref="AL23:AW24"/>
    <mergeCell ref="AX23:AY24"/>
    <mergeCell ref="F24:G24"/>
    <mergeCell ref="H24:I24"/>
    <mergeCell ref="J24:K24"/>
    <mergeCell ref="L24:M24"/>
    <mergeCell ref="N24:O24"/>
    <mergeCell ref="P24:Q24"/>
    <mergeCell ref="R24:S24"/>
    <mergeCell ref="AD24:AE24"/>
    <mergeCell ref="AG24:AJ24"/>
    <mergeCell ref="C25:C26"/>
    <mergeCell ref="D25:E26"/>
    <mergeCell ref="F25:U25"/>
    <mergeCell ref="V25:Z26"/>
    <mergeCell ref="AA25:AB26"/>
    <mergeCell ref="AC25:AC26"/>
    <mergeCell ref="AD25:AK25"/>
    <mergeCell ref="AL25:AW26"/>
    <mergeCell ref="AX25:AY26"/>
    <mergeCell ref="F26:G26"/>
    <mergeCell ref="H26:I26"/>
    <mergeCell ref="J26:K26"/>
    <mergeCell ref="L26:M26"/>
    <mergeCell ref="N26:O26"/>
    <mergeCell ref="P26:Q26"/>
    <mergeCell ref="R26:S26"/>
    <mergeCell ref="T26:U26"/>
    <mergeCell ref="AD26:AE26"/>
    <mergeCell ref="AG26:AJ26"/>
    <mergeCell ref="BD27:BE28"/>
    <mergeCell ref="F28:G28"/>
    <mergeCell ref="H28:I28"/>
    <mergeCell ref="J28:K28"/>
    <mergeCell ref="L28:M28"/>
    <mergeCell ref="N28:O28"/>
    <mergeCell ref="P28:Q28"/>
    <mergeCell ref="R28:S28"/>
    <mergeCell ref="T28:U28"/>
    <mergeCell ref="AD28:AE28"/>
    <mergeCell ref="AG28:AJ28"/>
    <mergeCell ref="V27:Z28"/>
    <mergeCell ref="AA27:AB28"/>
    <mergeCell ref="AC27:AC28"/>
    <mergeCell ref="AD27:AK27"/>
    <mergeCell ref="AL27:AW28"/>
    <mergeCell ref="AX27:AY28"/>
    <mergeCell ref="BC27:BC28"/>
    <mergeCell ref="AZ27:AZ28"/>
    <mergeCell ref="BA27:BB28"/>
    <mergeCell ref="F29:U29"/>
    <mergeCell ref="V29:Z30"/>
    <mergeCell ref="AA29:AB30"/>
    <mergeCell ref="AC29:AC30"/>
    <mergeCell ref="AD29:AK29"/>
    <mergeCell ref="AL29:AW30"/>
    <mergeCell ref="AX29:AY30"/>
    <mergeCell ref="BC29:BC30"/>
    <mergeCell ref="BD29:BE30"/>
    <mergeCell ref="F30:G30"/>
    <mergeCell ref="H30:I30"/>
    <mergeCell ref="J30:K30"/>
    <mergeCell ref="L30:M30"/>
    <mergeCell ref="N30:O30"/>
    <mergeCell ref="P30:Q30"/>
    <mergeCell ref="R30:S30"/>
    <mergeCell ref="T30:U30"/>
    <mergeCell ref="AD30:AE30"/>
    <mergeCell ref="AG30:AJ30"/>
    <mergeCell ref="AZ29:AZ30"/>
    <mergeCell ref="BA29:BB30"/>
    <mergeCell ref="F31:U31"/>
    <mergeCell ref="V31:Z32"/>
    <mergeCell ref="AA31:AB32"/>
    <mergeCell ref="AC31:AC32"/>
    <mergeCell ref="AD31:AK31"/>
    <mergeCell ref="AL31:AW32"/>
    <mergeCell ref="AX31:AY32"/>
    <mergeCell ref="BC31:BC32"/>
    <mergeCell ref="BD31:BE32"/>
    <mergeCell ref="F32:G32"/>
    <mergeCell ref="H32:I32"/>
    <mergeCell ref="J32:K32"/>
    <mergeCell ref="L32:M32"/>
    <mergeCell ref="N32:O32"/>
    <mergeCell ref="P32:Q32"/>
    <mergeCell ref="R32:S32"/>
    <mergeCell ref="T32:U32"/>
    <mergeCell ref="AD32:AE32"/>
    <mergeCell ref="AG32:AJ32"/>
    <mergeCell ref="AZ31:AZ32"/>
    <mergeCell ref="BA31:BB32"/>
    <mergeCell ref="F33:U33"/>
    <mergeCell ref="V33:Z34"/>
    <mergeCell ref="AA33:AB34"/>
    <mergeCell ref="AC33:AC34"/>
    <mergeCell ref="AD33:AK33"/>
    <mergeCell ref="AL33:AW34"/>
    <mergeCell ref="AX33:AY34"/>
    <mergeCell ref="BC33:BC34"/>
    <mergeCell ref="BD33:BE34"/>
    <mergeCell ref="F34:G34"/>
    <mergeCell ref="H34:I34"/>
    <mergeCell ref="J34:K34"/>
    <mergeCell ref="L34:M34"/>
    <mergeCell ref="N34:O34"/>
    <mergeCell ref="P34:Q34"/>
    <mergeCell ref="R34:S34"/>
    <mergeCell ref="T34:U34"/>
    <mergeCell ref="AD34:AE34"/>
    <mergeCell ref="AG34:AJ34"/>
    <mergeCell ref="AZ33:AZ34"/>
    <mergeCell ref="BA33:BB34"/>
    <mergeCell ref="F35:U35"/>
    <mergeCell ref="V35:Z36"/>
    <mergeCell ref="AA35:AB36"/>
    <mergeCell ref="AC35:AC36"/>
    <mergeCell ref="AD35:AK35"/>
    <mergeCell ref="AL35:AW36"/>
    <mergeCell ref="AX35:AY36"/>
    <mergeCell ref="BC35:BC36"/>
    <mergeCell ref="BD35:BE36"/>
    <mergeCell ref="F36:G36"/>
    <mergeCell ref="H36:I36"/>
    <mergeCell ref="J36:K36"/>
    <mergeCell ref="L36:M36"/>
    <mergeCell ref="N36:O36"/>
    <mergeCell ref="P36:Q36"/>
    <mergeCell ref="R36:S36"/>
    <mergeCell ref="T36:U36"/>
    <mergeCell ref="AD36:AE36"/>
    <mergeCell ref="AG36:AJ36"/>
    <mergeCell ref="AZ35:AZ36"/>
    <mergeCell ref="BA35:BB36"/>
    <mergeCell ref="AL37:AW38"/>
    <mergeCell ref="AX37:AY38"/>
    <mergeCell ref="BC37:BC38"/>
    <mergeCell ref="BD37:BE38"/>
    <mergeCell ref="F38:G38"/>
    <mergeCell ref="H38:I38"/>
    <mergeCell ref="J38:K38"/>
    <mergeCell ref="L38:M38"/>
    <mergeCell ref="N38:O38"/>
    <mergeCell ref="P38:Q38"/>
    <mergeCell ref="R38:S38"/>
    <mergeCell ref="T38:U38"/>
    <mergeCell ref="AD38:AE38"/>
    <mergeCell ref="AG38:AJ38"/>
    <mergeCell ref="V37:Z38"/>
    <mergeCell ref="AA37:AB38"/>
    <mergeCell ref="AC37:AC38"/>
    <mergeCell ref="AD37:AK37"/>
    <mergeCell ref="AZ37:AZ38"/>
    <mergeCell ref="BA37:BB38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>
      <selection activeCell="L12" sqref="L12"/>
    </sheetView>
  </sheetViews>
  <sheetFormatPr defaultRowHeight="18.75" x14ac:dyDescent="0.4"/>
  <cols>
    <col min="1" max="16384" width="9" style="116"/>
  </cols>
  <sheetData/>
  <sheetProtection password="EFD5" sheet="1" objects="1" scenarios="1"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【印刷用】</vt:lpstr>
      <vt:lpstr>【白紙様式】</vt:lpstr>
      <vt:lpstr>利用対象者の範囲</vt:lpstr>
      <vt:lpstr>【印刷用】!Print_Area</vt:lpstr>
      <vt:lpstr>【白紙様式】!Print_Area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kyousai</dc:creator>
  <cp:lastModifiedBy>kyousai</cp:lastModifiedBy>
  <cp:lastPrinted>2022-09-27T00:43:29Z</cp:lastPrinted>
  <dcterms:created xsi:type="dcterms:W3CDTF">2018-09-04T02:04:46Z</dcterms:created>
  <dcterms:modified xsi:type="dcterms:W3CDTF">2022-09-27T00:45:20Z</dcterms:modified>
</cp:coreProperties>
</file>