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kyousai\Desktop\"/>
    </mc:Choice>
  </mc:AlternateContent>
  <xr:revisionPtr revIDLastSave="0" documentId="8_{1B92E8EB-CBA8-417F-8274-EC8C7FECE992}" xr6:coauthVersionLast="36" xr6:coauthVersionMax="36" xr10:uidLastSave="{00000000-0000-0000-0000-000000000000}"/>
  <bookViews>
    <workbookView xWindow="930" yWindow="0" windowWidth="19560" windowHeight="8040" xr2:uid="{00000000-000D-0000-FFFF-FFFF00000000}"/>
  </bookViews>
  <sheets>
    <sheet name="説明" sheetId="1" r:id="rId1"/>
    <sheet name="入力用シート" sheetId="2" r:id="rId2"/>
    <sheet name="申出書（新規）" sheetId="3" r:id="rId3"/>
    <sheet name="記載例" sheetId="4" r:id="rId4"/>
  </sheets>
  <definedNames>
    <definedName name="_xlnm.Print_Area" localSheetId="1">入力用シート!$A$1:$T$24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G9" i="3"/>
  <c r="B14" i="3"/>
  <c r="C14" i="3"/>
  <c r="D14" i="3"/>
  <c r="E14" i="3"/>
  <c r="F14" i="3"/>
  <c r="G14" i="3"/>
  <c r="H14" i="3"/>
  <c r="I14" i="3"/>
  <c r="J14" i="3"/>
  <c r="K14" i="3"/>
  <c r="L14" i="3"/>
  <c r="M14" i="3"/>
  <c r="N14" i="3"/>
  <c r="W19" i="3"/>
  <c r="M38" i="3"/>
  <c r="M41" i="3"/>
  <c r="I28" i="2"/>
  <c r="I33" i="2" s="1"/>
  <c r="L28" i="2"/>
  <c r="I29" i="2"/>
  <c r="N20" i="3" s="1"/>
  <c r="I30" i="2"/>
  <c r="L25" i="3" s="1"/>
  <c r="I31" i="2"/>
  <c r="L31" i="2" s="1"/>
  <c r="I38" i="2"/>
  <c r="J38" i="2" s="1"/>
  <c r="I39" i="2"/>
  <c r="J39" i="2" s="1"/>
  <c r="J42" i="2"/>
  <c r="K42" i="2"/>
  <c r="L42" i="2"/>
  <c r="I47" i="2"/>
  <c r="R14" i="3" s="1"/>
  <c r="I48" i="2"/>
  <c r="I36" i="2" l="1"/>
  <c r="I40" i="2" s="1"/>
  <c r="L30" i="2"/>
  <c r="H25" i="3" s="1"/>
  <c r="I35" i="2"/>
  <c r="K35" i="2" s="1"/>
  <c r="L39" i="2"/>
  <c r="L29" i="2"/>
  <c r="I34" i="2"/>
  <c r="K34" i="2" s="1"/>
  <c r="L38" i="2"/>
  <c r="I32" i="2"/>
  <c r="J33" i="2"/>
  <c r="L33" i="2"/>
  <c r="I41" i="2"/>
  <c r="I37" i="2"/>
  <c r="L48" i="2"/>
  <c r="E37" i="3" s="1"/>
  <c r="L47" i="2"/>
  <c r="K41" i="2"/>
  <c r="K39" i="2"/>
  <c r="K38" i="2"/>
  <c r="K33" i="2"/>
  <c r="K32" i="2"/>
  <c r="K31" i="2"/>
  <c r="O24" i="3" s="1"/>
  <c r="K30" i="2"/>
  <c r="E24" i="3" s="1"/>
  <c r="K29" i="2"/>
  <c r="K28" i="2"/>
  <c r="B19" i="3" s="1"/>
  <c r="T25" i="3"/>
  <c r="J25" i="3"/>
  <c r="M20" i="3"/>
  <c r="V14" i="3"/>
  <c r="K48" i="2"/>
  <c r="K47" i="2"/>
  <c r="J31" i="2"/>
  <c r="J30" i="2"/>
  <c r="G25" i="3" s="1"/>
  <c r="J29" i="2"/>
  <c r="J28" i="2"/>
  <c r="D20" i="3" s="1"/>
  <c r="I37" i="3"/>
  <c r="R25" i="3"/>
  <c r="R20" i="3"/>
  <c r="I20" i="3"/>
  <c r="T14" i="3"/>
  <c r="O13" i="3"/>
  <c r="J48" i="2"/>
  <c r="J47" i="2"/>
  <c r="Q14" i="3" s="1"/>
  <c r="G37" i="3"/>
  <c r="Q25" i="3"/>
  <c r="P20" i="3"/>
  <c r="G20" i="3"/>
  <c r="K19" i="3"/>
  <c r="V25" i="3"/>
  <c r="E20" i="3"/>
  <c r="K36" i="2" l="1"/>
  <c r="J40" i="2"/>
  <c r="L40" i="2"/>
  <c r="K40" i="2"/>
  <c r="J35" i="2"/>
  <c r="L35" i="2"/>
  <c r="J34" i="2"/>
  <c r="L34" i="2"/>
  <c r="J32" i="2"/>
  <c r="L32" i="2"/>
  <c r="J36" i="2"/>
  <c r="L36" i="2"/>
  <c r="J37" i="2"/>
  <c r="L37" i="2"/>
  <c r="J41" i="2"/>
  <c r="L41" i="2"/>
  <c r="I43" i="2"/>
  <c r="I44" i="2"/>
  <c r="K37" i="2"/>
  <c r="H22" i="2" l="1"/>
  <c r="I46" i="2"/>
  <c r="J44" i="2"/>
  <c r="Q30" i="3" s="1"/>
  <c r="O29" i="3"/>
  <c r="T30" i="3"/>
  <c r="L44" i="2"/>
  <c r="R30" i="3" s="1"/>
  <c r="K44" i="2"/>
  <c r="G22" i="2"/>
  <c r="F22" i="2"/>
  <c r="V30" i="3"/>
  <c r="L30" i="3"/>
  <c r="K43" i="2"/>
  <c r="G21" i="2"/>
  <c r="I45" i="2"/>
  <c r="J43" i="2"/>
  <c r="G30" i="3" s="1"/>
  <c r="L43" i="2"/>
  <c r="H30" i="3" s="1"/>
  <c r="F21" i="2"/>
  <c r="H21" i="2"/>
  <c r="J30" i="3"/>
  <c r="E29" i="3"/>
  <c r="J45" i="2" l="1"/>
  <c r="F23" i="2"/>
  <c r="I23" i="2"/>
  <c r="L45" i="2"/>
  <c r="K45" i="2"/>
  <c r="J46" i="2"/>
  <c r="L46" i="2"/>
  <c r="K46" i="2"/>
</calcChain>
</file>

<file path=xl/sharedStrings.xml><?xml version="1.0" encoding="utf-8"?>
<sst xmlns="http://schemas.openxmlformats.org/spreadsheetml/2006/main" count="272" uniqueCount="148">
  <si>
    <t>※上記の日までに提出できなかった場合は、できるだけ速やかに提出してください。</t>
    <rPh sb="1" eb="3">
      <t>ジョウキ</t>
    </rPh>
    <rPh sb="4" eb="5">
      <t>ヒ</t>
    </rPh>
    <rPh sb="8" eb="10">
      <t>テイシュツ</t>
    </rPh>
    <rPh sb="16" eb="18">
      <t>バアイ</t>
    </rPh>
    <rPh sb="25" eb="26">
      <t>スミ</t>
    </rPh>
    <rPh sb="29" eb="31">
      <t>テイシュツ</t>
    </rPh>
    <phoneticPr fontId="3"/>
  </si>
  <si>
    <r>
      <rPr>
        <u/>
        <sz val="11"/>
        <rFont val="ＭＳ Ｐゴシック"/>
        <family val="3"/>
        <charset val="128"/>
      </rPr>
      <t>原則、免除を受けようとする月の前月20日【</t>
    </r>
    <r>
      <rPr>
        <sz val="11"/>
        <color theme="1"/>
        <rFont val="ＭＳ Ｐゴシック"/>
        <family val="3"/>
        <charset val="128"/>
      </rPr>
      <t>福利課必着</t>
    </r>
    <r>
      <rPr>
        <sz val="11"/>
        <color theme="1"/>
        <rFont val="游ゴシック"/>
        <family val="2"/>
        <charset val="128"/>
        <scheme val="minor"/>
      </rPr>
      <t>】</t>
    </r>
    <rPh sb="0" eb="2">
      <t>ゲンソク</t>
    </rPh>
    <rPh sb="3" eb="5">
      <t>メンジョ</t>
    </rPh>
    <rPh sb="6" eb="7">
      <t>ウ</t>
    </rPh>
    <rPh sb="13" eb="14">
      <t>ツキ</t>
    </rPh>
    <rPh sb="15" eb="17">
      <t>ゼンゲツ</t>
    </rPh>
    <rPh sb="19" eb="20">
      <t>ニチ</t>
    </rPh>
    <rPh sb="21" eb="23">
      <t>フクリ</t>
    </rPh>
    <rPh sb="23" eb="24">
      <t>カ</t>
    </rPh>
    <rPh sb="24" eb="26">
      <t>ヒッチャク</t>
    </rPh>
    <phoneticPr fontId="3"/>
  </si>
  <si>
    <t>＜提出期限＞</t>
    <rPh sb="1" eb="3">
      <t>テイシュツ</t>
    </rPh>
    <rPh sb="3" eb="5">
      <t>キゲン</t>
    </rPh>
    <phoneticPr fontId="3"/>
  </si>
  <si>
    <t>　・出産予定日及び出産予定人数が確認できる書類
　　　（母子手帳の写し、妊娠証明書等　※単胎の場合は出産予定人数の記載がなくても可）
　・出産している場合は、出産日及び出産人数が確認できる書類
　　　（母子手帳の写し、住民票の写し、出生届受理証明の写し等）
　・産前産後休業期間が確認できる書類
　　　（特別休暇等及び職免承認簿の写し、アイシステム画面の写し、産休補充教職員の配当申請書の写し等）</t>
    <rPh sb="16" eb="18">
      <t>カクニン</t>
    </rPh>
    <rPh sb="82" eb="83">
      <t>オヨ</t>
    </rPh>
    <rPh sb="84" eb="86">
      <t>シュッサン</t>
    </rPh>
    <rPh sb="86" eb="88">
      <t>ニンズウ</t>
    </rPh>
    <rPh sb="89" eb="91">
      <t>カクニン</t>
    </rPh>
    <rPh sb="140" eb="142">
      <t>カクニン</t>
    </rPh>
    <phoneticPr fontId="3"/>
  </si>
  <si>
    <t>＜添付書類＞</t>
    <rPh sb="1" eb="3">
      <t>テンプ</t>
    </rPh>
    <rPh sb="3" eb="5">
      <t>ショルイ</t>
    </rPh>
    <phoneticPr fontId="3"/>
  </si>
  <si>
    <t>→</t>
  </si>
  <si>
    <t>「入力用シート」</t>
    <rPh sb="1" eb="3">
      <t>ニュウリョク</t>
    </rPh>
    <rPh sb="3" eb="4">
      <t>ヨウ</t>
    </rPh>
    <phoneticPr fontId="3"/>
  </si>
  <si>
    <t>＜作成方法＞</t>
    <rPh sb="1" eb="3">
      <t>サクセイ</t>
    </rPh>
    <rPh sb="3" eb="5">
      <t>ホウホウ</t>
    </rPh>
    <phoneticPr fontId="3"/>
  </si>
  <si>
    <t>●「産前産後休業掛金免除申出書」について</t>
    <rPh sb="2" eb="4">
      <t>サンゼン</t>
    </rPh>
    <rPh sb="4" eb="6">
      <t>サンゴ</t>
    </rPh>
    <rPh sb="6" eb="8">
      <t>キュウギョウ</t>
    </rPh>
    <rPh sb="8" eb="10">
      <t>カケキン</t>
    </rPh>
    <rPh sb="10" eb="12">
      <t>メンジョ</t>
    </rPh>
    <rPh sb="12" eb="15">
      <t>モウシデショ</t>
    </rPh>
    <phoneticPr fontId="3"/>
  </si>
  <si>
    <t>（注２）出産予定日と出産日が同じ場合であっても「産前産後休業掛金免除変更申出書兼出産日申出書」を提出してください。</t>
    <rPh sb="1" eb="2">
      <t>チュウ</t>
    </rPh>
    <rPh sb="4" eb="6">
      <t>シュッサン</t>
    </rPh>
    <rPh sb="6" eb="9">
      <t>ヨテイビ</t>
    </rPh>
    <rPh sb="10" eb="13">
      <t>シュッサンビ</t>
    </rPh>
    <rPh sb="14" eb="15">
      <t>オナ</t>
    </rPh>
    <rPh sb="16" eb="18">
      <t>バアイ</t>
    </rPh>
    <phoneticPr fontId="3"/>
  </si>
  <si>
    <t>②出産時、又は先の申し出内容に変更があった場合に「産前産後休業掛金免除変更申出書兼出産日申出書」を提出</t>
    <rPh sb="1" eb="3">
      <t>シュッサン</t>
    </rPh>
    <rPh sb="3" eb="4">
      <t>ジ</t>
    </rPh>
    <rPh sb="5" eb="6">
      <t>マタ</t>
    </rPh>
    <rPh sb="7" eb="8">
      <t>サキ</t>
    </rPh>
    <rPh sb="9" eb="10">
      <t>モウ</t>
    </rPh>
    <rPh sb="11" eb="12">
      <t>デ</t>
    </rPh>
    <rPh sb="12" eb="14">
      <t>ナイヨウ</t>
    </rPh>
    <rPh sb="15" eb="17">
      <t>ヘンコウ</t>
    </rPh>
    <rPh sb="21" eb="23">
      <t>バアイ</t>
    </rPh>
    <rPh sb="35" eb="37">
      <t>ヘンコウ</t>
    </rPh>
    <phoneticPr fontId="3"/>
  </si>
  <si>
    <t>①産休申請時に、「産前産後休業掛金免除申出書」（本様式）を提出</t>
    <rPh sb="1" eb="3">
      <t>サンキュウ</t>
    </rPh>
    <rPh sb="3" eb="6">
      <t>シンセイジ</t>
    </rPh>
    <rPh sb="9" eb="11">
      <t>サンゼン</t>
    </rPh>
    <rPh sb="11" eb="13">
      <t>サンゴ</t>
    </rPh>
    <rPh sb="13" eb="15">
      <t>キュウギョウ</t>
    </rPh>
    <rPh sb="15" eb="17">
      <t>カケキン</t>
    </rPh>
    <rPh sb="17" eb="19">
      <t>メンジョ</t>
    </rPh>
    <rPh sb="19" eb="22">
      <t>モウシデショ</t>
    </rPh>
    <rPh sb="24" eb="25">
      <t>ホン</t>
    </rPh>
    <rPh sb="25" eb="27">
      <t>ヨウシキ</t>
    </rPh>
    <rPh sb="29" eb="31">
      <t>テイシュツ</t>
    </rPh>
    <phoneticPr fontId="3"/>
  </si>
  <si>
    <t>●申出書について</t>
    <rPh sb="1" eb="4">
      <t>モウシデショ</t>
    </rPh>
    <phoneticPr fontId="3"/>
  </si>
  <si>
    <t>【掛金免除に係る手続き方法】</t>
    <rPh sb="1" eb="3">
      <t>カケキン</t>
    </rPh>
    <rPh sb="3" eb="5">
      <t>メンジョ</t>
    </rPh>
    <rPh sb="6" eb="7">
      <t>カカ</t>
    </rPh>
    <rPh sb="8" eb="10">
      <t>テツヅ</t>
    </rPh>
    <rPh sb="11" eb="13">
      <t>ホウホウ</t>
    </rPh>
    <phoneticPr fontId="3"/>
  </si>
  <si>
    <t>●免除対象期間とは</t>
    <rPh sb="1" eb="3">
      <t>メンジョ</t>
    </rPh>
    <rPh sb="3" eb="5">
      <t>タイショウ</t>
    </rPh>
    <rPh sb="5" eb="7">
      <t>キカン</t>
    </rPh>
    <phoneticPr fontId="3"/>
  </si>
  <si>
    <t>免除対象期間の開始日の属する月から、免除対象期間の終了する日の翌日の属する月の前月までの掛金が免除されます。</t>
    <rPh sb="0" eb="2">
      <t>メンジョ</t>
    </rPh>
    <rPh sb="2" eb="4">
      <t>タイショウ</t>
    </rPh>
    <rPh sb="4" eb="6">
      <t>キカン</t>
    </rPh>
    <rPh sb="7" eb="10">
      <t>カイシビ</t>
    </rPh>
    <rPh sb="11" eb="12">
      <t>ゾク</t>
    </rPh>
    <rPh sb="14" eb="15">
      <t>ツキ</t>
    </rPh>
    <rPh sb="18" eb="20">
      <t>メンジョ</t>
    </rPh>
    <rPh sb="20" eb="22">
      <t>タイショウ</t>
    </rPh>
    <rPh sb="22" eb="24">
      <t>キカン</t>
    </rPh>
    <rPh sb="25" eb="27">
      <t>シュウリョウ</t>
    </rPh>
    <rPh sb="29" eb="30">
      <t>ヒ</t>
    </rPh>
    <rPh sb="31" eb="33">
      <t>ヨクジツ</t>
    </rPh>
    <rPh sb="34" eb="35">
      <t>ゾク</t>
    </rPh>
    <rPh sb="37" eb="38">
      <t>ツキ</t>
    </rPh>
    <rPh sb="39" eb="41">
      <t>ゼンゲツ</t>
    </rPh>
    <rPh sb="44" eb="46">
      <t>カケキン</t>
    </rPh>
    <rPh sb="47" eb="49">
      <t>メンジョ</t>
    </rPh>
    <phoneticPr fontId="3"/>
  </si>
  <si>
    <t>【掛金が免除される月について】</t>
    <rPh sb="1" eb="3">
      <t>カケキン</t>
    </rPh>
    <rPh sb="4" eb="6">
      <t>メンジョ</t>
    </rPh>
    <rPh sb="9" eb="10">
      <t>ツキ</t>
    </rPh>
    <phoneticPr fontId="3"/>
  </si>
  <si>
    <t>●対象者</t>
    <phoneticPr fontId="3"/>
  </si>
  <si>
    <t>産前産後休業を取得した組合員は申出により掛金が免除されます。</t>
    <phoneticPr fontId="3"/>
  </si>
  <si>
    <t>「産前産後休業掛金免除申出書」について</t>
    <phoneticPr fontId="3"/>
  </si>
  <si>
    <t>提出日</t>
    <rPh sb="0" eb="2">
      <t>テイシュツ</t>
    </rPh>
    <rPh sb="2" eb="3">
      <t>ビ</t>
    </rPh>
    <phoneticPr fontId="2"/>
  </si>
  <si>
    <t>組合員生年月日</t>
    <rPh sb="0" eb="3">
      <t>クミアイイン</t>
    </rPh>
    <rPh sb="3" eb="5">
      <t>セイネン</t>
    </rPh>
    <rPh sb="5" eb="7">
      <t>ガッピ</t>
    </rPh>
    <phoneticPr fontId="2"/>
  </si>
  <si>
    <t>免除終了月の末日</t>
    <rPh sb="0" eb="2">
      <t>メンジョ</t>
    </rPh>
    <rPh sb="2" eb="4">
      <t>シュウリョウ</t>
    </rPh>
    <rPh sb="4" eb="5">
      <t>ツキ</t>
    </rPh>
    <rPh sb="6" eb="7">
      <t>マツ</t>
    </rPh>
    <rPh sb="7" eb="8">
      <t>ジツ</t>
    </rPh>
    <phoneticPr fontId="2"/>
  </si>
  <si>
    <t>免除開始月の初日</t>
    <rPh sb="0" eb="2">
      <t>メンジョ</t>
    </rPh>
    <rPh sb="2" eb="5">
      <t>カイシヅキ</t>
    </rPh>
    <rPh sb="6" eb="8">
      <t>ショニチ</t>
    </rPh>
    <phoneticPr fontId="2"/>
  </si>
  <si>
    <t>免除終了日（施行日考慮）</t>
    <rPh sb="0" eb="2">
      <t>メンジョ</t>
    </rPh>
    <rPh sb="2" eb="5">
      <t>シュウリョウビ</t>
    </rPh>
    <rPh sb="6" eb="8">
      <t>セコウ</t>
    </rPh>
    <rPh sb="8" eb="9">
      <t>ビ</t>
    </rPh>
    <rPh sb="9" eb="11">
      <t>コウリョ</t>
    </rPh>
    <phoneticPr fontId="2"/>
  </si>
  <si>
    <t>免除開始日（施行日考慮）</t>
    <rPh sb="0" eb="2">
      <t>メンジョ</t>
    </rPh>
    <rPh sb="2" eb="5">
      <t>カイシビ</t>
    </rPh>
    <rPh sb="6" eb="8">
      <t>セコウ</t>
    </rPh>
    <rPh sb="8" eb="9">
      <t>ビ</t>
    </rPh>
    <rPh sb="9" eb="11">
      <t>コウリョ</t>
    </rPh>
    <phoneticPr fontId="2"/>
  </si>
  <si>
    <t>施行日</t>
    <rPh sb="0" eb="2">
      <t>セコウ</t>
    </rPh>
    <rPh sb="2" eb="3">
      <t>ビ</t>
    </rPh>
    <phoneticPr fontId="2"/>
  </si>
  <si>
    <t>免除終了日</t>
    <rPh sb="0" eb="2">
      <t>メンジョ</t>
    </rPh>
    <rPh sb="2" eb="5">
      <t>シュウリョウビ</t>
    </rPh>
    <phoneticPr fontId="2"/>
  </si>
  <si>
    <t>免除開始日</t>
    <rPh sb="0" eb="2">
      <t>メンジョ</t>
    </rPh>
    <rPh sb="2" eb="5">
      <t>カイシビ</t>
    </rPh>
    <phoneticPr fontId="2"/>
  </si>
  <si>
    <t>産休終了日と出産日後56日の早い方</t>
    <rPh sb="6" eb="9">
      <t>シュッサンビ</t>
    </rPh>
    <rPh sb="9" eb="10">
      <t>ゴ</t>
    </rPh>
    <phoneticPr fontId="2"/>
  </si>
  <si>
    <t>産休終了日と予定日後56日の早い方</t>
    <rPh sb="6" eb="9">
      <t>ヨテイビ</t>
    </rPh>
    <rPh sb="16" eb="17">
      <t>ホウ</t>
    </rPh>
    <phoneticPr fontId="2"/>
  </si>
  <si>
    <t>産休開始日と出産日以前42(98)日の遅い方</t>
    <rPh sb="6" eb="8">
      <t>シュッサン</t>
    </rPh>
    <rPh sb="8" eb="9">
      <t>ビ</t>
    </rPh>
    <rPh sb="9" eb="10">
      <t>イ</t>
    </rPh>
    <rPh sb="21" eb="22">
      <t>ホウ</t>
    </rPh>
    <phoneticPr fontId="2"/>
  </si>
  <si>
    <t>産休開始日と予定日以前42(98)日の遅い方</t>
    <rPh sb="9" eb="10">
      <t>イ</t>
    </rPh>
    <phoneticPr fontId="2"/>
  </si>
  <si>
    <t>出産日後56日</t>
    <phoneticPr fontId="2"/>
  </si>
  <si>
    <t>出産日以前42(98)日</t>
    <rPh sb="3" eb="5">
      <t>イゼン</t>
    </rPh>
    <rPh sb="4" eb="5">
      <t>マエ</t>
    </rPh>
    <phoneticPr fontId="2"/>
  </si>
  <si>
    <t>予定日後56日</t>
    <phoneticPr fontId="2"/>
  </si>
  <si>
    <t>予定日以前42(98)日</t>
    <rPh sb="3" eb="5">
      <t>イゼン</t>
    </rPh>
    <rPh sb="4" eb="5">
      <t>ゼン</t>
    </rPh>
    <phoneticPr fontId="2"/>
  </si>
  <si>
    <t>産休終了日</t>
    <rPh sb="0" eb="2">
      <t>サンキュウ</t>
    </rPh>
    <rPh sb="2" eb="5">
      <t>シュウリョウビ</t>
    </rPh>
    <phoneticPr fontId="2"/>
  </si>
  <si>
    <t>産休開始日</t>
    <rPh sb="0" eb="2">
      <t>サンキュウ</t>
    </rPh>
    <rPh sb="2" eb="5">
      <t>カイシビ</t>
    </rPh>
    <phoneticPr fontId="2"/>
  </si>
  <si>
    <t>出産日</t>
    <rPh sb="0" eb="2">
      <t>シュッサン</t>
    </rPh>
    <rPh sb="2" eb="3">
      <t>ビ</t>
    </rPh>
    <phoneticPr fontId="2"/>
  </si>
  <si>
    <t>出産予定日</t>
    <rPh sb="0" eb="2">
      <t>シュッサン</t>
    </rPh>
    <rPh sb="2" eb="5">
      <t>ヨテイビ</t>
    </rPh>
    <phoneticPr fontId="2"/>
  </si>
  <si>
    <t>計算エリア（変更しないでください。）</t>
    <rPh sb="6" eb="8">
      <t>ヘンコウ</t>
    </rPh>
    <phoneticPr fontId="2"/>
  </si>
  <si>
    <t>~</t>
    <phoneticPr fontId="2"/>
  </si>
  <si>
    <t>掛金が免除される月</t>
    <rPh sb="0" eb="2">
      <t>カケキン</t>
    </rPh>
    <rPh sb="3" eb="5">
      <t>メンジョ</t>
    </rPh>
    <rPh sb="8" eb="9">
      <t>ツキ</t>
    </rPh>
    <phoneticPr fontId="2"/>
  </si>
  <si>
    <t>終了日</t>
    <rPh sb="0" eb="3">
      <t>シュウリョウビ</t>
    </rPh>
    <phoneticPr fontId="2"/>
  </si>
  <si>
    <r>
      <rPr>
        <u/>
        <sz val="8"/>
        <color theme="1"/>
        <rFont val="游ゴシック"/>
        <family val="3"/>
        <charset val="128"/>
        <scheme val="minor"/>
      </rPr>
      <t>月末が</t>
    </r>
    <r>
      <rPr>
        <sz val="8"/>
        <color theme="1"/>
        <rFont val="游ゴシック"/>
        <family val="3"/>
        <charset val="128"/>
        <scheme val="minor"/>
      </rPr>
      <t>免除対象期間に含まれる場合、その月の掛金は免除されます。</t>
    </r>
    <rPh sb="0" eb="2">
      <t>ゲツマツ</t>
    </rPh>
    <rPh sb="3" eb="5">
      <t>メンジョ</t>
    </rPh>
    <rPh sb="5" eb="7">
      <t>タイショウ</t>
    </rPh>
    <rPh sb="7" eb="9">
      <t>キカン</t>
    </rPh>
    <rPh sb="10" eb="11">
      <t>フク</t>
    </rPh>
    <rPh sb="14" eb="16">
      <t>バアイ</t>
    </rPh>
    <rPh sb="19" eb="20">
      <t>ツキ</t>
    </rPh>
    <rPh sb="21" eb="23">
      <t>カケキン</t>
    </rPh>
    <rPh sb="24" eb="26">
      <t>メンジョ</t>
    </rPh>
    <phoneticPr fontId="2"/>
  </si>
  <si>
    <t>開始日</t>
    <rPh sb="0" eb="3">
      <t>カイシビ</t>
    </rPh>
    <phoneticPr fontId="2"/>
  </si>
  <si>
    <t>免除
対象期間</t>
    <rPh sb="0" eb="2">
      <t>メンジョ</t>
    </rPh>
    <rPh sb="3" eb="5">
      <t>タイショウ</t>
    </rPh>
    <rPh sb="5" eb="7">
      <t>キカン</t>
    </rPh>
    <phoneticPr fontId="2"/>
  </si>
  <si>
    <t>日</t>
    <rPh sb="0" eb="1">
      <t>ヒ</t>
    </rPh>
    <phoneticPr fontId="2"/>
  </si>
  <si>
    <t>月</t>
    <rPh sb="0" eb="1">
      <t>ツキ</t>
    </rPh>
    <phoneticPr fontId="2"/>
  </si>
  <si>
    <t>年（西暦）</t>
    <rPh sb="0" eb="1">
      <t>ネン</t>
    </rPh>
    <rPh sb="2" eb="4">
      <t>セイレキ</t>
    </rPh>
    <phoneticPr fontId="2"/>
  </si>
  <si>
    <t>提出日（西暦）</t>
    <rPh sb="0" eb="2">
      <t>テイシュツ</t>
    </rPh>
    <rPh sb="2" eb="3">
      <t>ビ</t>
    </rPh>
    <phoneticPr fontId="2"/>
  </si>
  <si>
    <t>組合員生年月日（西暦）</t>
    <rPh sb="0" eb="3">
      <t>クミアイイン</t>
    </rPh>
    <rPh sb="3" eb="5">
      <t>セイネン</t>
    </rPh>
    <rPh sb="5" eb="7">
      <t>ガッピ</t>
    </rPh>
    <phoneticPr fontId="2"/>
  </si>
  <si>
    <t>終了日（西暦）</t>
    <rPh sb="0" eb="3">
      <t>シュウリョウビ</t>
    </rPh>
    <phoneticPr fontId="2"/>
  </si>
  <si>
    <t>開始日（西暦）</t>
    <rPh sb="0" eb="3">
      <t>カイシビ</t>
    </rPh>
    <phoneticPr fontId="2"/>
  </si>
  <si>
    <t>産休期間</t>
    <rPh sb="0" eb="2">
      <t>サンキュウ</t>
    </rPh>
    <rPh sb="2" eb="4">
      <t>キカン</t>
    </rPh>
    <phoneticPr fontId="2"/>
  </si>
  <si>
    <t>本申出書提出時点で出産していない場合、空欄としてください</t>
    <rPh sb="0" eb="1">
      <t>ホン</t>
    </rPh>
    <rPh sb="1" eb="3">
      <t>モウシデ</t>
    </rPh>
    <rPh sb="3" eb="4">
      <t>ショ</t>
    </rPh>
    <rPh sb="4" eb="6">
      <t>テイシュツ</t>
    </rPh>
    <rPh sb="6" eb="8">
      <t>ジテン</t>
    </rPh>
    <rPh sb="9" eb="11">
      <t>シュッサン</t>
    </rPh>
    <rPh sb="16" eb="18">
      <t>バアイ</t>
    </rPh>
    <rPh sb="19" eb="21">
      <t>クウラン</t>
    </rPh>
    <phoneticPr fontId="2"/>
  </si>
  <si>
    <t>出産日（西暦）</t>
    <rPh sb="0" eb="2">
      <t>シュッサン</t>
    </rPh>
    <rPh sb="2" eb="3">
      <t>ビ</t>
    </rPh>
    <phoneticPr fontId="2"/>
  </si>
  <si>
    <t>出産予定日（西暦）</t>
    <rPh sb="0" eb="2">
      <t>シュッサン</t>
    </rPh>
    <rPh sb="2" eb="5">
      <t>ヨテイビ</t>
    </rPh>
    <rPh sb="6" eb="8">
      <t>セイレキ</t>
    </rPh>
    <phoneticPr fontId="2"/>
  </si>
  <si>
    <t>ドロップダウンリストから選択してください</t>
    <rPh sb="12" eb="14">
      <t>センタク</t>
    </rPh>
    <phoneticPr fontId="2"/>
  </si>
  <si>
    <t>出産種別（単胎/多胎）</t>
    <rPh sb="0" eb="2">
      <t>シュッサン</t>
    </rPh>
    <rPh sb="2" eb="4">
      <t>シュベツ</t>
    </rPh>
    <rPh sb="5" eb="6">
      <t>タン</t>
    </rPh>
    <rPh sb="6" eb="7">
      <t>タイ</t>
    </rPh>
    <rPh sb="8" eb="10">
      <t>タタイ</t>
    </rPh>
    <phoneticPr fontId="2"/>
  </si>
  <si>
    <t>組合員職名</t>
    <rPh sb="0" eb="3">
      <t>クミアイイン</t>
    </rPh>
    <rPh sb="3" eb="5">
      <t>ショクメイ</t>
    </rPh>
    <phoneticPr fontId="2"/>
  </si>
  <si>
    <t>組合員氏名</t>
    <rPh sb="0" eb="3">
      <t>クミアイイン</t>
    </rPh>
    <rPh sb="3" eb="5">
      <t>シメイ</t>
    </rPh>
    <phoneticPr fontId="2"/>
  </si>
  <si>
    <t>8桁の組合員証番号を入力してください</t>
    <rPh sb="1" eb="2">
      <t>ケタ</t>
    </rPh>
    <rPh sb="3" eb="6">
      <t>クミアイイン</t>
    </rPh>
    <rPh sb="6" eb="7">
      <t>ショウ</t>
    </rPh>
    <rPh sb="7" eb="9">
      <t>バンゴウ</t>
    </rPh>
    <rPh sb="10" eb="12">
      <t>ニュウリョク</t>
    </rPh>
    <phoneticPr fontId="2"/>
  </si>
  <si>
    <t>組合員証番号</t>
    <rPh sb="0" eb="3">
      <t>クミアイイン</t>
    </rPh>
    <rPh sb="3" eb="4">
      <t>ショウ</t>
    </rPh>
    <rPh sb="4" eb="6">
      <t>バンゴウ</t>
    </rPh>
    <phoneticPr fontId="2"/>
  </si>
  <si>
    <t>所属所名</t>
    <rPh sb="0" eb="2">
      <t>ショゾク</t>
    </rPh>
    <rPh sb="2" eb="3">
      <t>ショ</t>
    </rPh>
    <rPh sb="3" eb="4">
      <t>メイ</t>
    </rPh>
    <phoneticPr fontId="2"/>
  </si>
  <si>
    <t>5桁(5文字)の所属所コードを入力してください</t>
    <rPh sb="1" eb="2">
      <t>ケタ</t>
    </rPh>
    <rPh sb="4" eb="6">
      <t>モジ</t>
    </rPh>
    <rPh sb="8" eb="10">
      <t>ショゾク</t>
    </rPh>
    <rPh sb="10" eb="11">
      <t>ショ</t>
    </rPh>
    <rPh sb="15" eb="17">
      <t>ニュウリョク</t>
    </rPh>
    <phoneticPr fontId="2"/>
  </si>
  <si>
    <t>所属所コード</t>
    <rPh sb="0" eb="2">
      <t>ショゾク</t>
    </rPh>
    <rPh sb="2" eb="3">
      <t>ショ</t>
    </rPh>
    <phoneticPr fontId="2"/>
  </si>
  <si>
    <t>月</t>
    <rPh sb="0" eb="1">
      <t>ゲツ</t>
    </rPh>
    <phoneticPr fontId="2"/>
  </si>
  <si>
    <t>注意事項</t>
    <rPh sb="0" eb="2">
      <t>チュウイ</t>
    </rPh>
    <rPh sb="2" eb="4">
      <t>ジコウ</t>
    </rPh>
    <phoneticPr fontId="2"/>
  </si>
  <si>
    <t>入力欄</t>
    <rPh sb="0" eb="2">
      <t>ニュウリョク</t>
    </rPh>
    <rPh sb="2" eb="3">
      <t>ラン</t>
    </rPh>
    <phoneticPr fontId="2"/>
  </si>
  <si>
    <t>事項</t>
    <rPh sb="0" eb="2">
      <t>ジコウ</t>
    </rPh>
    <phoneticPr fontId="2"/>
  </si>
  <si>
    <t>日付を入力する欄の年は西暦で入力してください。</t>
    <rPh sb="0" eb="2">
      <t>ヒヅケ</t>
    </rPh>
    <rPh sb="3" eb="5">
      <t>ニュウリョク</t>
    </rPh>
    <rPh sb="7" eb="8">
      <t>ラン</t>
    </rPh>
    <rPh sb="9" eb="10">
      <t>ネン</t>
    </rPh>
    <rPh sb="11" eb="13">
      <t>セイレキ</t>
    </rPh>
    <rPh sb="14" eb="16">
      <t>ニュウリョク</t>
    </rPh>
    <phoneticPr fontId="2"/>
  </si>
  <si>
    <t>の部分に、掛金の免除を申し出る者の情報及び本書の提出日等を入力してください。</t>
    <rPh sb="1" eb="3">
      <t>ブブン</t>
    </rPh>
    <rPh sb="5" eb="7">
      <t>カケキン</t>
    </rPh>
    <rPh sb="8" eb="10">
      <t>メンジョ</t>
    </rPh>
    <rPh sb="11" eb="12">
      <t>モウ</t>
    </rPh>
    <rPh sb="13" eb="14">
      <t>デ</t>
    </rPh>
    <rPh sb="15" eb="16">
      <t>シャ</t>
    </rPh>
    <rPh sb="17" eb="19">
      <t>ジョウホウ</t>
    </rPh>
    <rPh sb="19" eb="20">
      <t>オヨ</t>
    </rPh>
    <rPh sb="21" eb="23">
      <t>ホンショ</t>
    </rPh>
    <rPh sb="24" eb="26">
      <t>テイシュツ</t>
    </rPh>
    <rPh sb="26" eb="27">
      <t>ビ</t>
    </rPh>
    <rPh sb="27" eb="28">
      <t>トウ</t>
    </rPh>
    <rPh sb="29" eb="31">
      <t>ニュウリョク</t>
    </rPh>
    <phoneticPr fontId="2"/>
  </si>
  <si>
    <t>①以下の</t>
    <rPh sb="1" eb="3">
      <t>イカ</t>
    </rPh>
    <phoneticPr fontId="2"/>
  </si>
  <si>
    <t>育休掛金免除の期間途中で産休に切り替わった場合は、本申出書の提出により、育児休業掛金免除変更申出書の提出があったものとみなします。</t>
    <phoneticPr fontId="2"/>
  </si>
  <si>
    <t>産前産後休業期間の事実を証明する書類を添付してください。（特別休暇等及び職免承認簿の写し、アイシステム画面の写し、産休補充教職員の配当申請書の写し等）</t>
    <phoneticPr fontId="2"/>
  </si>
  <si>
    <t>出産予定日及び出産予定人数が確認できる書類を添付してください。
（母子手帳の写し、妊娠証明書等　※単胎の場合は出産予定人数の記載がなくても可）
　出産している場合は、上記に加え出産日を証明する書類を添付してください。
（母子手帳の写し、住民票の写し、出生届受理証明の写し等）</t>
    <phoneticPr fontId="2"/>
  </si>
  <si>
    <t>（注意事項）</t>
    <rPh sb="1" eb="3">
      <t>チュウイ</t>
    </rPh>
    <rPh sb="3" eb="5">
      <t>ジコウ</t>
    </rPh>
    <phoneticPr fontId="2"/>
  </si>
  <si>
    <t>-</t>
    <phoneticPr fontId="2"/>
  </si>
  <si>
    <t>）</t>
    <phoneticPr fontId="2"/>
  </si>
  <si>
    <t>（</t>
    <phoneticPr fontId="2"/>
  </si>
  <si>
    <t>所属所長</t>
    <rPh sb="0" eb="2">
      <t>ショゾク</t>
    </rPh>
    <rPh sb="2" eb="3">
      <t>ショ</t>
    </rPh>
    <rPh sb="3" eb="4">
      <t>チョウ</t>
    </rPh>
    <phoneticPr fontId="2"/>
  </si>
  <si>
    <t>日</t>
    <rPh sb="0" eb="1">
      <t>ニチ</t>
    </rPh>
    <phoneticPr fontId="2"/>
  </si>
  <si>
    <t>月</t>
    <rPh sb="0" eb="1">
      <t>ガツ</t>
    </rPh>
    <phoneticPr fontId="2"/>
  </si>
  <si>
    <t>年</t>
    <rPh sb="0" eb="1">
      <t>ネン</t>
    </rPh>
    <phoneticPr fontId="2"/>
  </si>
  <si>
    <t>上記の記載事項は、事実と相違ないものと認めます。</t>
    <phoneticPr fontId="2"/>
  </si>
  <si>
    <t>氏名</t>
    <rPh sb="0" eb="2">
      <t>シメイ</t>
    </rPh>
    <phoneticPr fontId="2"/>
  </si>
  <si>
    <t>職名</t>
    <rPh sb="0" eb="2">
      <t>ショクメイ</t>
    </rPh>
    <phoneticPr fontId="2"/>
  </si>
  <si>
    <t>公立学校共済組合愛知支部長　殿</t>
    <rPh sb="0" eb="12">
      <t>コウリツガッコウキョウサイクミアイアイチシブ</t>
    </rPh>
    <rPh sb="12" eb="13">
      <t>チョウ</t>
    </rPh>
    <rPh sb="14" eb="15">
      <t>ドノ</t>
    </rPh>
    <phoneticPr fontId="2"/>
  </si>
  <si>
    <t xml:space="preserve"> 地方公務員等共済組合法　第１１４条の２の２　の規定により、産前産後休業期間等に係る掛金免除を申し出ます。
 また、免除期間中の掛金の過払いが発生する場合は還付してください。</t>
    <phoneticPr fontId="2"/>
  </si>
  <si>
    <t>年号</t>
    <phoneticPr fontId="2"/>
  </si>
  <si>
    <t>～</t>
    <phoneticPr fontId="2"/>
  </si>
  <si>
    <t>年号</t>
    <phoneticPr fontId="2"/>
  </si>
  <si>
    <r>
      <t>開始日</t>
    </r>
    <r>
      <rPr>
        <sz val="6"/>
        <color theme="1"/>
        <rFont val="ＭＳ 明朝"/>
        <family val="1"/>
        <charset val="128"/>
      </rPr>
      <t>（免除申出日）</t>
    </r>
    <rPh sb="0" eb="3">
      <t>カイシビ</t>
    </rPh>
    <rPh sb="4" eb="6">
      <t>メンジョ</t>
    </rPh>
    <rPh sb="6" eb="8">
      <t>モウシデ</t>
    </rPh>
    <rPh sb="8" eb="9">
      <t>ビ</t>
    </rPh>
    <phoneticPr fontId="2"/>
  </si>
  <si>
    <t>単胎：０
多胎：１</t>
    <rPh sb="0" eb="1">
      <t>タン</t>
    </rPh>
    <rPh sb="1" eb="2">
      <t>タイ</t>
    </rPh>
    <rPh sb="5" eb="7">
      <t>タタイ</t>
    </rPh>
    <phoneticPr fontId="2"/>
  </si>
  <si>
    <t>年号</t>
    <phoneticPr fontId="2"/>
  </si>
  <si>
    <t>新規</t>
    <rPh sb="0" eb="2">
      <t>シンキ</t>
    </rPh>
    <phoneticPr fontId="2"/>
  </si>
  <si>
    <t>産前産後休業掛金免除申出書</t>
    <rPh sb="2" eb="3">
      <t>サン</t>
    </rPh>
    <rPh sb="8" eb="9">
      <t>メン</t>
    </rPh>
    <rPh sb="10" eb="12">
      <t>モウシデ</t>
    </rPh>
    <phoneticPr fontId="2"/>
  </si>
  <si>
    <t>育休掛金免除の期間途中で産休に切り替わった場合は、本申出書の提出により、育児休業掛金免除変更申出書の提出があったものとみなします。</t>
    <phoneticPr fontId="2"/>
  </si>
  <si>
    <t>出産予定日及び出産予定人数が確認できる書類を添付してください。
（母子手帳の写し、妊娠証明書等　※単胎の場合は出産予定人数の記載がなくても可）
　出産している場合は、上記に加え出産日を証明する書類を添付してください。
（母子手帳の写し、住民票の写し、出生届受理証明の写し等）</t>
    <phoneticPr fontId="2"/>
  </si>
  <si>
    <t>-</t>
    <phoneticPr fontId="2"/>
  </si>
  <si>
    <t>（</t>
    <phoneticPr fontId="2"/>
  </si>
  <si>
    <t>令和</t>
    <rPh sb="0" eb="2">
      <t>レイワ</t>
    </rPh>
    <phoneticPr fontId="2"/>
  </si>
  <si>
    <t>上記の記載事項は、事実と相違ないものと認めます。</t>
    <phoneticPr fontId="2"/>
  </si>
  <si>
    <t>〇〇　〇〇</t>
    <phoneticPr fontId="2"/>
  </si>
  <si>
    <t>〇〇</t>
    <phoneticPr fontId="2"/>
  </si>
  <si>
    <t>〇</t>
    <phoneticPr fontId="2"/>
  </si>
  <si>
    <t>〇</t>
    <phoneticPr fontId="2"/>
  </si>
  <si>
    <t xml:space="preserve"> 地方公務員等共済組合法　第１１４条の２の２　の規定により、産前産後休業期間等に係る掛金免除を申し出ます。
 また、免除期間中の掛金の過払いが発生する場合は還付してください。</t>
    <phoneticPr fontId="2"/>
  </si>
  <si>
    <t>令和</t>
  </si>
  <si>
    <t>年号</t>
    <phoneticPr fontId="2"/>
  </si>
  <si>
    <t>～</t>
    <phoneticPr fontId="2"/>
  </si>
  <si>
    <t>～</t>
    <phoneticPr fontId="2"/>
  </si>
  <si>
    <t/>
  </si>
  <si>
    <t>〇〇</t>
    <phoneticPr fontId="2"/>
  </si>
  <si>
    <t>〇〇</t>
    <phoneticPr fontId="2"/>
  </si>
  <si>
    <t>〇〇</t>
    <phoneticPr fontId="2"/>
  </si>
  <si>
    <t>〇</t>
    <phoneticPr fontId="2"/>
  </si>
  <si>
    <t>〇</t>
    <phoneticPr fontId="2"/>
  </si>
  <si>
    <t>平成</t>
  </si>
  <si>
    <t>〇〇　〇〇</t>
    <phoneticPr fontId="2"/>
  </si>
  <si>
    <t>〇〇高等学校</t>
    <rPh sb="2" eb="4">
      <t>コウトウ</t>
    </rPh>
    <rPh sb="4" eb="6">
      <t>ガッコウ</t>
    </rPh>
    <phoneticPr fontId="2"/>
  </si>
  <si>
    <t>様式１</t>
    <rPh sb="0" eb="2">
      <t>ヨウシキ</t>
    </rPh>
    <phoneticPr fontId="2"/>
  </si>
  <si>
    <t>産前産後休業に係る子の出産予定年月日</t>
    <rPh sb="0" eb="2">
      <t>サンゼン</t>
    </rPh>
    <rPh sb="2" eb="4">
      <t>サンゴ</t>
    </rPh>
    <rPh sb="4" eb="6">
      <t>キュウギョウ</t>
    </rPh>
    <rPh sb="7" eb="8">
      <t>カカ</t>
    </rPh>
    <rPh sb="9" eb="10">
      <t>コ</t>
    </rPh>
    <rPh sb="11" eb="13">
      <t>シュッサン</t>
    </rPh>
    <rPh sb="13" eb="15">
      <t>ヨテイ</t>
    </rPh>
    <rPh sb="15" eb="18">
      <t>ネンガッピ</t>
    </rPh>
    <phoneticPr fontId="2"/>
  </si>
  <si>
    <r>
      <t xml:space="preserve">産前産後休業に係る子の出産年月日
</t>
    </r>
    <r>
      <rPr>
        <sz val="6"/>
        <color theme="1"/>
        <rFont val="ＭＳ 明朝"/>
        <family val="1"/>
        <charset val="128"/>
      </rPr>
      <t>（本書提出時点で既に出産している場合のみ記入）</t>
    </r>
    <rPh sb="18" eb="20">
      <t>ホンショ</t>
    </rPh>
    <rPh sb="20" eb="22">
      <t>テイシュツ</t>
    </rPh>
    <rPh sb="22" eb="24">
      <t>ジテン</t>
    </rPh>
    <rPh sb="25" eb="26">
      <t>スデ</t>
    </rPh>
    <rPh sb="27" eb="29">
      <t>シュッサン</t>
    </rPh>
    <rPh sb="33" eb="35">
      <t>バアイ</t>
    </rPh>
    <rPh sb="37" eb="39">
      <t>キニュウ</t>
    </rPh>
    <phoneticPr fontId="2"/>
  </si>
  <si>
    <t>出産（予定）種別</t>
    <rPh sb="0" eb="2">
      <t>シュッサン</t>
    </rPh>
    <rPh sb="3" eb="5">
      <t>ヨテイ</t>
    </rPh>
    <rPh sb="6" eb="8">
      <t>シュベツ</t>
    </rPh>
    <phoneticPr fontId="2"/>
  </si>
  <si>
    <t>産前産後休業
取得期間</t>
    <rPh sb="0" eb="2">
      <t>サンゼン</t>
    </rPh>
    <rPh sb="2" eb="4">
      <t>サンゴ</t>
    </rPh>
    <rPh sb="4" eb="6">
      <t>キュウギョウ</t>
    </rPh>
    <rPh sb="7" eb="9">
      <t>シュトク</t>
    </rPh>
    <rPh sb="9" eb="11">
      <t>キカン</t>
    </rPh>
    <phoneticPr fontId="2"/>
  </si>
  <si>
    <t>上記のうち
免除対象期間</t>
    <rPh sb="0" eb="2">
      <t>ジョウキ</t>
    </rPh>
    <rPh sb="6" eb="8">
      <t>メンジョ</t>
    </rPh>
    <rPh sb="8" eb="10">
      <t>タイショウ</t>
    </rPh>
    <rPh sb="10" eb="12">
      <t>キカン</t>
    </rPh>
    <phoneticPr fontId="2"/>
  </si>
  <si>
    <t>●</t>
    <phoneticPr fontId="2"/>
  </si>
  <si>
    <t>人事管理システムへの登録について</t>
    <rPh sb="0" eb="2">
      <t>ジンジ</t>
    </rPh>
    <rPh sb="2" eb="4">
      <t>カンリ</t>
    </rPh>
    <rPh sb="10" eb="12">
      <t>トウロク</t>
    </rPh>
    <phoneticPr fontId="2"/>
  </si>
  <si>
    <t>県費職員については、人事管理システムへの産休情報（産休期間、予定日、出産日）の登録が必要です。
小中学校の場合、産休期間、予定日、出産日を人事管理システムへ登録する必要があります。
総務事務システム適用所属の場合、原則として総務事務システムへ産休期間等の登録を行うと、その情報が人事管理システムに連動されます。ただし、出産後に産休期間が変更とならない場合、出産日のみを人事管理システムに登録する必要があります。
なお、人事管理システムの「免除対象期間」の項目は自動計算されるため原則登録しないでください。</t>
    <rPh sb="0" eb="2">
      <t>ケンピ</t>
    </rPh>
    <rPh sb="2" eb="4">
      <t>ショクイン</t>
    </rPh>
    <rPh sb="10" eb="12">
      <t>ジンジ</t>
    </rPh>
    <rPh sb="12" eb="14">
      <t>カンリ</t>
    </rPh>
    <rPh sb="20" eb="22">
      <t>サンキュウ</t>
    </rPh>
    <rPh sb="22" eb="24">
      <t>ジョウホウ</t>
    </rPh>
    <rPh sb="25" eb="27">
      <t>サンキュウ</t>
    </rPh>
    <rPh sb="27" eb="29">
      <t>キカン</t>
    </rPh>
    <rPh sb="30" eb="33">
      <t>ヨテイビ</t>
    </rPh>
    <rPh sb="34" eb="37">
      <t>シュッサンビ</t>
    </rPh>
    <rPh sb="39" eb="41">
      <t>トウロク</t>
    </rPh>
    <rPh sb="42" eb="44">
      <t>ヒツヨウ</t>
    </rPh>
    <rPh sb="53" eb="55">
      <t>バアイ</t>
    </rPh>
    <rPh sb="104" eb="106">
      <t>バアイ</t>
    </rPh>
    <rPh sb="107" eb="109">
      <t>ゲンソク</t>
    </rPh>
    <rPh sb="127" eb="129">
      <t>トウロク</t>
    </rPh>
    <rPh sb="130" eb="131">
      <t>オコナ</t>
    </rPh>
    <rPh sb="136" eb="138">
      <t>ジョウホウ</t>
    </rPh>
    <rPh sb="159" eb="161">
      <t>シュッサン</t>
    </rPh>
    <rPh sb="161" eb="162">
      <t>ゴ</t>
    </rPh>
    <rPh sb="163" eb="165">
      <t>サンキュウ</t>
    </rPh>
    <rPh sb="165" eb="167">
      <t>キカン</t>
    </rPh>
    <rPh sb="168" eb="170">
      <t>ヘンコウ</t>
    </rPh>
    <rPh sb="175" eb="177">
      <t>バアイ</t>
    </rPh>
    <rPh sb="178" eb="181">
      <t>シュッサンビ</t>
    </rPh>
    <rPh sb="184" eb="186">
      <t>ジンジ</t>
    </rPh>
    <rPh sb="186" eb="188">
      <t>カンリ</t>
    </rPh>
    <rPh sb="193" eb="195">
      <t>トウロク</t>
    </rPh>
    <rPh sb="197" eb="199">
      <t>ヒツヨウ</t>
    </rPh>
    <rPh sb="209" eb="211">
      <t>ジンジ</t>
    </rPh>
    <rPh sb="211" eb="213">
      <t>カンリ</t>
    </rPh>
    <rPh sb="227" eb="229">
      <t>コウモク</t>
    </rPh>
    <phoneticPr fontId="2"/>
  </si>
  <si>
    <t>〇</t>
    <phoneticPr fontId="2"/>
  </si>
  <si>
    <t>〇</t>
    <phoneticPr fontId="2"/>
  </si>
  <si>
    <t>〇〇〇</t>
    <phoneticPr fontId="2"/>
  </si>
  <si>
    <t>〇〇〇</t>
    <phoneticPr fontId="2"/>
  </si>
  <si>
    <t>〇〇〇〇</t>
    <phoneticPr fontId="2"/>
  </si>
  <si>
    <t>所属所電話番号：</t>
    <rPh sb="0" eb="2">
      <t>ショゾク</t>
    </rPh>
    <rPh sb="2" eb="3">
      <t>ショ</t>
    </rPh>
    <rPh sb="3" eb="5">
      <t>デンワ</t>
    </rPh>
    <rPh sb="5" eb="7">
      <t>バンゴウ</t>
    </rPh>
    <phoneticPr fontId="2"/>
  </si>
  <si>
    <t>②「申出書（新規）」シートの内容を確認し、印刷してください。なお、掛金免除期間は以下のとおりです。</t>
    <rPh sb="6" eb="8">
      <t>シンキ</t>
    </rPh>
    <rPh sb="33" eb="35">
      <t>カケキン</t>
    </rPh>
    <rPh sb="35" eb="37">
      <t>メンジョ</t>
    </rPh>
    <rPh sb="37" eb="39">
      <t>キカン</t>
    </rPh>
    <rPh sb="40" eb="42">
      <t>イカ</t>
    </rPh>
    <phoneticPr fontId="2"/>
  </si>
  <si>
    <t>「申出書（新規）」</t>
    <rPh sb="1" eb="4">
      <t>モウシデショ</t>
    </rPh>
    <rPh sb="5" eb="7">
      <t>シンキ</t>
    </rPh>
    <phoneticPr fontId="3"/>
  </si>
  <si>
    <r>
      <t>県費職員については、人事管理システムへの産休情報（妊娠種別、産休期間、予定日、出産日）の登録も必要です。
※人事管理システムの詳細な操作方法については、県ポータルサイトの「手引き・規程集」に掲載されているマニュアルを参照してください。（「手引き・規程集」-「人事局・総務事務管理課」-「人事管理システム　端末操作手引書」-「給与・報酬等」-「QF0200G68_産休期間　登録画面　個別入力・個別参照画面.pdf」）
※「掛金免除期間」の項目は自動計算されるため原則登録しないでください。
＜小中学校、市立特別支援学校の場合＞
人事管理システムへ産休情報を登録してください（出産日については、出産後に修正登録してください）。
＜総務事務システム適用所属の場合＞
出産前の産休取得については、総務事務システム上で産休期間等の登録（申請）を行うと、その情報が人事管理システムに連動されるため、原則として人事管理システムへの登録事務は必要ありませんが、</t>
    </r>
    <r>
      <rPr>
        <u/>
        <sz val="11"/>
        <rFont val="ＭＳ Ｐゴシック"/>
        <family val="3"/>
        <charset val="128"/>
      </rPr>
      <t xml:space="preserve">出産後に産休期間が変更とならない場合、出産日のみを人事管理システムに修正登録する必要があります。
</t>
    </r>
    <r>
      <rPr>
        <sz val="11"/>
        <rFont val="ＭＳ Ｐゴシック"/>
        <family val="3"/>
        <charset val="128"/>
      </rPr>
      <t xml:space="preserve">出産後に産休期間が変更となる場合は、総務事務システムで前の産休を取り消して、正しい産休期間を再度申請することにより人事管理システムに連動されます。
</t>
    </r>
    <rPh sb="63" eb="65">
      <t>ショウサイ</t>
    </rPh>
    <rPh sb="129" eb="131">
      <t>ジンジ</t>
    </rPh>
    <rPh sb="131" eb="132">
      <t>キョク</t>
    </rPh>
    <rPh sb="252" eb="254">
      <t>イチリツ</t>
    </rPh>
    <rPh sb="254" eb="256">
      <t>トクベツ</t>
    </rPh>
    <rPh sb="256" eb="258">
      <t>シエン</t>
    </rPh>
    <rPh sb="258" eb="260">
      <t>ガッコウ</t>
    </rPh>
    <rPh sb="265" eb="267">
      <t>ジンジ</t>
    </rPh>
    <rPh sb="267" eb="269">
      <t>カンリ</t>
    </rPh>
    <rPh sb="288" eb="291">
      <t>シュッサンビ</t>
    </rPh>
    <rPh sb="297" eb="299">
      <t>シュッサン</t>
    </rPh>
    <rPh sb="299" eb="300">
      <t>ゴ</t>
    </rPh>
    <rPh sb="301" eb="303">
      <t>シュウセイ</t>
    </rPh>
    <rPh sb="303" eb="305">
      <t>トウロク</t>
    </rPh>
    <rPh sb="333" eb="335">
      <t>シュッサン</t>
    </rPh>
    <rPh sb="335" eb="336">
      <t>マエ</t>
    </rPh>
    <rPh sb="337" eb="339">
      <t>サンキュウ</t>
    </rPh>
    <rPh sb="339" eb="341">
      <t>シュトク</t>
    </rPh>
    <rPh sb="355" eb="356">
      <t>ジョウ</t>
    </rPh>
    <rPh sb="366" eb="368">
      <t>シンセイ</t>
    </rPh>
    <rPh sb="396" eb="398">
      <t>ゲンソク</t>
    </rPh>
    <rPh sb="401" eb="403">
      <t>ジンジ</t>
    </rPh>
    <rPh sb="403" eb="405">
      <t>カンリ</t>
    </rPh>
    <rPh sb="411" eb="413">
      <t>トウロク</t>
    </rPh>
    <rPh sb="413" eb="415">
      <t>ジム</t>
    </rPh>
    <rPh sb="416" eb="418">
      <t>ヒツヨウ</t>
    </rPh>
    <rPh sb="459" eb="461">
      <t>シュウセイ</t>
    </rPh>
    <rPh sb="474" eb="476">
      <t>シュッサン</t>
    </rPh>
    <rPh sb="476" eb="477">
      <t>ゴ</t>
    </rPh>
    <rPh sb="478" eb="480">
      <t>サンキュウ</t>
    </rPh>
    <rPh sb="480" eb="482">
      <t>キカン</t>
    </rPh>
    <rPh sb="483" eb="485">
      <t>ヘンコウ</t>
    </rPh>
    <rPh sb="488" eb="490">
      <t>バアイ</t>
    </rPh>
    <rPh sb="492" eb="494">
      <t>ソウム</t>
    </rPh>
    <rPh sb="494" eb="496">
      <t>ジム</t>
    </rPh>
    <rPh sb="501" eb="502">
      <t>マエ</t>
    </rPh>
    <rPh sb="503" eb="505">
      <t>サンキュウ</t>
    </rPh>
    <rPh sb="506" eb="507">
      <t>ト</t>
    </rPh>
    <rPh sb="508" eb="509">
      <t>ケ</t>
    </rPh>
    <rPh sb="512" eb="513">
      <t>タダ</t>
    </rPh>
    <rPh sb="515" eb="517">
      <t>サンキュウ</t>
    </rPh>
    <rPh sb="517" eb="519">
      <t>キカン</t>
    </rPh>
    <rPh sb="520" eb="522">
      <t>サイド</t>
    </rPh>
    <rPh sb="522" eb="524">
      <t>シンセイ</t>
    </rPh>
    <rPh sb="531" eb="533">
      <t>ジンジ</t>
    </rPh>
    <rPh sb="533" eb="535">
      <t>カンリ</t>
    </rPh>
    <rPh sb="540" eb="542">
      <t>レンドウ</t>
    </rPh>
    <phoneticPr fontId="2"/>
  </si>
  <si>
    <t>入力用シートに必要事項を入力すると申出書に情報が反映されますので、内容を確認してください。</t>
    <rPh sb="0" eb="3">
      <t>ニュウリョクヨウ</t>
    </rPh>
    <rPh sb="7" eb="9">
      <t>ヒツヨウ</t>
    </rPh>
    <rPh sb="9" eb="11">
      <t>ジコウ</t>
    </rPh>
    <rPh sb="12" eb="14">
      <t>ニュウリョク</t>
    </rPh>
    <rPh sb="17" eb="20">
      <t>モウシデショ</t>
    </rPh>
    <rPh sb="21" eb="23">
      <t>ジョウホウ</t>
    </rPh>
    <rPh sb="24" eb="26">
      <t>ハンエイ</t>
    </rPh>
    <rPh sb="33" eb="35">
      <t>ナイヨウ</t>
    </rPh>
    <rPh sb="36" eb="38">
      <t>カクニン</t>
    </rPh>
    <phoneticPr fontId="3"/>
  </si>
  <si>
    <t>　〇〇小学校長　　〇〇　〇〇</t>
    <rPh sb="3" eb="7">
      <t>ショウガッコウチョウ</t>
    </rPh>
    <phoneticPr fontId="2"/>
  </si>
  <si>
    <t>平成26年４月１日以降産前産業休業を取得している組合員</t>
    <phoneticPr fontId="3"/>
  </si>
  <si>
    <t>※平成26年４月１日前に産前産後休業を取得している場合であっても、４月１日以降に産前産後休業中であれば、対象となります。（４月29日までに免除期間が終了する者を除く）</t>
    <phoneticPr fontId="3"/>
  </si>
  <si>
    <t>産前産後休業期間（平成26年４月１日より前に産前産後休業を取得した方は平成26年４月１日から産前産後休業終了日までの期間）のうち、出産の日（出産日が出産予定日より遅れた場合は予定日）以前42日（多胎妊娠の場合は98日）から出産の日後56日までの間
※出産(予定）日は産前期間に含まれます。</t>
    <rPh sb="0" eb="2">
      <t>サンゼン</t>
    </rPh>
    <rPh sb="2" eb="4">
      <t>サンゴ</t>
    </rPh>
    <rPh sb="4" eb="6">
      <t>キュウギョウ</t>
    </rPh>
    <rPh sb="6" eb="8">
      <t>キカン</t>
    </rPh>
    <rPh sb="9" eb="11">
      <t>ヘイセイ</t>
    </rPh>
    <rPh sb="13" eb="14">
      <t>ネン</t>
    </rPh>
    <rPh sb="15" eb="16">
      <t>ガツ</t>
    </rPh>
    <rPh sb="17" eb="18">
      <t>ニチ</t>
    </rPh>
    <rPh sb="20" eb="21">
      <t>マエ</t>
    </rPh>
    <rPh sb="22" eb="24">
      <t>サンゼン</t>
    </rPh>
    <rPh sb="24" eb="26">
      <t>サンゴ</t>
    </rPh>
    <rPh sb="26" eb="28">
      <t>キュウギョウ</t>
    </rPh>
    <rPh sb="29" eb="31">
      <t>シュトク</t>
    </rPh>
    <rPh sb="33" eb="34">
      <t>カタ</t>
    </rPh>
    <rPh sb="35" eb="37">
      <t>ヘイセイ</t>
    </rPh>
    <rPh sb="39" eb="40">
      <t>ネン</t>
    </rPh>
    <rPh sb="41" eb="42">
      <t>ガツ</t>
    </rPh>
    <rPh sb="43" eb="44">
      <t>ニチ</t>
    </rPh>
    <rPh sb="46" eb="48">
      <t>サンゼン</t>
    </rPh>
    <rPh sb="48" eb="50">
      <t>サンゴ</t>
    </rPh>
    <rPh sb="50" eb="52">
      <t>キュウギョウ</t>
    </rPh>
    <rPh sb="52" eb="55">
      <t>シュウリョウビ</t>
    </rPh>
    <rPh sb="58" eb="60">
      <t>キカン</t>
    </rPh>
    <rPh sb="65" eb="67">
      <t>シュッサン</t>
    </rPh>
    <rPh sb="68" eb="69">
      <t>ヒ</t>
    </rPh>
    <rPh sb="91" eb="93">
      <t>イゼン</t>
    </rPh>
    <rPh sb="95" eb="96">
      <t>ニチ</t>
    </rPh>
    <rPh sb="97" eb="99">
      <t>タタイ</t>
    </rPh>
    <rPh sb="99" eb="101">
      <t>ニンシン</t>
    </rPh>
    <rPh sb="102" eb="104">
      <t>バアイ</t>
    </rPh>
    <rPh sb="107" eb="108">
      <t>ニチ</t>
    </rPh>
    <rPh sb="111" eb="113">
      <t>シュッサン</t>
    </rPh>
    <rPh sb="114" eb="115">
      <t>ヒ</t>
    </rPh>
    <rPh sb="115" eb="116">
      <t>ゴ</t>
    </rPh>
    <rPh sb="118" eb="119">
      <t>ニチ</t>
    </rPh>
    <rPh sb="122" eb="123">
      <t>カン</t>
    </rPh>
    <rPh sb="125" eb="127">
      <t>シュッサン</t>
    </rPh>
    <rPh sb="128" eb="130">
      <t>ヨテイ</t>
    </rPh>
    <rPh sb="131" eb="132">
      <t>ビ</t>
    </rPh>
    <rPh sb="133" eb="135">
      <t>サンゼン</t>
    </rPh>
    <rPh sb="135" eb="137">
      <t>キカン</t>
    </rPh>
    <rPh sb="138" eb="139">
      <t>フク</t>
    </rPh>
    <phoneticPr fontId="3"/>
  </si>
  <si>
    <t>（注１）申出内容の変更とは、出産予定日、出産日、単胎/多胎妊娠の区分、産休期間の変更のこと</t>
    <rPh sb="1" eb="2">
      <t>チュウ</t>
    </rPh>
    <rPh sb="4" eb="5">
      <t>モウ</t>
    </rPh>
    <rPh sb="5" eb="6">
      <t>デ</t>
    </rPh>
    <rPh sb="6" eb="8">
      <t>ナイヨウ</t>
    </rPh>
    <rPh sb="9" eb="11">
      <t>ヘンコウ</t>
    </rPh>
    <rPh sb="14" eb="16">
      <t>シュッサン</t>
    </rPh>
    <rPh sb="16" eb="19">
      <t>ヨテイビ</t>
    </rPh>
    <rPh sb="20" eb="23">
      <t>シュッサンビ</t>
    </rPh>
    <rPh sb="24" eb="25">
      <t>タン</t>
    </rPh>
    <rPh sb="25" eb="26">
      <t>タイ</t>
    </rPh>
    <rPh sb="27" eb="29">
      <t>タタイ</t>
    </rPh>
    <rPh sb="29" eb="31">
      <t>ニンシン</t>
    </rPh>
    <rPh sb="32" eb="34">
      <t>クブン</t>
    </rPh>
    <rPh sb="35" eb="37">
      <t>サンキュウ</t>
    </rPh>
    <rPh sb="37" eb="39">
      <t>キカン</t>
    </rPh>
    <rPh sb="40" eb="42">
      <t>ヘンコウ</t>
    </rPh>
    <phoneticPr fontId="3"/>
  </si>
  <si>
    <t>（注３）「産前産後休業掛金免除申出書」を提出する時点で出産している場合（手続き忘れにより出産後に提出する場合や、早産等により産休申請前に出産した場合等）は、当該書類により出産日を申出ていただくことになるため、出産日の申出のために「産前産後休業掛金免除変更申出書兼出産日申出書」を別途提出していただく必要はありません。</t>
    <rPh sb="1" eb="2">
      <t>チュウ</t>
    </rPh>
    <rPh sb="20" eb="22">
      <t>テイシュツ</t>
    </rPh>
    <rPh sb="24" eb="26">
      <t>ジテン</t>
    </rPh>
    <rPh sb="27" eb="29">
      <t>シュッサン</t>
    </rPh>
    <rPh sb="33" eb="35">
      <t>バアイ</t>
    </rPh>
    <rPh sb="36" eb="38">
      <t>テツヅ</t>
    </rPh>
    <rPh sb="39" eb="40">
      <t>ワス</t>
    </rPh>
    <rPh sb="44" eb="46">
      <t>シュッサン</t>
    </rPh>
    <rPh sb="46" eb="47">
      <t>ゴ</t>
    </rPh>
    <rPh sb="48" eb="50">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</si>
</sst>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ggge&quot;年&quot;m&quot;月&quot;"/>
    <numFmt numFmtId="178" formatCode="d"/>
    <numFmt numFmtId="179" formatCode="[$-411]ggge&quot;年&quot;m&quot;月&quot;d&quot;日&quot;;@"/>
    <numFmt numFmtId="180" formatCode="m"/>
    <numFmt numFmtId="181" formatCode="ggg"/>
    <numFmt numFmtId="182" formatCode="dd"/>
    <numFmt numFmtId="183" formatCode="mm"/>
    <numFmt numFmtId="184" formatCode="00"/>
    <numFmt numFmtId="185" formatCode="0_ "/>
  </numFmts>
  <fonts count="2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name val="ＭＳ Ｐゴシック"/>
      <family val="3"/>
      <charset val="128"/>
    </font>
    <font>
      <sz val="11"/>
      <color theme="1"/>
      <name val="ＭＳ Ｐゴシック"/>
      <family val="3"/>
      <charset val="128"/>
    </font>
    <font>
      <sz val="8"/>
      <color theme="1"/>
      <name val="游ゴシック"/>
      <family val="3"/>
      <charset val="128"/>
      <scheme val="minor"/>
    </font>
    <font>
      <u/>
      <sz val="8"/>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HG丸ｺﾞｼｯｸM-PRO"/>
      <family val="3"/>
      <charset val="128"/>
    </font>
    <font>
      <sz val="6"/>
      <color theme="1"/>
      <name val="ＭＳ 明朝"/>
      <family val="1"/>
      <charset val="128"/>
    </font>
    <font>
      <sz val="16"/>
      <color theme="1"/>
      <name val="ＭＳ 明朝"/>
      <family val="1"/>
      <charset val="128"/>
    </font>
    <font>
      <sz val="10"/>
      <color rgb="FFFF0000"/>
      <name val="ＭＳ 明朝"/>
      <family val="1"/>
      <charset val="128"/>
    </font>
    <font>
      <sz val="12"/>
      <color rgb="FFFF0000"/>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599963377788628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s>
  <cellStyleXfs count="2">
    <xf numFmtId="0" fontId="0" fillId="0" borderId="0">
      <alignment vertical="center"/>
    </xf>
    <xf numFmtId="0" fontId="1" fillId="0" borderId="0">
      <alignment vertical="center"/>
    </xf>
  </cellStyleXfs>
  <cellXfs count="392">
    <xf numFmtId="0" fontId="0" fillId="0" borderId="0" xfId="0">
      <alignment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vertical="center" wrapText="1"/>
    </xf>
    <xf numFmtId="0" fontId="1" fillId="0" borderId="0" xfId="1" applyAlignment="1">
      <alignment horizontal="left" vertical="center" wrapText="1"/>
    </xf>
    <xf numFmtId="176" fontId="0" fillId="0" borderId="0" xfId="0" applyNumberFormat="1">
      <alignment vertical="center"/>
    </xf>
    <xf numFmtId="176" fontId="0" fillId="0" borderId="1" xfId="0" applyNumberFormat="1" applyBorder="1">
      <alignment vertical="center"/>
    </xf>
    <xf numFmtId="14" fontId="0" fillId="0" borderId="1" xfId="0" applyNumberFormat="1" applyBorder="1">
      <alignment vertical="center"/>
    </xf>
    <xf numFmtId="0" fontId="0" fillId="0" borderId="0" xfId="0" applyBorder="1" applyAlignment="1">
      <alignment horizontal="center" vertical="center"/>
    </xf>
    <xf numFmtId="176" fontId="0" fillId="0" borderId="6" xfId="0" applyNumberFormat="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176" fontId="0" fillId="0" borderId="1" xfId="0" applyNumberFormat="1" applyBorder="1" applyAlignment="1">
      <alignment vertical="center"/>
    </xf>
    <xf numFmtId="176" fontId="0" fillId="0" borderId="1" xfId="0" applyNumberFormat="1" applyBorder="1" applyAlignment="1">
      <alignment horizontal="center" vertical="center"/>
    </xf>
    <xf numFmtId="0" fontId="8" fillId="0" borderId="0" xfId="0" applyFont="1">
      <alignment vertical="center"/>
    </xf>
    <xf numFmtId="0" fontId="0" fillId="0" borderId="14" xfId="0" applyBorder="1" applyAlignment="1">
      <alignment horizontal="left" vertical="center"/>
    </xf>
    <xf numFmtId="176" fontId="0" fillId="0" borderId="0" xfId="0" applyNumberFormat="1" applyFill="1" applyBorder="1" applyAlignment="1">
      <alignment horizontal="center" vertical="center"/>
    </xf>
    <xf numFmtId="176" fontId="0" fillId="0" borderId="19" xfId="0" applyNumberFormat="1" applyBorder="1" applyAlignment="1">
      <alignment horizontal="center" vertical="center"/>
    </xf>
    <xf numFmtId="176" fontId="0" fillId="0" borderId="46" xfId="0" applyNumberFormat="1" applyBorder="1" applyAlignment="1">
      <alignment horizontal="center" vertical="center"/>
    </xf>
    <xf numFmtId="176" fontId="0" fillId="0" borderId="44" xfId="0" applyNumberFormat="1" applyBorder="1">
      <alignment vertical="center"/>
    </xf>
    <xf numFmtId="0" fontId="0" fillId="0" borderId="44" xfId="0" applyBorder="1">
      <alignment vertical="center"/>
    </xf>
    <xf numFmtId="0" fontId="0" fillId="0" borderId="0" xfId="0" applyFill="1" applyBorder="1">
      <alignment vertical="center"/>
    </xf>
    <xf numFmtId="0" fontId="0" fillId="0" borderId="0" xfId="0" applyBorder="1">
      <alignment vertical="center"/>
    </xf>
    <xf numFmtId="0" fontId="11" fillId="0" borderId="0" xfId="0" applyFont="1">
      <alignment vertical="center"/>
    </xf>
    <xf numFmtId="0" fontId="8" fillId="4" borderId="54" xfId="0" applyFont="1" applyFill="1" applyBorder="1">
      <alignment vertical="center"/>
    </xf>
    <xf numFmtId="0" fontId="8" fillId="0" borderId="0" xfId="0" applyFont="1" applyBorder="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right" vertical="top"/>
    </xf>
    <xf numFmtId="0" fontId="12" fillId="0" borderId="39" xfId="0" applyFont="1" applyBorder="1">
      <alignment vertical="center"/>
    </xf>
    <xf numFmtId="0" fontId="12" fillId="0" borderId="51" xfId="0" applyFont="1" applyBorder="1">
      <alignment vertical="center"/>
    </xf>
    <xf numFmtId="0" fontId="12" fillId="0" borderId="35" xfId="0" applyFont="1" applyBorder="1">
      <alignment vertical="center"/>
    </xf>
    <xf numFmtId="0" fontId="12" fillId="0" borderId="52" xfId="0" applyFont="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9" xfId="0" applyFont="1" applyBorder="1">
      <alignmen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xf>
    <xf numFmtId="178" fontId="12" fillId="0" borderId="0" xfId="0" applyNumberFormat="1" applyFont="1" applyFill="1" applyAlignment="1">
      <alignment vertical="center"/>
    </xf>
    <xf numFmtId="179" fontId="12" fillId="0" borderId="0" xfId="0" applyNumberFormat="1" applyFont="1" applyFill="1" applyBorder="1" applyAlignment="1">
      <alignment vertical="center"/>
    </xf>
    <xf numFmtId="0" fontId="12" fillId="0" borderId="0" xfId="0" applyFont="1" applyBorder="1" applyAlignment="1">
      <alignment vertical="center"/>
    </xf>
    <xf numFmtId="0" fontId="13" fillId="0" borderId="0" xfId="0" applyFont="1" applyBorder="1" applyAlignment="1">
      <alignment horizontal="left" vertical="center"/>
    </xf>
    <xf numFmtId="0" fontId="13" fillId="0" borderId="52" xfId="0" applyFont="1" applyBorder="1" applyAlignment="1">
      <alignment horizontal="left" vertical="center"/>
    </xf>
    <xf numFmtId="0" fontId="13" fillId="0" borderId="59"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12" fillId="0" borderId="0" xfId="0" applyFont="1" applyAlignment="1">
      <alignment vertical="center"/>
    </xf>
    <xf numFmtId="184" fontId="12" fillId="0" borderId="0" xfId="0" applyNumberFormat="1" applyFont="1">
      <alignment vertical="center"/>
    </xf>
    <xf numFmtId="0" fontId="1" fillId="0" borderId="0" xfId="1" applyAlignment="1">
      <alignment horizontal="left" vertical="center" wrapText="1"/>
    </xf>
    <xf numFmtId="0" fontId="13" fillId="0" borderId="0" xfId="0" applyFont="1" applyAlignment="1">
      <alignment vertical="center"/>
    </xf>
    <xf numFmtId="49" fontId="1" fillId="0" borderId="0" xfId="1" applyNumberFormat="1" applyAlignment="1">
      <alignment horizontal="left" vertical="center"/>
    </xf>
    <xf numFmtId="0" fontId="1" fillId="0" borderId="0" xfId="1" applyAlignment="1">
      <alignment horizontal="left" vertical="center" wrapText="1"/>
    </xf>
    <xf numFmtId="176" fontId="0" fillId="4" borderId="28" xfId="0" applyNumberFormat="1" applyFill="1" applyBorder="1" applyAlignment="1" applyProtection="1">
      <alignment vertical="center"/>
      <protection locked="0"/>
    </xf>
    <xf numFmtId="176" fontId="0" fillId="4" borderId="27" xfId="0" applyNumberFormat="1" applyFill="1" applyBorder="1" applyAlignment="1" applyProtection="1">
      <alignment vertical="center"/>
      <protection locked="0"/>
    </xf>
    <xf numFmtId="176" fontId="0" fillId="4" borderId="26" xfId="0" applyNumberFormat="1" applyFill="1" applyBorder="1" applyAlignment="1" applyProtection="1">
      <alignment vertical="center"/>
      <protection locked="0"/>
    </xf>
    <xf numFmtId="176" fontId="0" fillId="4" borderId="20" xfId="0" applyNumberFormat="1" applyFill="1" applyBorder="1" applyAlignment="1" applyProtection="1">
      <alignment vertical="center"/>
      <protection locked="0"/>
    </xf>
    <xf numFmtId="176" fontId="0" fillId="4" borderId="19" xfId="0" applyNumberFormat="1" applyFill="1" applyBorder="1" applyAlignment="1" applyProtection="1">
      <alignment vertical="center"/>
      <protection locked="0"/>
    </xf>
    <xf numFmtId="176" fontId="0" fillId="4" borderId="18" xfId="0" applyNumberFormat="1" applyFill="1" applyBorder="1" applyAlignment="1" applyProtection="1">
      <alignment vertical="center"/>
      <protection locked="0"/>
    </xf>
    <xf numFmtId="0" fontId="12" fillId="0" borderId="0" xfId="0" applyFont="1" applyProtection="1">
      <alignment vertical="center"/>
    </xf>
    <xf numFmtId="0" fontId="12" fillId="0" borderId="0" xfId="0" applyFont="1" applyAlignment="1" applyProtection="1">
      <alignment vertical="center"/>
    </xf>
    <xf numFmtId="0" fontId="13" fillId="0" borderId="87" xfId="0" applyFont="1" applyBorder="1" applyAlignment="1" applyProtection="1">
      <alignment horizontal="left" vertical="center"/>
    </xf>
    <xf numFmtId="0" fontId="13" fillId="0" borderId="86" xfId="0" applyFont="1" applyBorder="1" applyAlignment="1" applyProtection="1">
      <alignment horizontal="left" vertical="center"/>
    </xf>
    <xf numFmtId="0" fontId="13" fillId="0" borderId="85" xfId="0" applyFont="1" applyBorder="1" applyAlignment="1" applyProtection="1">
      <alignment horizontal="left" vertical="center"/>
    </xf>
    <xf numFmtId="0" fontId="13" fillId="0" borderId="59" xfId="0" applyFont="1" applyBorder="1" applyAlignment="1" applyProtection="1">
      <alignment horizontal="left" vertical="center"/>
    </xf>
    <xf numFmtId="0" fontId="12" fillId="0" borderId="0" xfId="0" applyFont="1" applyBorder="1" applyProtection="1">
      <alignment vertical="center"/>
    </xf>
    <xf numFmtId="0" fontId="13" fillId="0" borderId="52" xfId="0" applyFont="1" applyBorder="1" applyAlignment="1" applyProtection="1">
      <alignment horizontal="left" vertical="center"/>
    </xf>
    <xf numFmtId="0" fontId="13" fillId="0" borderId="0" xfId="0" applyFont="1" applyBorder="1" applyAlignment="1" applyProtection="1">
      <alignment horizontal="left" vertical="center"/>
    </xf>
    <xf numFmtId="0" fontId="12" fillId="0" borderId="0" xfId="0" applyFont="1" applyFill="1" applyBorder="1" applyAlignment="1" applyProtection="1">
      <alignment vertical="center"/>
    </xf>
    <xf numFmtId="0" fontId="12" fillId="0" borderId="0" xfId="0" applyFont="1" applyFill="1" applyBorder="1" applyProtection="1">
      <alignment vertical="center"/>
    </xf>
    <xf numFmtId="0" fontId="12" fillId="0" borderId="52" xfId="0" applyFont="1" applyFill="1" applyBorder="1" applyProtection="1">
      <alignment vertical="center"/>
    </xf>
    <xf numFmtId="0" fontId="12" fillId="0" borderId="52" xfId="0" applyFont="1" applyBorder="1" applyProtection="1">
      <alignment vertical="center"/>
    </xf>
    <xf numFmtId="0" fontId="12" fillId="0" borderId="0" xfId="0" applyFont="1" applyFill="1" applyProtection="1">
      <alignment vertical="center"/>
    </xf>
    <xf numFmtId="179" fontId="12" fillId="0" borderId="0" xfId="0" applyNumberFormat="1" applyFont="1" applyFill="1" applyBorder="1" applyAlignment="1" applyProtection="1">
      <alignment vertical="center"/>
    </xf>
    <xf numFmtId="178" fontId="12" fillId="0" borderId="0" xfId="0" applyNumberFormat="1" applyFont="1" applyFill="1" applyAlignment="1" applyProtection="1">
      <alignment vertical="center"/>
    </xf>
    <xf numFmtId="0" fontId="12" fillId="0" borderId="9" xfId="0" applyFont="1" applyFill="1" applyBorder="1" applyProtection="1">
      <alignment vertical="center"/>
    </xf>
    <xf numFmtId="0" fontId="12" fillId="0" borderId="0" xfId="0" applyFont="1" applyFill="1" applyBorder="1" applyAlignment="1" applyProtection="1">
      <alignment horizontal="center" vertical="center"/>
    </xf>
    <xf numFmtId="0" fontId="12" fillId="0" borderId="35" xfId="0" applyFont="1" applyFill="1" applyBorder="1" applyProtection="1">
      <alignment vertical="center"/>
    </xf>
    <xf numFmtId="0" fontId="12" fillId="0" borderId="51" xfId="0" applyFont="1" applyFill="1" applyBorder="1" applyProtection="1">
      <alignment vertical="center"/>
    </xf>
    <xf numFmtId="0" fontId="12" fillId="0" borderId="39" xfId="0" applyFont="1" applyFill="1" applyBorder="1" applyProtection="1">
      <alignment vertical="center"/>
    </xf>
    <xf numFmtId="0" fontId="12" fillId="0" borderId="0" xfId="0" applyFont="1" applyFill="1" applyAlignment="1" applyProtection="1">
      <alignment horizontal="center" vertical="center"/>
    </xf>
    <xf numFmtId="0" fontId="12" fillId="0" borderId="35" xfId="0" applyFont="1" applyBorder="1" applyProtection="1">
      <alignment vertical="center"/>
    </xf>
    <xf numFmtId="0" fontId="12" fillId="0" borderId="51" xfId="0" applyFont="1" applyBorder="1" applyProtection="1">
      <alignment vertical="center"/>
    </xf>
    <xf numFmtId="0" fontId="12" fillId="0" borderId="39" xfId="0" applyFont="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top"/>
    </xf>
    <xf numFmtId="49" fontId="1" fillId="0" borderId="0" xfId="1" applyNumberFormat="1" applyAlignment="1">
      <alignment horizontal="left" vertical="center" wrapText="1"/>
    </xf>
    <xf numFmtId="0" fontId="1" fillId="0" borderId="0" xfId="1" applyAlignment="1">
      <alignment horizontal="left" vertical="center" wrapText="1"/>
    </xf>
    <xf numFmtId="0" fontId="1" fillId="0" borderId="0" xfId="1" applyAlignment="1">
      <alignment horizontal="left" vertical="center"/>
    </xf>
    <xf numFmtId="0" fontId="4" fillId="0" borderId="0" xfId="1" applyFont="1" applyAlignment="1">
      <alignment horizontal="left" vertical="center" wrapText="1"/>
    </xf>
    <xf numFmtId="0" fontId="1" fillId="0" borderId="0" xfId="1" applyAlignment="1">
      <alignment horizontal="left" vertical="center" shrinkToFit="1"/>
    </xf>
    <xf numFmtId="0" fontId="1" fillId="2" borderId="0" xfId="1" applyFill="1" applyAlignment="1">
      <alignment horizontal="center" vertical="center"/>
    </xf>
    <xf numFmtId="0" fontId="9" fillId="0" borderId="28" xfId="0" applyFont="1" applyBorder="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24" xfId="0" applyFont="1" applyBorder="1" applyAlignment="1">
      <alignment horizontal="left"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176" fontId="0" fillId="4" borderId="33" xfId="0" applyNumberFormat="1" applyFill="1" applyBorder="1" applyAlignment="1" applyProtection="1">
      <alignment horizontal="center" vertical="center"/>
      <protection locked="0"/>
    </xf>
    <xf numFmtId="176" fontId="0" fillId="4" borderId="3" xfId="0" applyNumberFormat="1" applyFill="1" applyBorder="1" applyAlignment="1" applyProtection="1">
      <alignment horizontal="center" vertical="center"/>
      <protection locked="0"/>
    </xf>
    <xf numFmtId="176" fontId="0" fillId="4" borderId="37" xfId="0" applyNumberFormat="1" applyFill="1" applyBorder="1" applyAlignment="1" applyProtection="1">
      <alignment horizontal="center" vertical="center"/>
      <protection locked="0"/>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3" xfId="0" applyFont="1" applyBorder="1" applyAlignment="1">
      <alignment horizontal="left" vertical="center"/>
    </xf>
    <xf numFmtId="0" fontId="9" fillId="0" borderId="3" xfId="0" applyFont="1" applyBorder="1" applyAlignment="1">
      <alignment horizontal="left" vertical="center"/>
    </xf>
    <xf numFmtId="0" fontId="9" fillId="0" borderId="32" xfId="0" applyFont="1"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177" fontId="0" fillId="0" borderId="7" xfId="0" applyNumberFormat="1" applyBorder="1" applyAlignment="1">
      <alignment horizontal="center" vertical="center"/>
    </xf>
    <xf numFmtId="177" fontId="0" fillId="0" borderId="6" xfId="0" applyNumberFormat="1" applyBorder="1" applyAlignment="1">
      <alignment horizontal="center" vertical="center"/>
    </xf>
    <xf numFmtId="177" fontId="0" fillId="0" borderId="5"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51" xfId="0" applyNumberFormat="1" applyBorder="1" applyAlignment="1">
      <alignment horizontal="center"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176" fontId="0" fillId="4" borderId="28" xfId="0" applyNumberFormat="1" applyFill="1" applyBorder="1" applyAlignment="1" applyProtection="1">
      <alignment horizontal="center" vertical="center"/>
      <protection locked="0"/>
    </xf>
    <xf numFmtId="176" fontId="0" fillId="4" borderId="27" xfId="0" applyNumberFormat="1" applyFill="1" applyBorder="1" applyAlignment="1" applyProtection="1">
      <alignment horizontal="center" vertical="center"/>
      <protection locked="0"/>
    </xf>
    <xf numFmtId="176" fontId="0" fillId="4" borderId="26" xfId="0" applyNumberFormat="1" applyFill="1" applyBorder="1" applyAlignment="1" applyProtection="1">
      <alignment horizontal="center" vertical="center"/>
      <protection locked="0"/>
    </xf>
    <xf numFmtId="0" fontId="0" fillId="0" borderId="39" xfId="0" applyBorder="1" applyAlignment="1">
      <alignment horizontal="left" vertical="center"/>
    </xf>
    <xf numFmtId="0" fontId="0" fillId="0" borderId="27" xfId="0" applyBorder="1" applyAlignment="1">
      <alignment horizontal="left" vertical="center"/>
    </xf>
    <xf numFmtId="0" fontId="0" fillId="0" borderId="34" xfId="0" applyBorder="1" applyAlignment="1">
      <alignment horizontal="left" vertical="center"/>
    </xf>
    <xf numFmtId="49" fontId="0" fillId="4" borderId="42" xfId="0" applyNumberFormat="1" applyFill="1" applyBorder="1" applyAlignment="1" applyProtection="1">
      <alignment horizontal="center" vertical="center"/>
      <protection locked="0"/>
    </xf>
    <xf numFmtId="49" fontId="0" fillId="4" borderId="41" xfId="0" applyNumberFormat="1" applyFill="1" applyBorder="1" applyAlignment="1" applyProtection="1">
      <alignment horizontal="center" vertical="center"/>
      <protection locked="0"/>
    </xf>
    <xf numFmtId="49" fontId="0" fillId="4" borderId="40" xfId="0" applyNumberFormat="1" applyFill="1" applyBorder="1" applyAlignment="1" applyProtection="1">
      <alignment horizontal="center" vertical="center"/>
      <protection locked="0"/>
    </xf>
    <xf numFmtId="176" fontId="0" fillId="4" borderId="25"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38" xfId="0" applyNumberFormat="1" applyFill="1" applyBorder="1" applyAlignment="1" applyProtection="1">
      <alignment horizontal="center" vertical="center"/>
      <protection locked="0"/>
    </xf>
    <xf numFmtId="185" fontId="0" fillId="4" borderId="25" xfId="0" applyNumberFormat="1" applyFill="1" applyBorder="1" applyAlignment="1" applyProtection="1">
      <alignment horizontal="center" vertical="center"/>
      <protection locked="0"/>
    </xf>
    <xf numFmtId="185" fontId="0" fillId="4" borderId="1" xfId="0" applyNumberFormat="1" applyFill="1" applyBorder="1" applyAlignment="1" applyProtection="1">
      <alignment horizontal="center" vertical="center"/>
      <protection locked="0"/>
    </xf>
    <xf numFmtId="185" fontId="0" fillId="4" borderId="38" xfId="0" applyNumberFormat="1" applyFill="1" applyBorder="1" applyAlignment="1" applyProtection="1">
      <alignment horizontal="center" vertical="center"/>
      <protection locked="0"/>
    </xf>
    <xf numFmtId="0" fontId="0" fillId="0" borderId="2" xfId="0" applyBorder="1" applyAlignment="1">
      <alignment horizontal="left"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13" fillId="0" borderId="0" xfId="0" applyFont="1" applyAlignment="1" applyProtection="1">
      <alignment horizontal="left" vertical="top" wrapText="1"/>
    </xf>
    <xf numFmtId="0" fontId="15" fillId="5" borderId="52" xfId="0" applyFont="1" applyFill="1" applyBorder="1" applyAlignment="1" applyProtection="1">
      <alignment horizontal="center" vertical="center"/>
    </xf>
    <xf numFmtId="0" fontId="15" fillId="5" borderId="39" xfId="0" applyFont="1" applyFill="1" applyBorder="1" applyAlignment="1" applyProtection="1">
      <alignment horizontal="center" vertical="center"/>
    </xf>
    <xf numFmtId="0" fontId="12" fillId="0" borderId="76"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59"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181" fontId="12" fillId="6" borderId="9" xfId="0" applyNumberFormat="1" applyFont="1" applyFill="1" applyBorder="1" applyAlignment="1" applyProtection="1">
      <alignment horizontal="center" vertical="center"/>
    </xf>
    <xf numFmtId="181" fontId="12" fillId="6" borderId="59" xfId="0" applyNumberFormat="1" applyFont="1" applyFill="1" applyBorder="1" applyAlignment="1" applyProtection="1">
      <alignment horizontal="center" vertical="center"/>
    </xf>
    <xf numFmtId="181" fontId="12" fillId="6" borderId="35" xfId="0" applyNumberFormat="1" applyFont="1" applyFill="1" applyBorder="1" applyAlignment="1" applyProtection="1">
      <alignment horizontal="center" vertical="center"/>
    </xf>
    <xf numFmtId="181" fontId="12" fillId="6" borderId="56" xfId="0" applyNumberFormat="1"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3" xfId="0" applyFont="1" applyBorder="1" applyAlignment="1" applyProtection="1">
      <alignment horizontal="left" vertical="center"/>
    </xf>
    <xf numFmtId="0" fontId="13" fillId="0" borderId="62" xfId="0" applyFont="1" applyBorder="1" applyAlignment="1" applyProtection="1">
      <alignment horizontal="left" vertical="center"/>
    </xf>
    <xf numFmtId="0" fontId="13" fillId="0" borderId="60" xfId="0" applyFont="1" applyBorder="1" applyAlignment="1" applyProtection="1">
      <alignment horizontal="left" vertical="center"/>
    </xf>
    <xf numFmtId="0" fontId="13" fillId="0" borderId="59"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2" xfId="0" applyFont="1" applyBorder="1" applyAlignment="1" applyProtection="1">
      <alignment horizontal="left" vertical="center"/>
    </xf>
    <xf numFmtId="184" fontId="15" fillId="5" borderId="60" xfId="0" applyNumberFormat="1" applyFont="1" applyFill="1" applyBorder="1" applyAlignment="1" applyProtection="1">
      <alignment horizontal="center" vertical="center"/>
    </xf>
    <xf numFmtId="184" fontId="15" fillId="5" borderId="59" xfId="0" applyNumberFormat="1" applyFont="1" applyFill="1" applyBorder="1" applyAlignment="1" applyProtection="1">
      <alignment horizontal="center" vertical="center"/>
    </xf>
    <xf numFmtId="184" fontId="15" fillId="5" borderId="57" xfId="0" applyNumberFormat="1" applyFont="1" applyFill="1" applyBorder="1" applyAlignment="1" applyProtection="1">
      <alignment horizontal="center" vertical="center"/>
    </xf>
    <xf numFmtId="184" fontId="15" fillId="5" borderId="56" xfId="0" applyNumberFormat="1" applyFont="1" applyFill="1" applyBorder="1" applyAlignment="1" applyProtection="1">
      <alignment horizontal="center" vertical="center"/>
    </xf>
    <xf numFmtId="183" fontId="15" fillId="5" borderId="60" xfId="0" applyNumberFormat="1" applyFont="1" applyFill="1" applyBorder="1" applyAlignment="1" applyProtection="1">
      <alignment horizontal="center" vertical="center"/>
    </xf>
    <xf numFmtId="183" fontId="15" fillId="5" borderId="59" xfId="0" applyNumberFormat="1" applyFont="1" applyFill="1" applyBorder="1" applyAlignment="1" applyProtection="1">
      <alignment horizontal="center" vertical="center"/>
    </xf>
    <xf numFmtId="183" fontId="15" fillId="5" borderId="57" xfId="0" applyNumberFormat="1" applyFont="1" applyFill="1" applyBorder="1" applyAlignment="1" applyProtection="1">
      <alignment horizontal="center" vertical="center"/>
    </xf>
    <xf numFmtId="183" fontId="15" fillId="5" borderId="56" xfId="0" applyNumberFormat="1" applyFont="1" applyFill="1" applyBorder="1" applyAlignment="1" applyProtection="1">
      <alignment horizontal="center" vertical="center"/>
    </xf>
    <xf numFmtId="182" fontId="15" fillId="5" borderId="0" xfId="0" applyNumberFormat="1" applyFont="1" applyFill="1" applyBorder="1" applyAlignment="1" applyProtection="1">
      <alignment horizontal="center" vertical="center"/>
    </xf>
    <xf numFmtId="182" fontId="15" fillId="5" borderId="52" xfId="0" applyNumberFormat="1" applyFont="1" applyFill="1" applyBorder="1" applyAlignment="1" applyProtection="1">
      <alignment horizontal="center" vertical="center"/>
    </xf>
    <xf numFmtId="182" fontId="15" fillId="5" borderId="51" xfId="0" applyNumberFormat="1" applyFont="1" applyFill="1" applyBorder="1" applyAlignment="1" applyProtection="1">
      <alignment horizontal="center" vertical="center"/>
    </xf>
    <xf numFmtId="182" fontId="15" fillId="5" borderId="39" xfId="0" applyNumberFormat="1" applyFont="1" applyFill="1" applyBorder="1" applyAlignment="1" applyProtection="1">
      <alignment horizontal="center" vertical="center"/>
    </xf>
    <xf numFmtId="0" fontId="12" fillId="6" borderId="0" xfId="0" applyFont="1" applyFill="1" applyAlignment="1" applyProtection="1">
      <alignment horizontal="center" vertical="center"/>
      <protection locked="0"/>
    </xf>
    <xf numFmtId="0" fontId="17" fillId="0" borderId="0" xfId="0" applyFont="1" applyAlignment="1" applyProtection="1">
      <alignment horizontal="center" vertical="center"/>
    </xf>
    <xf numFmtId="0" fontId="17" fillId="0" borderId="51"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13" xfId="0" applyFont="1" applyBorder="1" applyAlignment="1" applyProtection="1">
      <alignment horizontal="center" vertical="center" wrapText="1"/>
    </xf>
    <xf numFmtId="0" fontId="12" fillId="0" borderId="67"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0" xfId="0" applyFont="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51" xfId="0" applyFont="1" applyFill="1" applyBorder="1" applyAlignment="1" applyProtection="1">
      <alignment horizontal="center" vertical="center"/>
    </xf>
    <xf numFmtId="0" fontId="12" fillId="0" borderId="64" xfId="0" applyFont="1" applyBorder="1" applyAlignment="1" applyProtection="1">
      <alignment horizontal="center" vertical="center"/>
    </xf>
    <xf numFmtId="182" fontId="15" fillId="5" borderId="60" xfId="0" applyNumberFormat="1" applyFont="1" applyFill="1" applyBorder="1" applyAlignment="1" applyProtection="1">
      <alignment horizontal="center" vertical="center"/>
    </xf>
    <xf numFmtId="182" fontId="15" fillId="5" borderId="59" xfId="0" applyNumberFormat="1" applyFont="1" applyFill="1" applyBorder="1" applyAlignment="1" applyProtection="1">
      <alignment horizontal="center" vertical="center"/>
    </xf>
    <xf numFmtId="182" fontId="15" fillId="5" borderId="57" xfId="0" applyNumberFormat="1" applyFont="1" applyFill="1" applyBorder="1" applyAlignment="1" applyProtection="1">
      <alignment horizontal="center" vertical="center"/>
    </xf>
    <xf numFmtId="182" fontId="15" fillId="5" borderId="56" xfId="0" applyNumberFormat="1" applyFont="1" applyFill="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51" xfId="0" applyFont="1" applyBorder="1" applyAlignment="1" applyProtection="1">
      <alignment horizontal="center" vertical="center"/>
    </xf>
    <xf numFmtId="0" fontId="13" fillId="0" borderId="55" xfId="0" applyFont="1" applyBorder="1" applyAlignment="1" applyProtection="1">
      <alignment horizontal="left" vertical="center"/>
    </xf>
    <xf numFmtId="0" fontId="13" fillId="0" borderId="12" xfId="0" applyFont="1" applyBorder="1" applyAlignment="1" applyProtection="1">
      <alignment horizontal="left" vertical="center"/>
    </xf>
    <xf numFmtId="181" fontId="12" fillId="6" borderId="63" xfId="0" applyNumberFormat="1" applyFont="1" applyFill="1" applyBorder="1" applyAlignment="1" applyProtection="1">
      <alignment horizontal="center" vertical="center"/>
    </xf>
    <xf numFmtId="181" fontId="12" fillId="6" borderId="62" xfId="0" applyNumberFormat="1" applyFont="1" applyFill="1" applyBorder="1" applyAlignment="1" applyProtection="1">
      <alignment horizontal="center" vertical="center"/>
    </xf>
    <xf numFmtId="181" fontId="12" fillId="6" borderId="60" xfId="0" applyNumberFormat="1" applyFont="1" applyFill="1" applyBorder="1" applyAlignment="1" applyProtection="1">
      <alignment horizontal="center" vertical="center"/>
    </xf>
    <xf numFmtId="181" fontId="12" fillId="6" borderId="57" xfId="0" applyNumberFormat="1" applyFont="1" applyFill="1" applyBorder="1" applyAlignment="1" applyProtection="1">
      <alignment horizontal="center" vertical="center"/>
    </xf>
    <xf numFmtId="0" fontId="12" fillId="0" borderId="70"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71" xfId="0" applyFont="1" applyBorder="1" applyAlignment="1" applyProtection="1">
      <alignment horizontal="center" vertical="center"/>
    </xf>
    <xf numFmtId="0" fontId="12" fillId="0" borderId="6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72"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0" borderId="58" xfId="0" applyFont="1" applyBorder="1" applyAlignment="1" applyProtection="1">
      <alignment horizontal="center" vertical="center"/>
    </xf>
    <xf numFmtId="0" fontId="12" fillId="6" borderId="0" xfId="0" applyFont="1" applyFill="1" applyAlignment="1" applyProtection="1">
      <alignment horizontal="left" vertical="center"/>
    </xf>
    <xf numFmtId="0" fontId="12" fillId="6" borderId="0" xfId="0" applyFont="1" applyFill="1" applyBorder="1" applyAlignment="1" applyProtection="1">
      <alignment horizontal="center" vertical="center"/>
      <protection locked="0"/>
    </xf>
    <xf numFmtId="49" fontId="12" fillId="6" borderId="0" xfId="0" applyNumberFormat="1" applyFont="1" applyFill="1" applyBorder="1" applyAlignment="1" applyProtection="1">
      <alignment horizontal="center" vertical="center"/>
      <protection locked="0"/>
    </xf>
    <xf numFmtId="0" fontId="14" fillId="0" borderId="9"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52" xfId="0" applyFont="1" applyBorder="1" applyAlignment="1" applyProtection="1">
      <alignment horizontal="left" vertical="center" wrapText="1"/>
    </xf>
    <xf numFmtId="0" fontId="12" fillId="0" borderId="13" xfId="0" applyFont="1" applyFill="1" applyBorder="1" applyAlignment="1" applyProtection="1">
      <alignment horizontal="left" vertical="center"/>
    </xf>
    <xf numFmtId="0" fontId="12" fillId="0" borderId="55"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52" xfId="0" applyFont="1" applyFill="1" applyBorder="1" applyAlignment="1" applyProtection="1">
      <alignment horizontal="left" vertical="center"/>
    </xf>
    <xf numFmtId="180" fontId="12" fillId="6" borderId="0" xfId="0" applyNumberFormat="1" applyFont="1" applyFill="1" applyAlignment="1" applyProtection="1">
      <alignment horizontal="center" vertical="center"/>
    </xf>
    <xf numFmtId="178" fontId="12" fillId="6" borderId="0" xfId="0" applyNumberFormat="1" applyFont="1" applyFill="1" applyAlignment="1" applyProtection="1">
      <alignment horizontal="center" vertical="center"/>
    </xf>
    <xf numFmtId="0" fontId="12" fillId="6" borderId="0" xfId="0" applyFont="1" applyFill="1" applyAlignment="1" applyProtection="1">
      <alignment horizontal="left" vertical="center"/>
      <protection locked="0"/>
    </xf>
    <xf numFmtId="0" fontId="12" fillId="6" borderId="0" xfId="0" applyNumberFormat="1" applyFont="1" applyFill="1" applyBorder="1" applyAlignment="1" applyProtection="1">
      <alignment horizontal="center" vertical="center"/>
    </xf>
    <xf numFmtId="0" fontId="12" fillId="0" borderId="52" xfId="0" applyFont="1" applyBorder="1" applyAlignment="1" applyProtection="1">
      <alignment horizontal="center" vertical="center"/>
    </xf>
    <xf numFmtId="0" fontId="12" fillId="6" borderId="76" xfId="0" applyFont="1" applyFill="1" applyBorder="1" applyAlignment="1" applyProtection="1">
      <alignment horizontal="center" vertical="center"/>
    </xf>
    <xf numFmtId="0" fontId="12" fillId="6" borderId="75" xfId="0" applyFont="1" applyFill="1" applyBorder="1" applyAlignment="1" applyProtection="1">
      <alignment horizontal="center" vertical="center"/>
    </xf>
    <xf numFmtId="0" fontId="12" fillId="6" borderId="85" xfId="0" applyFont="1" applyFill="1" applyBorder="1" applyAlignment="1" applyProtection="1">
      <alignment horizontal="center" vertical="center"/>
    </xf>
    <xf numFmtId="0" fontId="12" fillId="6" borderId="35" xfId="0" applyFont="1" applyFill="1" applyBorder="1" applyAlignment="1" applyProtection="1">
      <alignment horizontal="center" vertical="center"/>
    </xf>
    <xf numFmtId="0" fontId="12" fillId="6" borderId="51" xfId="0" applyFont="1" applyFill="1" applyBorder="1" applyAlignment="1" applyProtection="1">
      <alignment horizontal="center" vertical="center"/>
    </xf>
    <xf numFmtId="0" fontId="12" fillId="6" borderId="39" xfId="0" applyFont="1" applyFill="1" applyBorder="1" applyAlignment="1" applyProtection="1">
      <alignment horizontal="center" vertical="center"/>
    </xf>
    <xf numFmtId="0" fontId="12" fillId="0" borderId="56" xfId="0" applyFont="1" applyBorder="1" applyAlignment="1" applyProtection="1">
      <alignment horizontal="center" vertical="center"/>
    </xf>
    <xf numFmtId="0" fontId="15" fillId="5" borderId="61" xfId="0" applyFont="1" applyFill="1" applyBorder="1" applyAlignment="1" applyProtection="1">
      <alignment horizontal="center" vertical="center"/>
    </xf>
    <xf numFmtId="0" fontId="15" fillId="5" borderId="58" xfId="0" applyFont="1" applyFill="1" applyBorder="1" applyAlignment="1" applyProtection="1">
      <alignment horizontal="center" vertical="center"/>
    </xf>
    <xf numFmtId="0" fontId="15" fillId="5" borderId="83" xfId="0" applyFont="1" applyFill="1" applyBorder="1" applyAlignment="1" applyProtection="1">
      <alignment horizontal="center" vertical="center"/>
    </xf>
    <xf numFmtId="0" fontId="15" fillId="5" borderId="81" xfId="0" applyFont="1" applyFill="1" applyBorder="1" applyAlignment="1" applyProtection="1">
      <alignment horizontal="center" vertical="center"/>
    </xf>
    <xf numFmtId="0" fontId="12" fillId="0" borderId="89" xfId="0" applyFont="1" applyBorder="1" applyAlignment="1" applyProtection="1">
      <alignment horizontal="center" vertical="center"/>
    </xf>
    <xf numFmtId="0" fontId="12" fillId="0" borderId="88" xfId="0" applyFont="1" applyBorder="1" applyAlignment="1" applyProtection="1">
      <alignment horizontal="center" vertical="center"/>
    </xf>
    <xf numFmtId="0" fontId="15" fillId="5" borderId="59" xfId="0" applyFont="1" applyFill="1" applyBorder="1" applyAlignment="1" applyProtection="1">
      <alignment horizontal="center" vertical="center"/>
    </xf>
    <xf numFmtId="0" fontId="15" fillId="5" borderId="56" xfId="0" applyFont="1" applyFill="1" applyBorder="1" applyAlignment="1" applyProtection="1">
      <alignment horizontal="center" vertical="center"/>
    </xf>
    <xf numFmtId="0" fontId="15" fillId="5" borderId="84" xfId="0" applyFont="1" applyFill="1" applyBorder="1" applyAlignment="1" applyProtection="1">
      <alignment horizontal="center" vertical="center"/>
    </xf>
    <xf numFmtId="0" fontId="15" fillId="5" borderId="82" xfId="0" applyFont="1" applyFill="1" applyBorder="1" applyAlignment="1" applyProtection="1">
      <alignment horizontal="center" vertical="center"/>
    </xf>
    <xf numFmtId="0" fontId="13" fillId="0" borderId="0" xfId="0" applyFont="1" applyAlignment="1">
      <alignment horizontal="left" vertical="top" wrapText="1"/>
    </xf>
    <xf numFmtId="0" fontId="17" fillId="0" borderId="0" xfId="0" applyFont="1" applyAlignment="1">
      <alignment horizontal="center" vertical="center"/>
    </xf>
    <xf numFmtId="0" fontId="17" fillId="0" borderId="51" xfId="0" applyFont="1" applyBorder="1" applyAlignment="1">
      <alignment horizontal="center" vertical="center"/>
    </xf>
    <xf numFmtId="0" fontId="12" fillId="0" borderId="13" xfId="0" applyFont="1" applyBorder="1" applyAlignment="1">
      <alignment horizontal="center" vertical="center"/>
    </xf>
    <xf numFmtId="0" fontId="12" fillId="0" borderId="55" xfId="0" applyFont="1" applyBorder="1" applyAlignment="1">
      <alignment horizontal="center" vertical="center"/>
    </xf>
    <xf numFmtId="0" fontId="12" fillId="0" borderId="12" xfId="0" applyFont="1" applyBorder="1" applyAlignment="1">
      <alignment horizontal="center" vertical="center"/>
    </xf>
    <xf numFmtId="0" fontId="12" fillId="0" borderId="80" xfId="0" applyFont="1" applyBorder="1" applyAlignment="1">
      <alignment horizontal="center" vertical="center"/>
    </xf>
    <xf numFmtId="0" fontId="12" fillId="0" borderId="68" xfId="0" applyFont="1" applyBorder="1" applyAlignment="1">
      <alignment horizontal="center" vertical="center"/>
    </xf>
    <xf numFmtId="0" fontId="12" fillId="0" borderId="77" xfId="0" applyFont="1" applyBorder="1" applyAlignment="1">
      <alignment horizontal="center" vertical="center"/>
    </xf>
    <xf numFmtId="0" fontId="12" fillId="0" borderId="73"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59" xfId="0" applyFont="1" applyBorder="1" applyAlignment="1">
      <alignment horizontal="center" vertical="center"/>
    </xf>
    <xf numFmtId="0" fontId="12" fillId="0" borderId="35" xfId="0" applyFont="1" applyBorder="1" applyAlignment="1">
      <alignment horizontal="center" vertical="center"/>
    </xf>
    <xf numFmtId="0" fontId="12" fillId="0" borderId="51" xfId="0" applyFont="1" applyBorder="1" applyAlignment="1">
      <alignment horizontal="center" vertical="center"/>
    </xf>
    <xf numFmtId="0" fontId="12" fillId="0" borderId="56" xfId="0" applyFont="1" applyBorder="1" applyAlignment="1">
      <alignment horizontal="center" vertical="center"/>
    </xf>
    <xf numFmtId="0" fontId="13" fillId="0" borderId="90" xfId="0" applyFont="1" applyBorder="1" applyAlignment="1">
      <alignment horizontal="left" vertical="center"/>
    </xf>
    <xf numFmtId="0" fontId="13" fillId="0" borderId="55" xfId="0" applyFont="1" applyBorder="1" applyAlignment="1">
      <alignment horizontal="left" vertical="center"/>
    </xf>
    <xf numFmtId="0" fontId="13" fillId="0" borderId="12" xfId="0" applyFont="1" applyBorder="1" applyAlignment="1">
      <alignment horizontal="left" vertical="center"/>
    </xf>
    <xf numFmtId="0" fontId="15" fillId="5" borderId="6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57" xfId="0" applyFont="1" applyFill="1" applyBorder="1" applyAlignment="1">
      <alignment horizontal="center" vertical="center"/>
    </xf>
    <xf numFmtId="0" fontId="15" fillId="5" borderId="51" xfId="0" applyFont="1" applyFill="1" applyBorder="1" applyAlignment="1">
      <alignment horizontal="center" vertical="center"/>
    </xf>
    <xf numFmtId="0" fontId="15" fillId="5" borderId="39" xfId="0" applyFont="1" applyFill="1" applyBorder="1" applyAlignment="1">
      <alignment horizontal="center" vertical="center"/>
    </xf>
    <xf numFmtId="0" fontId="18" fillId="6" borderId="76" xfId="0" applyFont="1" applyFill="1" applyBorder="1" applyAlignment="1">
      <alignment horizontal="center" vertical="center"/>
    </xf>
    <xf numFmtId="0" fontId="18" fillId="6" borderId="75" xfId="0" applyFont="1" applyFill="1" applyBorder="1" applyAlignment="1">
      <alignment horizontal="center" vertical="center"/>
    </xf>
    <xf numFmtId="0" fontId="18" fillId="6" borderId="85" xfId="0" applyFont="1" applyFill="1" applyBorder="1" applyAlignment="1">
      <alignment horizontal="center" vertical="center"/>
    </xf>
    <xf numFmtId="0" fontId="18" fillId="6" borderId="35" xfId="0" applyFont="1" applyFill="1" applyBorder="1" applyAlignment="1">
      <alignment horizontal="center" vertical="center"/>
    </xf>
    <xf numFmtId="0" fontId="18" fillId="6" borderId="51" xfId="0" applyFont="1" applyFill="1" applyBorder="1" applyAlignment="1">
      <alignment horizontal="center" vertical="center"/>
    </xf>
    <xf numFmtId="0" fontId="18" fillId="6" borderId="39" xfId="0" applyFont="1" applyFill="1" applyBorder="1" applyAlignment="1">
      <alignment horizontal="center" vertical="center"/>
    </xf>
    <xf numFmtId="0" fontId="12" fillId="0" borderId="89" xfId="0" applyFont="1" applyBorder="1" applyAlignment="1">
      <alignment horizontal="center" vertical="center"/>
    </xf>
    <xf numFmtId="0" fontId="12" fillId="0" borderId="70" xfId="0" applyFont="1" applyBorder="1" applyAlignment="1">
      <alignment horizontal="center" vertical="center"/>
    </xf>
    <xf numFmtId="0" fontId="12" fillId="0" borderId="69" xfId="0" applyFont="1" applyBorder="1" applyAlignment="1">
      <alignment horizontal="center" vertical="center"/>
    </xf>
    <xf numFmtId="0" fontId="12" fillId="0" borderId="88" xfId="0" applyFont="1" applyBorder="1" applyAlignment="1">
      <alignment horizontal="center" vertical="center"/>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12" fillId="0" borderId="65" xfId="0" applyFont="1" applyBorder="1" applyAlignment="1">
      <alignment horizontal="center" vertical="center"/>
    </xf>
    <xf numFmtId="0" fontId="12" fillId="0" borderId="64" xfId="0" applyFont="1" applyBorder="1" applyAlignment="1">
      <alignment horizontal="center" vertical="center"/>
    </xf>
    <xf numFmtId="0" fontId="13" fillId="0" borderId="63" xfId="0" applyFont="1" applyBorder="1" applyAlignment="1">
      <alignment horizontal="left" vertical="center"/>
    </xf>
    <xf numFmtId="0" fontId="13" fillId="0" borderId="62" xfId="0" applyFont="1" applyBorder="1" applyAlignment="1">
      <alignment horizontal="left" vertical="center"/>
    </xf>
    <xf numFmtId="0" fontId="13" fillId="0" borderId="85" xfId="0" applyFont="1" applyBorder="1" applyAlignment="1">
      <alignment horizontal="left" vertical="center"/>
    </xf>
    <xf numFmtId="0" fontId="19" fillId="5" borderId="84" xfId="0" applyFont="1" applyFill="1" applyBorder="1" applyAlignment="1">
      <alignment horizontal="center" vertical="center"/>
    </xf>
    <xf numFmtId="0" fontId="19" fillId="5" borderId="82" xfId="0" applyFont="1" applyFill="1" applyBorder="1" applyAlignment="1">
      <alignment horizontal="center" vertical="center"/>
    </xf>
    <xf numFmtId="0" fontId="19" fillId="5" borderId="61" xfId="0" applyFont="1" applyFill="1" applyBorder="1" applyAlignment="1">
      <alignment horizontal="center" vertical="center"/>
    </xf>
    <xf numFmtId="0" fontId="19" fillId="5" borderId="58" xfId="0" applyFont="1" applyFill="1" applyBorder="1" applyAlignment="1">
      <alignment horizontal="center" vertical="center"/>
    </xf>
    <xf numFmtId="0" fontId="19" fillId="5" borderId="83" xfId="0" applyFont="1" applyFill="1" applyBorder="1" applyAlignment="1">
      <alignment horizontal="center" vertical="center"/>
    </xf>
    <xf numFmtId="0" fontId="19" fillId="5" borderId="81" xfId="0" applyFont="1" applyFill="1" applyBorder="1" applyAlignment="1">
      <alignment horizontal="center" vertical="center"/>
    </xf>
    <xf numFmtId="181" fontId="18" fillId="6" borderId="76" xfId="0" applyNumberFormat="1" applyFont="1" applyFill="1" applyBorder="1" applyAlignment="1">
      <alignment horizontal="center" vertical="center"/>
    </xf>
    <xf numFmtId="181" fontId="18" fillId="6" borderId="62" xfId="0" applyNumberFormat="1" applyFont="1" applyFill="1" applyBorder="1" applyAlignment="1">
      <alignment horizontal="center" vertical="center"/>
    </xf>
    <xf numFmtId="181" fontId="18" fillId="6" borderId="9" xfId="0" applyNumberFormat="1" applyFont="1" applyFill="1" applyBorder="1" applyAlignment="1">
      <alignment horizontal="center" vertical="center"/>
    </xf>
    <xf numFmtId="181" fontId="18" fillId="6" borderId="59" xfId="0" applyNumberFormat="1" applyFont="1" applyFill="1" applyBorder="1" applyAlignment="1">
      <alignment horizontal="center" vertical="center"/>
    </xf>
    <xf numFmtId="181" fontId="18" fillId="6" borderId="35" xfId="0" applyNumberFormat="1" applyFont="1" applyFill="1" applyBorder="1" applyAlignment="1">
      <alignment horizontal="center" vertical="center"/>
    </xf>
    <xf numFmtId="181" fontId="18" fillId="6" borderId="56" xfId="0" applyNumberFormat="1" applyFont="1" applyFill="1" applyBorder="1" applyAlignment="1">
      <alignment horizontal="center" vertical="center"/>
    </xf>
    <xf numFmtId="184" fontId="19" fillId="5" borderId="60" xfId="0" applyNumberFormat="1" applyFont="1" applyFill="1" applyBorder="1" applyAlignment="1">
      <alignment horizontal="center" vertical="center"/>
    </xf>
    <xf numFmtId="184" fontId="19" fillId="5" borderId="59" xfId="0" applyNumberFormat="1" applyFont="1" applyFill="1" applyBorder="1" applyAlignment="1">
      <alignment horizontal="center" vertical="center"/>
    </xf>
    <xf numFmtId="184" fontId="19" fillId="5" borderId="57" xfId="0" applyNumberFormat="1" applyFont="1" applyFill="1" applyBorder="1" applyAlignment="1">
      <alignment horizontal="center" vertical="center"/>
    </xf>
    <xf numFmtId="184" fontId="19" fillId="5" borderId="56" xfId="0" applyNumberFormat="1" applyFont="1" applyFill="1" applyBorder="1" applyAlignment="1">
      <alignment horizontal="center" vertical="center"/>
    </xf>
    <xf numFmtId="183" fontId="19" fillId="5" borderId="60" xfId="0" applyNumberFormat="1" applyFont="1" applyFill="1" applyBorder="1" applyAlignment="1">
      <alignment horizontal="center" vertical="center"/>
    </xf>
    <xf numFmtId="183" fontId="19" fillId="5" borderId="59" xfId="0" applyNumberFormat="1" applyFont="1" applyFill="1" applyBorder="1" applyAlignment="1">
      <alignment horizontal="center" vertical="center"/>
    </xf>
    <xf numFmtId="183" fontId="19" fillId="5" borderId="57" xfId="0" applyNumberFormat="1" applyFont="1" applyFill="1" applyBorder="1" applyAlignment="1">
      <alignment horizontal="center" vertical="center"/>
    </xf>
    <xf numFmtId="183" fontId="19" fillId="5" borderId="56" xfId="0" applyNumberFormat="1" applyFont="1" applyFill="1" applyBorder="1" applyAlignment="1">
      <alignment horizontal="center" vertical="center"/>
    </xf>
    <xf numFmtId="182" fontId="19" fillId="5" borderId="60" xfId="0" applyNumberFormat="1" applyFont="1" applyFill="1" applyBorder="1" applyAlignment="1">
      <alignment horizontal="center" vertical="center"/>
    </xf>
    <xf numFmtId="182" fontId="19" fillId="5" borderId="52" xfId="0" applyNumberFormat="1" applyFont="1" applyFill="1" applyBorder="1" applyAlignment="1">
      <alignment horizontal="center" vertical="center"/>
    </xf>
    <xf numFmtId="182" fontId="19" fillId="5" borderId="57" xfId="0" applyNumberFormat="1" applyFont="1" applyFill="1" applyBorder="1" applyAlignment="1">
      <alignment horizontal="center" vertical="center"/>
    </xf>
    <xf numFmtId="182" fontId="19" fillId="5" borderId="39" xfId="0" applyNumberFormat="1" applyFont="1" applyFill="1" applyBorder="1" applyAlignment="1">
      <alignment horizontal="center" vertical="center"/>
    </xf>
    <xf numFmtId="0" fontId="12" fillId="0" borderId="13" xfId="0" applyFont="1" applyBorder="1" applyAlignment="1">
      <alignment horizontal="center" vertical="center" wrapText="1"/>
    </xf>
    <xf numFmtId="0" fontId="12" fillId="0" borderId="76" xfId="0" applyFont="1" applyFill="1" applyBorder="1" applyAlignment="1">
      <alignment horizontal="center" vertical="center" wrapText="1"/>
    </xf>
    <xf numFmtId="0" fontId="12" fillId="0" borderId="75"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72" xfId="0" applyFont="1" applyBorder="1" applyAlignment="1">
      <alignment horizontal="center" vertical="center"/>
    </xf>
    <xf numFmtId="0" fontId="12" fillId="0" borderId="74" xfId="0" applyFont="1" applyBorder="1" applyAlignment="1">
      <alignment horizontal="center" vertical="center"/>
    </xf>
    <xf numFmtId="0" fontId="12" fillId="0" borderId="71" xfId="0" applyFont="1" applyBorder="1" applyAlignment="1">
      <alignment horizontal="center" vertical="center"/>
    </xf>
    <xf numFmtId="0" fontId="12" fillId="0" borderId="61" xfId="0" applyFont="1" applyBorder="1" applyAlignment="1">
      <alignment horizontal="center" vertical="center"/>
    </xf>
    <xf numFmtId="0" fontId="12" fillId="0" borderId="58" xfId="0" applyFont="1" applyBorder="1" applyAlignment="1">
      <alignment horizontal="center" vertical="center"/>
    </xf>
    <xf numFmtId="181" fontId="18" fillId="6" borderId="63" xfId="0" applyNumberFormat="1" applyFont="1" applyFill="1" applyBorder="1" applyAlignment="1">
      <alignment horizontal="center" vertical="center"/>
    </xf>
    <xf numFmtId="181" fontId="18" fillId="6" borderId="60" xfId="0" applyNumberFormat="1" applyFont="1" applyFill="1" applyBorder="1" applyAlignment="1">
      <alignment horizontal="center" vertical="center"/>
    </xf>
    <xf numFmtId="181" fontId="18" fillId="6" borderId="57" xfId="0" applyNumberFormat="1" applyFont="1" applyFill="1" applyBorder="1" applyAlignment="1">
      <alignment horizontal="center" vertical="center"/>
    </xf>
    <xf numFmtId="184" fontId="19" fillId="5" borderId="52" xfId="0" applyNumberFormat="1" applyFont="1" applyFill="1" applyBorder="1" applyAlignment="1">
      <alignment horizontal="center" vertical="center"/>
    </xf>
    <xf numFmtId="184" fontId="19" fillId="5" borderId="39" xfId="0" applyNumberFormat="1" applyFont="1" applyFill="1" applyBorder="1" applyAlignment="1">
      <alignment horizontal="center" vertical="center"/>
    </xf>
    <xf numFmtId="0" fontId="14" fillId="0" borderId="13" xfId="0" applyFont="1" applyBorder="1" applyAlignment="1">
      <alignment horizontal="left" vertical="center" wrapText="1"/>
    </xf>
    <xf numFmtId="0" fontId="14" fillId="0" borderId="55"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52" xfId="0" applyFont="1" applyBorder="1" applyAlignment="1">
      <alignment horizontal="left" vertical="center" wrapText="1"/>
    </xf>
    <xf numFmtId="181" fontId="18" fillId="0" borderId="0" xfId="0" applyNumberFormat="1" applyFont="1" applyFill="1" applyBorder="1" applyAlignment="1">
      <alignment horizontal="center" vertical="center"/>
    </xf>
    <xf numFmtId="0" fontId="18" fillId="6" borderId="0" xfId="0" applyNumberFormat="1" applyFont="1" applyFill="1" applyBorder="1" applyAlignment="1">
      <alignment horizontal="center" vertical="center"/>
    </xf>
    <xf numFmtId="180" fontId="18" fillId="6" borderId="0" xfId="0" applyNumberFormat="1" applyFont="1" applyFill="1" applyAlignment="1">
      <alignment horizontal="center" vertical="center"/>
    </xf>
    <xf numFmtId="178" fontId="18" fillId="6" borderId="0" xfId="0" applyNumberFormat="1" applyFont="1" applyFill="1" applyAlignment="1">
      <alignment horizontal="center" vertical="center"/>
    </xf>
    <xf numFmtId="0" fontId="18" fillId="6" borderId="0" xfId="0" applyFont="1" applyFill="1" applyAlignment="1">
      <alignment horizontal="left" vertical="center"/>
    </xf>
    <xf numFmtId="0" fontId="12" fillId="6" borderId="0" xfId="0" applyFont="1" applyFill="1" applyBorder="1" applyAlignment="1">
      <alignment horizontal="center" vertical="center"/>
    </xf>
    <xf numFmtId="0" fontId="12" fillId="0" borderId="13" xfId="0" applyFont="1" applyBorder="1" applyAlignment="1">
      <alignment horizontal="left" vertical="center"/>
    </xf>
    <xf numFmtId="0" fontId="12" fillId="0" borderId="55"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52" xfId="0" applyFont="1" applyBorder="1" applyAlignment="1">
      <alignment horizontal="left" vertical="center"/>
    </xf>
    <xf numFmtId="0" fontId="18" fillId="0" borderId="0"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left" vertical="center" wrapText="1"/>
    </xf>
    <xf numFmtId="49" fontId="18" fillId="6" borderId="0" xfId="0" applyNumberFormat="1" applyFont="1" applyFill="1" applyBorder="1" applyAlignment="1">
      <alignment horizontal="center" vertical="center"/>
    </xf>
    <xf numFmtId="0" fontId="13" fillId="0" borderId="5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10</xdr:col>
      <xdr:colOff>238125</xdr:colOff>
      <xdr:row>7</xdr:row>
      <xdr:rowOff>66676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7625" y="47625"/>
          <a:ext cx="2857500" cy="101917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記載例の情報は架空のものですので、提出する申出書は実態に応じた情報により作成してください。</a:t>
          </a:r>
        </a:p>
      </xdr:txBody>
    </xdr:sp>
    <xdr:clientData/>
  </xdr:twoCellAnchor>
  <xdr:twoCellAnchor>
    <xdr:from>
      <xdr:col>1</xdr:col>
      <xdr:colOff>171451</xdr:colOff>
      <xdr:row>38</xdr:row>
      <xdr:rowOff>47625</xdr:rowOff>
    </xdr:from>
    <xdr:to>
      <xdr:col>8</xdr:col>
      <xdr:colOff>38101</xdr:colOff>
      <xdr:row>40</xdr:row>
      <xdr:rowOff>114301</xdr:rowOff>
    </xdr:to>
    <xdr:sp macro="" textlink="">
      <xdr:nvSpPr>
        <xdr:cNvPr id="3" name="吹き出し: 角を丸めた四角形 2">
          <a:extLst>
            <a:ext uri="{FF2B5EF4-FFF2-40B4-BE49-F238E27FC236}">
              <a16:creationId xmlns:a16="http://schemas.microsoft.com/office/drawing/2014/main" id="{8D71C6F5-1FBF-4142-823D-1315085D434C}"/>
            </a:ext>
          </a:extLst>
        </xdr:cNvPr>
        <xdr:cNvSpPr/>
      </xdr:nvSpPr>
      <xdr:spPr>
        <a:xfrm>
          <a:off x="266701" y="5476875"/>
          <a:ext cx="1866900" cy="352426"/>
        </a:xfrm>
        <a:prstGeom prst="wedgeRoundRectCallout">
          <a:avLst>
            <a:gd name="adj1" fmla="val 79950"/>
            <a:gd name="adj2" fmla="val -46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入力用ｼｰﾄより自動挿入</a:t>
          </a:r>
        </a:p>
      </xdr:txBody>
    </xdr:sp>
    <xdr:clientData/>
  </xdr:twoCellAnchor>
  <xdr:twoCellAnchor>
    <xdr:from>
      <xdr:col>3</xdr:col>
      <xdr:colOff>257175</xdr:colOff>
      <xdr:row>47</xdr:row>
      <xdr:rowOff>57150</xdr:rowOff>
    </xdr:from>
    <xdr:to>
      <xdr:col>8</xdr:col>
      <xdr:colOff>19050</xdr:colOff>
      <xdr:row>49</xdr:row>
      <xdr:rowOff>104775</xdr:rowOff>
    </xdr:to>
    <xdr:sp macro="" textlink="">
      <xdr:nvSpPr>
        <xdr:cNvPr id="4" name="吹き出し: 角を丸めた四角形 3">
          <a:extLst>
            <a:ext uri="{FF2B5EF4-FFF2-40B4-BE49-F238E27FC236}">
              <a16:creationId xmlns:a16="http://schemas.microsoft.com/office/drawing/2014/main" id="{A43968D5-FFD3-477C-8809-4D7C690068FB}"/>
            </a:ext>
          </a:extLst>
        </xdr:cNvPr>
        <xdr:cNvSpPr/>
      </xdr:nvSpPr>
      <xdr:spPr>
        <a:xfrm>
          <a:off x="923925" y="6772275"/>
          <a:ext cx="1190625" cy="333375"/>
        </a:xfrm>
        <a:prstGeom prst="wedgeRoundRectCallout">
          <a:avLst>
            <a:gd name="adj1" fmla="val 93505"/>
            <a:gd name="adj2" fmla="val -358"/>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12</xdr:col>
      <xdr:colOff>104775</xdr:colOff>
      <xdr:row>41</xdr:row>
      <xdr:rowOff>76200</xdr:rowOff>
    </xdr:from>
    <xdr:to>
      <xdr:col>22</xdr:col>
      <xdr:colOff>266700</xdr:colOff>
      <xdr:row>46</xdr:row>
      <xdr:rowOff>95251</xdr:rowOff>
    </xdr:to>
    <xdr:sp macro="" textlink="">
      <xdr:nvSpPr>
        <xdr:cNvPr id="5" name="角丸四角形 4">
          <a:extLst>
            <a:ext uri="{FF2B5EF4-FFF2-40B4-BE49-F238E27FC236}">
              <a16:creationId xmlns:a16="http://schemas.microsoft.com/office/drawing/2014/main" id="{594D44CD-5F6B-4AE2-82F4-047EED0DDFB0}"/>
            </a:ext>
          </a:extLst>
        </xdr:cNvPr>
        <xdr:cNvSpPr/>
      </xdr:nvSpPr>
      <xdr:spPr>
        <a:xfrm>
          <a:off x="3343275" y="5934075"/>
          <a:ext cx="3019425" cy="73342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6"/>
  <sheetViews>
    <sheetView showGridLines="0" tabSelected="1" workbookViewId="0">
      <selection activeCell="A2" sqref="A2"/>
    </sheetView>
  </sheetViews>
  <sheetFormatPr defaultColWidth="2.5" defaultRowHeight="15" customHeight="1" x14ac:dyDescent="0.4"/>
  <cols>
    <col min="1" max="16384" width="2.5" style="1"/>
  </cols>
  <sheetData>
    <row r="1" spans="1:45" ht="22.5" customHeight="1" x14ac:dyDescent="0.4">
      <c r="A1" s="93" t="s">
        <v>19</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row>
    <row r="3" spans="1:45" ht="15" customHeight="1" x14ac:dyDescent="0.4">
      <c r="A3" s="90" t="s">
        <v>18</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spans="1:45" ht="15" customHeight="1" x14ac:dyDescent="0.4">
      <c r="B4" s="1" t="s">
        <v>17</v>
      </c>
      <c r="AK4" s="2"/>
      <c r="AL4" s="2"/>
      <c r="AM4" s="2"/>
      <c r="AN4" s="2"/>
      <c r="AO4" s="2"/>
      <c r="AP4" s="2"/>
      <c r="AQ4" s="2"/>
      <c r="AR4" s="2"/>
      <c r="AS4" s="2"/>
    </row>
    <row r="5" spans="1:45" ht="15" customHeight="1" x14ac:dyDescent="0.4">
      <c r="C5" s="90" t="s">
        <v>143</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2"/>
      <c r="AN5" s="2"/>
      <c r="AO5" s="2"/>
      <c r="AP5" s="2"/>
      <c r="AQ5" s="2"/>
      <c r="AR5" s="2"/>
      <c r="AS5" s="2"/>
    </row>
    <row r="6" spans="1:45" ht="30" customHeight="1" x14ac:dyDescent="0.4">
      <c r="C6" s="89" t="s">
        <v>144</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2"/>
      <c r="AN6" s="2"/>
      <c r="AO6" s="2"/>
      <c r="AP6" s="2"/>
      <c r="AQ6" s="2"/>
      <c r="AR6" s="2"/>
      <c r="AS6" s="2"/>
    </row>
    <row r="7" spans="1:45" ht="15" customHeight="1" x14ac:dyDescent="0.4">
      <c r="AK7" s="2"/>
      <c r="AL7" s="2"/>
      <c r="AM7" s="2"/>
      <c r="AN7" s="2"/>
      <c r="AO7" s="2"/>
      <c r="AP7" s="2"/>
      <c r="AQ7" s="2"/>
      <c r="AR7" s="2"/>
      <c r="AS7" s="2"/>
    </row>
    <row r="8" spans="1:45" ht="15" customHeight="1" x14ac:dyDescent="0.4">
      <c r="A8" s="1" t="s">
        <v>16</v>
      </c>
      <c r="AK8" s="2"/>
      <c r="AL8" s="2"/>
      <c r="AM8" s="2"/>
      <c r="AN8" s="2"/>
      <c r="AO8" s="2"/>
      <c r="AP8" s="2"/>
      <c r="AQ8" s="2"/>
      <c r="AR8" s="2"/>
      <c r="AS8" s="2"/>
    </row>
    <row r="9" spans="1:45" s="3" customFormat="1" ht="30" customHeight="1" x14ac:dyDescent="0.4">
      <c r="C9" s="89" t="s">
        <v>15</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4"/>
      <c r="AN9" s="4"/>
      <c r="AO9" s="4"/>
      <c r="AP9" s="4"/>
      <c r="AQ9" s="4"/>
      <c r="AR9" s="4"/>
      <c r="AS9" s="4"/>
    </row>
    <row r="10" spans="1:45" ht="15" customHeight="1" x14ac:dyDescent="0.4">
      <c r="B10" s="1" t="s">
        <v>14</v>
      </c>
      <c r="AK10" s="2"/>
      <c r="AL10" s="2"/>
      <c r="AM10" s="2"/>
      <c r="AN10" s="2"/>
      <c r="AO10" s="2"/>
      <c r="AP10" s="2"/>
      <c r="AQ10" s="2"/>
      <c r="AR10" s="2"/>
      <c r="AS10" s="2"/>
    </row>
    <row r="11" spans="1:45" s="3" customFormat="1" ht="60" customHeight="1" x14ac:dyDescent="0.4">
      <c r="C11" s="89" t="s">
        <v>145</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4"/>
      <c r="AN11" s="4"/>
      <c r="AO11" s="4"/>
      <c r="AP11" s="4"/>
      <c r="AQ11" s="4"/>
      <c r="AR11" s="4"/>
      <c r="AS11" s="4"/>
    </row>
    <row r="12" spans="1:45" ht="15" customHeight="1" x14ac:dyDescent="0.4">
      <c r="AK12" s="2"/>
      <c r="AL12" s="2"/>
      <c r="AM12" s="2"/>
      <c r="AN12" s="2"/>
      <c r="AO12" s="2"/>
      <c r="AP12" s="2"/>
      <c r="AQ12" s="2"/>
      <c r="AR12" s="2"/>
      <c r="AS12" s="2"/>
    </row>
    <row r="13" spans="1:45" ht="15" customHeight="1" x14ac:dyDescent="0.4">
      <c r="A13" s="1" t="s">
        <v>13</v>
      </c>
      <c r="AK13" s="2"/>
      <c r="AL13" s="2"/>
      <c r="AM13" s="2"/>
      <c r="AN13" s="2"/>
      <c r="AO13" s="2"/>
      <c r="AP13" s="2"/>
      <c r="AQ13" s="2"/>
      <c r="AR13" s="2"/>
      <c r="AS13" s="2"/>
    </row>
    <row r="14" spans="1:45" ht="15" customHeight="1" x14ac:dyDescent="0.4">
      <c r="B14" s="1" t="s">
        <v>12</v>
      </c>
      <c r="AK14" s="2"/>
      <c r="AL14" s="2"/>
      <c r="AM14" s="2"/>
      <c r="AN14" s="2"/>
      <c r="AO14" s="2"/>
      <c r="AP14" s="2"/>
      <c r="AQ14" s="2"/>
      <c r="AR14" s="2"/>
      <c r="AS14" s="2"/>
    </row>
    <row r="15" spans="1:45" ht="15" customHeight="1" x14ac:dyDescent="0.4">
      <c r="C15" s="90" t="s">
        <v>11</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2"/>
      <c r="AN15" s="2"/>
      <c r="AO15" s="2"/>
      <c r="AP15" s="2"/>
      <c r="AQ15" s="2"/>
      <c r="AR15" s="2"/>
      <c r="AS15" s="2"/>
    </row>
    <row r="16" spans="1:45" s="3" customFormat="1" ht="30" customHeight="1" x14ac:dyDescent="0.4">
      <c r="C16" s="89" t="s">
        <v>10</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4"/>
      <c r="AN16" s="4"/>
      <c r="AO16" s="4"/>
      <c r="AP16" s="4"/>
      <c r="AQ16" s="4"/>
      <c r="AR16" s="4"/>
      <c r="AS16" s="4"/>
    </row>
    <row r="17" spans="2:45" ht="15" customHeight="1" x14ac:dyDescent="0.4">
      <c r="C17" s="90" t="s">
        <v>146</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2"/>
      <c r="AN17" s="2"/>
      <c r="AO17" s="2"/>
      <c r="AP17" s="2"/>
      <c r="AQ17" s="2"/>
      <c r="AR17" s="2"/>
      <c r="AS17" s="2"/>
    </row>
    <row r="18" spans="2:45" s="3" customFormat="1" ht="30" customHeight="1" x14ac:dyDescent="0.4">
      <c r="C18" s="91" t="s">
        <v>9</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4"/>
      <c r="AN18" s="4"/>
      <c r="AO18" s="4"/>
      <c r="AP18" s="4"/>
      <c r="AQ18" s="4"/>
      <c r="AR18" s="4"/>
      <c r="AS18" s="4"/>
    </row>
    <row r="19" spans="2:45" s="3" customFormat="1" ht="60" customHeight="1" x14ac:dyDescent="0.4">
      <c r="C19" s="89" t="s">
        <v>147</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4"/>
      <c r="AN19" s="4"/>
      <c r="AO19" s="4"/>
      <c r="AP19" s="4"/>
      <c r="AQ19" s="4"/>
      <c r="AR19" s="4"/>
      <c r="AS19" s="4"/>
    </row>
    <row r="20" spans="2:45" ht="15" customHeight="1" x14ac:dyDescent="0.4">
      <c r="AK20" s="2"/>
      <c r="AL20" s="2"/>
      <c r="AM20" s="2"/>
      <c r="AN20" s="2"/>
      <c r="AO20" s="2"/>
      <c r="AP20" s="2"/>
      <c r="AQ20" s="2"/>
      <c r="AR20" s="2"/>
      <c r="AS20" s="2"/>
    </row>
    <row r="21" spans="2:45" ht="15" customHeight="1" x14ac:dyDescent="0.4">
      <c r="B21" s="1" t="s">
        <v>8</v>
      </c>
      <c r="AK21" s="2"/>
      <c r="AL21" s="2"/>
      <c r="AM21" s="2"/>
      <c r="AN21" s="2"/>
      <c r="AO21" s="2"/>
      <c r="AP21" s="2"/>
      <c r="AQ21" s="2"/>
      <c r="AR21" s="2"/>
      <c r="AS21" s="2"/>
    </row>
    <row r="22" spans="2:45" ht="15" customHeight="1" x14ac:dyDescent="0.4">
      <c r="C22" s="1" t="s">
        <v>7</v>
      </c>
      <c r="AK22" s="2"/>
      <c r="AL22" s="2"/>
      <c r="AM22" s="2"/>
      <c r="AN22" s="2"/>
      <c r="AO22" s="2"/>
      <c r="AP22" s="2"/>
      <c r="AQ22" s="2"/>
      <c r="AR22" s="2"/>
      <c r="AS22" s="2"/>
    </row>
    <row r="23" spans="2:45" ht="15" customHeight="1" x14ac:dyDescent="0.4">
      <c r="C23" s="92" t="s">
        <v>141</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row>
    <row r="24" spans="2:45" ht="15" customHeight="1" x14ac:dyDescent="0.4">
      <c r="C24" s="1" t="s">
        <v>6</v>
      </c>
      <c r="I24" s="1" t="s">
        <v>5</v>
      </c>
      <c r="K24" s="1" t="s">
        <v>139</v>
      </c>
    </row>
    <row r="25" spans="2:45" ht="15" customHeight="1" x14ac:dyDescent="0.4">
      <c r="C25" s="1" t="s">
        <v>4</v>
      </c>
    </row>
    <row r="26" spans="2:45" ht="90" customHeight="1" x14ac:dyDescent="0.4">
      <c r="C26" s="89" t="s">
        <v>3</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2:45" ht="15" customHeight="1" x14ac:dyDescent="0.4">
      <c r="C27" s="1" t="s">
        <v>2</v>
      </c>
    </row>
    <row r="28" spans="2:45" ht="15" customHeight="1" x14ac:dyDescent="0.4">
      <c r="C28" s="90" t="s">
        <v>1</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row>
    <row r="29" spans="2:45" ht="15" customHeight="1" x14ac:dyDescent="0.4">
      <c r="C29" s="1" t="s">
        <v>0</v>
      </c>
    </row>
    <row r="31" spans="2:45" s="3" customFormat="1" ht="15" customHeight="1" x14ac:dyDescent="0.4">
      <c r="B31" s="3" t="s">
        <v>129</v>
      </c>
      <c r="C31" s="53" t="s">
        <v>130</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row>
    <row r="32" spans="2:45" s="3" customFormat="1" ht="15" customHeight="1" x14ac:dyDescent="0.4">
      <c r="C32" s="88" t="s">
        <v>140</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51"/>
      <c r="AN32" s="51"/>
      <c r="AO32" s="51"/>
      <c r="AP32" s="51"/>
      <c r="AQ32" s="51"/>
      <c r="AR32" s="51"/>
      <c r="AS32" s="51"/>
    </row>
    <row r="33" spans="3:45" s="3" customFormat="1" ht="15" customHeight="1" x14ac:dyDescent="0.4">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54"/>
      <c r="AN33" s="54"/>
      <c r="AO33" s="54"/>
      <c r="AP33" s="54"/>
      <c r="AQ33" s="54"/>
      <c r="AR33" s="54"/>
      <c r="AS33" s="54"/>
    </row>
    <row r="34" spans="3:45" s="3" customFormat="1" ht="15" customHeight="1" x14ac:dyDescent="0.4">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54"/>
      <c r="AN34" s="54"/>
      <c r="AO34" s="54"/>
      <c r="AP34" s="54"/>
      <c r="AQ34" s="54"/>
      <c r="AR34" s="54"/>
      <c r="AS34" s="54"/>
    </row>
    <row r="35" spans="3:45" s="3" customFormat="1" ht="15" customHeight="1" x14ac:dyDescent="0.4">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54"/>
      <c r="AN35" s="54"/>
      <c r="AO35" s="54"/>
      <c r="AP35" s="54"/>
      <c r="AQ35" s="54"/>
      <c r="AR35" s="54"/>
      <c r="AS35" s="54"/>
    </row>
    <row r="36" spans="3:45" s="3" customFormat="1" ht="15" customHeight="1" x14ac:dyDescent="0.4">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54"/>
      <c r="AN36" s="54"/>
      <c r="AO36" s="54"/>
      <c r="AP36" s="54"/>
      <c r="AQ36" s="54"/>
      <c r="AR36" s="54"/>
      <c r="AS36" s="54"/>
    </row>
    <row r="37" spans="3:45" s="3" customFormat="1" ht="15" customHeight="1" x14ac:dyDescent="0.4">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54"/>
      <c r="AN37" s="54"/>
      <c r="AO37" s="54"/>
      <c r="AP37" s="54"/>
      <c r="AQ37" s="54"/>
      <c r="AR37" s="54"/>
      <c r="AS37" s="54"/>
    </row>
    <row r="38" spans="3:45" s="3" customFormat="1" ht="15" customHeight="1" x14ac:dyDescent="0.4">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54"/>
      <c r="AN38" s="54"/>
      <c r="AO38" s="54"/>
      <c r="AP38" s="54"/>
      <c r="AQ38" s="54"/>
      <c r="AR38" s="54"/>
      <c r="AS38" s="54"/>
    </row>
    <row r="39" spans="3:45" s="3" customFormat="1" ht="15" customHeight="1" x14ac:dyDescent="0.4">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54"/>
      <c r="AN39" s="54"/>
      <c r="AO39" s="54"/>
      <c r="AP39" s="54"/>
      <c r="AQ39" s="54"/>
      <c r="AR39" s="54"/>
      <c r="AS39" s="54"/>
    </row>
    <row r="40" spans="3:45" s="3" customFormat="1" ht="15" customHeight="1" x14ac:dyDescent="0.4">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54"/>
      <c r="AN40" s="54"/>
      <c r="AO40" s="54"/>
      <c r="AP40" s="54"/>
      <c r="AQ40" s="54"/>
      <c r="AR40" s="54"/>
      <c r="AS40" s="54"/>
    </row>
    <row r="41" spans="3:45" s="3" customFormat="1" ht="15" customHeight="1" x14ac:dyDescent="0.4">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54"/>
      <c r="AN41" s="54"/>
      <c r="AO41" s="54"/>
      <c r="AP41" s="54"/>
      <c r="AQ41" s="54"/>
      <c r="AR41" s="54"/>
      <c r="AS41" s="54"/>
    </row>
    <row r="42" spans="3:45" s="3" customFormat="1" ht="15" customHeight="1" x14ac:dyDescent="0.4">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54"/>
      <c r="AN42" s="54"/>
      <c r="AO42" s="54"/>
      <c r="AP42" s="54"/>
      <c r="AQ42" s="54"/>
      <c r="AR42" s="54"/>
      <c r="AS42" s="54"/>
    </row>
    <row r="43" spans="3:45" s="3" customFormat="1" ht="15" customHeight="1" x14ac:dyDescent="0.4">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54"/>
      <c r="AN43" s="54"/>
      <c r="AO43" s="54"/>
      <c r="AP43" s="54"/>
      <c r="AQ43" s="54"/>
      <c r="AR43" s="54"/>
      <c r="AS43" s="54"/>
    </row>
    <row r="44" spans="3:45" ht="15" customHeight="1" x14ac:dyDescent="0.4">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row>
    <row r="45" spans="3:45" ht="15" customHeight="1" x14ac:dyDescent="0.4">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row>
    <row r="46" spans="3:45" ht="15" customHeight="1" x14ac:dyDescent="0.4">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row>
  </sheetData>
  <sheetProtection algorithmName="SHA-512" hashValue="9xhqCz37C96x4vcSTSOg39WGSjegnA9mZyL+VOGzj8ZyCR22m6zaS5n27TAy6Mo/EbE234X82s1KZgdpHwA/iw==" saltValue="eGWKXTveqlxcf9w6jnepiA==" spinCount="100000" sheet="1" objects="1" scenarios="1"/>
  <mergeCells count="15">
    <mergeCell ref="C11:AL11"/>
    <mergeCell ref="A1:AL1"/>
    <mergeCell ref="A3:AL3"/>
    <mergeCell ref="C5:AL5"/>
    <mergeCell ref="C6:AL6"/>
    <mergeCell ref="C9:AL9"/>
    <mergeCell ref="C32:AL46"/>
    <mergeCell ref="C26:AL26"/>
    <mergeCell ref="C28:AL28"/>
    <mergeCell ref="C15:AL15"/>
    <mergeCell ref="C16:AL16"/>
    <mergeCell ref="C17:AL17"/>
    <mergeCell ref="C18:AL18"/>
    <mergeCell ref="C19:AL19"/>
    <mergeCell ref="C23:AL23"/>
  </mergeCells>
  <phoneticPr fontId="2"/>
  <pageMargins left="0.41" right="0.41"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48"/>
  <sheetViews>
    <sheetView view="pageBreakPreview" zoomScaleNormal="100" zoomScaleSheetLayoutView="100" workbookViewId="0">
      <selection activeCell="F8" sqref="F8:H8"/>
    </sheetView>
  </sheetViews>
  <sheetFormatPr defaultColWidth="5" defaultRowHeight="18.75" x14ac:dyDescent="0.4"/>
  <cols>
    <col min="3" max="3" width="3.625" customWidth="1"/>
    <col min="4" max="4" width="11.375" bestFit="1" customWidth="1"/>
    <col min="6" max="6" width="10.25" style="5" customWidth="1"/>
    <col min="7" max="8" width="5" style="5" customWidth="1"/>
    <col min="9" max="9" width="11.75" customWidth="1"/>
    <col min="11" max="11" width="7.75" bestFit="1" customWidth="1"/>
    <col min="22" max="22" width="5" customWidth="1"/>
  </cols>
  <sheetData>
    <row r="1" spans="2:22" ht="19.5" thickBot="1" x14ac:dyDescent="0.45">
      <c r="D1" s="22"/>
    </row>
    <row r="2" spans="2:22" ht="20.25" thickTop="1" thickBot="1" x14ac:dyDescent="0.45">
      <c r="B2" s="14" t="s">
        <v>74</v>
      </c>
      <c r="C2" s="25"/>
      <c r="D2" s="24"/>
      <c r="E2" s="14" t="s">
        <v>73</v>
      </c>
    </row>
    <row r="3" spans="2:22" ht="20.25" thickTop="1" thickBot="1" x14ac:dyDescent="0.45">
      <c r="B3" s="23" t="s">
        <v>72</v>
      </c>
      <c r="C3" s="22"/>
      <c r="D3" s="21"/>
      <c r="E3" s="20"/>
      <c r="F3" s="19"/>
      <c r="G3" s="19"/>
      <c r="H3" s="19"/>
    </row>
    <row r="4" spans="2:22" x14ac:dyDescent="0.4">
      <c r="B4" s="140" t="s">
        <v>71</v>
      </c>
      <c r="C4" s="141"/>
      <c r="D4" s="141"/>
      <c r="E4" s="142"/>
      <c r="F4" s="138" t="s">
        <v>70</v>
      </c>
      <c r="G4" s="139"/>
      <c r="H4" s="139"/>
      <c r="I4" s="146" t="s">
        <v>69</v>
      </c>
      <c r="J4" s="141"/>
      <c r="K4" s="141"/>
      <c r="L4" s="141"/>
      <c r="M4" s="141"/>
      <c r="N4" s="141"/>
      <c r="O4" s="141"/>
      <c r="P4" s="141"/>
      <c r="Q4" s="141"/>
      <c r="R4" s="141"/>
      <c r="S4" s="147"/>
    </row>
    <row r="5" spans="2:22" ht="19.5" thickBot="1" x14ac:dyDescent="0.45">
      <c r="B5" s="143"/>
      <c r="C5" s="144"/>
      <c r="D5" s="144"/>
      <c r="E5" s="145"/>
      <c r="F5" s="17" t="s">
        <v>50</v>
      </c>
      <c r="G5" s="18" t="s">
        <v>68</v>
      </c>
      <c r="H5" s="17" t="s">
        <v>48</v>
      </c>
      <c r="I5" s="148"/>
      <c r="J5" s="144"/>
      <c r="K5" s="144"/>
      <c r="L5" s="144"/>
      <c r="M5" s="144"/>
      <c r="N5" s="144"/>
      <c r="O5" s="144"/>
      <c r="P5" s="144"/>
      <c r="Q5" s="144"/>
      <c r="R5" s="144"/>
      <c r="S5" s="149"/>
    </row>
    <row r="6" spans="2:22" ht="19.5" thickTop="1" x14ac:dyDescent="0.4">
      <c r="B6" s="100" t="s">
        <v>67</v>
      </c>
      <c r="C6" s="101"/>
      <c r="D6" s="101"/>
      <c r="E6" s="102"/>
      <c r="F6" s="156"/>
      <c r="G6" s="157"/>
      <c r="H6" s="158"/>
      <c r="I6" s="165" t="s">
        <v>66</v>
      </c>
      <c r="J6" s="108"/>
      <c r="K6" s="108"/>
      <c r="L6" s="108"/>
      <c r="M6" s="108"/>
      <c r="N6" s="108"/>
      <c r="O6" s="108"/>
      <c r="P6" s="108"/>
      <c r="Q6" s="108"/>
      <c r="R6" s="108"/>
      <c r="S6" s="109"/>
    </row>
    <row r="7" spans="2:22" x14ac:dyDescent="0.4">
      <c r="B7" s="100" t="s">
        <v>65</v>
      </c>
      <c r="C7" s="101"/>
      <c r="D7" s="101"/>
      <c r="E7" s="102"/>
      <c r="F7" s="159"/>
      <c r="G7" s="160"/>
      <c r="H7" s="161"/>
      <c r="I7" s="165"/>
      <c r="J7" s="108"/>
      <c r="K7" s="108"/>
      <c r="L7" s="108"/>
      <c r="M7" s="108"/>
      <c r="N7" s="108"/>
      <c r="O7" s="108"/>
      <c r="P7" s="108"/>
      <c r="Q7" s="108"/>
      <c r="R7" s="108"/>
      <c r="S7" s="109"/>
    </row>
    <row r="8" spans="2:22" x14ac:dyDescent="0.4">
      <c r="B8" s="100" t="s">
        <v>64</v>
      </c>
      <c r="C8" s="101"/>
      <c r="D8" s="101"/>
      <c r="E8" s="102"/>
      <c r="F8" s="162"/>
      <c r="G8" s="163"/>
      <c r="H8" s="164"/>
      <c r="I8" s="165" t="s">
        <v>63</v>
      </c>
      <c r="J8" s="108"/>
      <c r="K8" s="108"/>
      <c r="L8" s="108"/>
      <c r="M8" s="108"/>
      <c r="N8" s="108"/>
      <c r="O8" s="108"/>
      <c r="P8" s="108"/>
      <c r="Q8" s="108"/>
      <c r="R8" s="108"/>
      <c r="S8" s="109"/>
    </row>
    <row r="9" spans="2:22" x14ac:dyDescent="0.4">
      <c r="B9" s="100" t="s">
        <v>62</v>
      </c>
      <c r="C9" s="101"/>
      <c r="D9" s="101"/>
      <c r="E9" s="102"/>
      <c r="F9" s="159"/>
      <c r="G9" s="160"/>
      <c r="H9" s="161"/>
      <c r="I9" s="165"/>
      <c r="J9" s="108"/>
      <c r="K9" s="108"/>
      <c r="L9" s="108"/>
      <c r="M9" s="108"/>
      <c r="N9" s="108"/>
      <c r="O9" s="108"/>
      <c r="P9" s="108"/>
      <c r="Q9" s="108"/>
      <c r="R9" s="108"/>
      <c r="S9" s="109"/>
    </row>
    <row r="10" spans="2:22" x14ac:dyDescent="0.4">
      <c r="B10" s="100" t="s">
        <v>61</v>
      </c>
      <c r="C10" s="101"/>
      <c r="D10" s="101"/>
      <c r="E10" s="106"/>
      <c r="F10" s="150"/>
      <c r="G10" s="151"/>
      <c r="H10" s="152"/>
      <c r="I10" s="153"/>
      <c r="J10" s="154"/>
      <c r="K10" s="154"/>
      <c r="L10" s="154"/>
      <c r="M10" s="154"/>
      <c r="N10" s="154"/>
      <c r="O10" s="154"/>
      <c r="P10" s="154"/>
      <c r="Q10" s="154"/>
      <c r="R10" s="154"/>
      <c r="S10" s="155"/>
    </row>
    <row r="11" spans="2:22" x14ac:dyDescent="0.4">
      <c r="B11" s="100" t="s">
        <v>60</v>
      </c>
      <c r="C11" s="101"/>
      <c r="D11" s="101"/>
      <c r="E11" s="106"/>
      <c r="F11" s="110"/>
      <c r="G11" s="111"/>
      <c r="H11" s="112"/>
      <c r="I11" s="107" t="s">
        <v>59</v>
      </c>
      <c r="J11" s="108"/>
      <c r="K11" s="108"/>
      <c r="L11" s="108"/>
      <c r="M11" s="108"/>
      <c r="N11" s="108"/>
      <c r="O11" s="108"/>
      <c r="P11" s="108"/>
      <c r="Q11" s="108"/>
      <c r="R11" s="108"/>
      <c r="S11" s="109"/>
    </row>
    <row r="12" spans="2:22" x14ac:dyDescent="0.4">
      <c r="B12" s="103" t="s">
        <v>58</v>
      </c>
      <c r="C12" s="104"/>
      <c r="D12" s="104"/>
      <c r="E12" s="105"/>
      <c r="F12" s="55"/>
      <c r="G12" s="56"/>
      <c r="H12" s="57"/>
      <c r="I12" s="94"/>
      <c r="J12" s="95"/>
      <c r="K12" s="95"/>
      <c r="L12" s="95"/>
      <c r="M12" s="95"/>
      <c r="N12" s="95"/>
      <c r="O12" s="95"/>
      <c r="P12" s="95"/>
      <c r="Q12" s="95"/>
      <c r="R12" s="95"/>
      <c r="S12" s="96"/>
    </row>
    <row r="13" spans="2:22" x14ac:dyDescent="0.4">
      <c r="B13" s="100" t="s">
        <v>57</v>
      </c>
      <c r="C13" s="101"/>
      <c r="D13" s="101"/>
      <c r="E13" s="102"/>
      <c r="F13" s="55"/>
      <c r="G13" s="56"/>
      <c r="H13" s="57"/>
      <c r="I13" s="97" t="s">
        <v>56</v>
      </c>
      <c r="J13" s="98"/>
      <c r="K13" s="98"/>
      <c r="L13" s="98"/>
      <c r="M13" s="98"/>
      <c r="N13" s="98"/>
      <c r="O13" s="98"/>
      <c r="P13" s="98"/>
      <c r="Q13" s="98"/>
      <c r="R13" s="98"/>
      <c r="S13" s="99"/>
      <c r="V13" s="5"/>
    </row>
    <row r="14" spans="2:22" x14ac:dyDescent="0.4">
      <c r="B14" s="100" t="s">
        <v>55</v>
      </c>
      <c r="C14" s="101"/>
      <c r="D14" s="101" t="s">
        <v>54</v>
      </c>
      <c r="E14" s="102"/>
      <c r="F14" s="55"/>
      <c r="G14" s="56"/>
      <c r="H14" s="57"/>
      <c r="I14" s="128"/>
      <c r="J14" s="129"/>
      <c r="K14" s="129"/>
      <c r="L14" s="129"/>
      <c r="M14" s="129"/>
      <c r="N14" s="129"/>
      <c r="O14" s="129"/>
      <c r="P14" s="129"/>
      <c r="Q14" s="129"/>
      <c r="R14" s="129"/>
      <c r="S14" s="130"/>
      <c r="V14" s="5"/>
    </row>
    <row r="15" spans="2:22" x14ac:dyDescent="0.4">
      <c r="B15" s="100"/>
      <c r="C15" s="101"/>
      <c r="D15" s="101" t="s">
        <v>53</v>
      </c>
      <c r="E15" s="102"/>
      <c r="F15" s="55"/>
      <c r="G15" s="56"/>
      <c r="H15" s="57"/>
      <c r="I15" s="124"/>
      <c r="J15" s="125"/>
      <c r="K15" s="125"/>
      <c r="L15" s="125"/>
      <c r="M15" s="125"/>
      <c r="N15" s="125"/>
      <c r="O15" s="125"/>
      <c r="P15" s="125"/>
      <c r="Q15" s="125"/>
      <c r="R15" s="125"/>
      <c r="S15" s="126"/>
    </row>
    <row r="16" spans="2:22" x14ac:dyDescent="0.4">
      <c r="B16" s="121" t="s">
        <v>52</v>
      </c>
      <c r="C16" s="122"/>
      <c r="D16" s="122"/>
      <c r="E16" s="123"/>
      <c r="F16" s="55"/>
      <c r="G16" s="56"/>
      <c r="H16" s="57"/>
      <c r="I16" s="127"/>
      <c r="J16" s="125"/>
      <c r="K16" s="125"/>
      <c r="L16" s="125"/>
      <c r="M16" s="125"/>
      <c r="N16" s="125"/>
      <c r="O16" s="125"/>
      <c r="P16" s="125"/>
      <c r="Q16" s="125"/>
      <c r="R16" s="125"/>
      <c r="S16" s="126"/>
    </row>
    <row r="17" spans="2:19" ht="19.5" thickBot="1" x14ac:dyDescent="0.45">
      <c r="B17" s="115" t="s">
        <v>51</v>
      </c>
      <c r="C17" s="116"/>
      <c r="D17" s="116"/>
      <c r="E17" s="117"/>
      <c r="F17" s="58"/>
      <c r="G17" s="59"/>
      <c r="H17" s="60"/>
      <c r="I17" s="118"/>
      <c r="J17" s="119"/>
      <c r="K17" s="119"/>
      <c r="L17" s="119"/>
      <c r="M17" s="119"/>
      <c r="N17" s="119"/>
      <c r="O17" s="119"/>
      <c r="P17" s="119"/>
      <c r="Q17" s="119"/>
      <c r="R17" s="119"/>
      <c r="S17" s="120"/>
    </row>
    <row r="18" spans="2:19" x14ac:dyDescent="0.4">
      <c r="B18" s="8"/>
      <c r="C18" s="8"/>
      <c r="D18" s="8"/>
      <c r="E18" s="8"/>
      <c r="F18" s="16"/>
      <c r="G18" s="16"/>
      <c r="H18" s="16"/>
      <c r="I18" s="15"/>
      <c r="J18" s="15"/>
      <c r="K18" s="15"/>
      <c r="L18" s="15"/>
      <c r="M18" s="15"/>
      <c r="N18" s="15"/>
      <c r="O18" s="15"/>
      <c r="P18" s="15"/>
      <c r="Q18" s="15"/>
      <c r="R18" s="15"/>
      <c r="S18" s="15"/>
    </row>
    <row r="19" spans="2:19" x14ac:dyDescent="0.4">
      <c r="B19" s="14" t="s">
        <v>138</v>
      </c>
    </row>
    <row r="20" spans="2:19" x14ac:dyDescent="0.4">
      <c r="B20" s="101"/>
      <c r="C20" s="101"/>
      <c r="D20" s="101"/>
      <c r="E20" s="101"/>
      <c r="F20" s="13" t="s">
        <v>50</v>
      </c>
      <c r="G20" s="13" t="s">
        <v>49</v>
      </c>
      <c r="H20" s="13" t="s">
        <v>48</v>
      </c>
      <c r="I20" s="101"/>
      <c r="J20" s="101"/>
      <c r="K20" s="8"/>
      <c r="L20" s="8"/>
      <c r="M20" s="8"/>
      <c r="N20" s="8"/>
      <c r="O20" s="8"/>
      <c r="P20" s="8"/>
      <c r="Q20" s="8"/>
      <c r="R20" s="8"/>
      <c r="S20" s="8"/>
    </row>
    <row r="21" spans="2:19" ht="18.75" customHeight="1" x14ac:dyDescent="0.4">
      <c r="B21" s="114" t="s">
        <v>47</v>
      </c>
      <c r="C21" s="101"/>
      <c r="D21" s="101" t="s">
        <v>46</v>
      </c>
      <c r="E21" s="102"/>
      <c r="F21" s="12" t="e">
        <f>YEAR(I43)</f>
        <v>#NUM!</v>
      </c>
      <c r="G21" s="12" t="e">
        <f>MONTH(I43)</f>
        <v>#NUM!</v>
      </c>
      <c r="H21" s="12" t="e">
        <f>DAY(I43)</f>
        <v>#NUM!</v>
      </c>
      <c r="I21" s="166" t="s">
        <v>45</v>
      </c>
      <c r="J21" s="167"/>
      <c r="K21" s="10"/>
      <c r="L21" s="10"/>
      <c r="M21" s="10"/>
      <c r="N21" s="10"/>
      <c r="O21" s="10"/>
      <c r="P21" s="10"/>
      <c r="Q21" s="10"/>
      <c r="R21" s="10"/>
      <c r="S21" s="10"/>
    </row>
    <row r="22" spans="2:19" ht="19.5" thickBot="1" x14ac:dyDescent="0.45">
      <c r="B22" s="101"/>
      <c r="C22" s="101"/>
      <c r="D22" s="101" t="s">
        <v>44</v>
      </c>
      <c r="E22" s="102"/>
      <c r="F22" s="12" t="e">
        <f>YEAR(I44)</f>
        <v>#NUM!</v>
      </c>
      <c r="G22" s="12" t="e">
        <f>MONTH(I44)</f>
        <v>#NUM!</v>
      </c>
      <c r="H22" s="12" t="e">
        <f>DAY(I44)</f>
        <v>#NUM!</v>
      </c>
      <c r="I22" s="168"/>
      <c r="J22" s="169"/>
      <c r="K22" s="11"/>
      <c r="L22" s="10"/>
      <c r="M22" s="10"/>
      <c r="N22" s="10"/>
      <c r="O22" s="10"/>
      <c r="P22" s="10"/>
      <c r="Q22" s="10"/>
      <c r="R22" s="10"/>
      <c r="S22" s="10"/>
    </row>
    <row r="23" spans="2:19" ht="20.25" thickTop="1" thickBot="1" x14ac:dyDescent="0.45">
      <c r="B23" s="133" t="s">
        <v>43</v>
      </c>
      <c r="C23" s="134"/>
      <c r="D23" s="134"/>
      <c r="E23" s="134"/>
      <c r="F23" s="135" t="e">
        <f>IF(I45&gt;I46,"免除対象外",I45)</f>
        <v>#NUM!</v>
      </c>
      <c r="G23" s="136"/>
      <c r="H23" s="9" t="s">
        <v>42</v>
      </c>
      <c r="I23" s="136" t="e">
        <f>IF(I45&gt;I46,"免除対象外",I46)</f>
        <v>#NUM!</v>
      </c>
      <c r="J23" s="137"/>
      <c r="K23" s="8"/>
      <c r="L23" s="8"/>
      <c r="M23" s="8"/>
      <c r="N23" s="8"/>
      <c r="O23" s="8"/>
      <c r="P23" s="8"/>
      <c r="Q23" s="8"/>
      <c r="R23" s="8"/>
      <c r="S23" s="8"/>
    </row>
    <row r="24" spans="2:19" ht="19.5" thickTop="1" x14ac:dyDescent="0.4"/>
    <row r="27" spans="2:19" x14ac:dyDescent="0.4">
      <c r="B27" s="102" t="s">
        <v>41</v>
      </c>
      <c r="C27" s="131"/>
      <c r="D27" s="131"/>
      <c r="E27" s="131"/>
      <c r="F27" s="131"/>
      <c r="G27" s="131"/>
      <c r="H27" s="131"/>
      <c r="I27" s="131"/>
      <c r="J27" s="131"/>
      <c r="K27" s="131"/>
      <c r="L27" s="132"/>
    </row>
    <row r="28" spans="2:19" x14ac:dyDescent="0.4">
      <c r="B28" s="113" t="s">
        <v>40</v>
      </c>
      <c r="C28" s="113"/>
      <c r="D28" s="113"/>
      <c r="E28" s="113"/>
      <c r="F28" s="113"/>
      <c r="G28" s="113"/>
      <c r="H28" s="113"/>
      <c r="I28" s="7" t="e">
        <f>DATE(F12,G12,H12)</f>
        <v>#NUM!</v>
      </c>
      <c r="J28" s="6" t="e">
        <f t="shared" ref="J28:J48" si="0">IF(I28=0,"",IF(I28&lt;32516,3,IF(I28&gt;43585,5,4)))</f>
        <v>#NUM!</v>
      </c>
      <c r="K28" s="6" t="e">
        <f t="shared" ref="K28:K48" si="1">IF(I28=0,"",IF(I28&lt;32516,"昭和",IF(I28&gt;43585,"令和","平成")))</f>
        <v>#NUM!</v>
      </c>
      <c r="L28" s="6" t="e">
        <f t="shared" ref="L28:L48" si="2">IF(I28=0,"",IF(I28&lt;32516,DATEDIF(9498,I28,"y")+1,IF(I28&gt;43585,DATEDIF(43466,I28,"y")+1,DATEDIF(32509,I28,"y")+1)))</f>
        <v>#NUM!</v>
      </c>
    </row>
    <row r="29" spans="2:19" x14ac:dyDescent="0.4">
      <c r="B29" s="113" t="s">
        <v>39</v>
      </c>
      <c r="C29" s="113"/>
      <c r="D29" s="113"/>
      <c r="E29" s="113"/>
      <c r="F29" s="113"/>
      <c r="G29" s="113"/>
      <c r="H29" s="113"/>
      <c r="I29" s="7">
        <f>IF(ISERROR(DATE(F13,G13,H13)),0,DATE(F13,G13,H13))</f>
        <v>0</v>
      </c>
      <c r="J29" s="6" t="str">
        <f t="shared" si="0"/>
        <v/>
      </c>
      <c r="K29" s="6" t="str">
        <f t="shared" si="1"/>
        <v/>
      </c>
      <c r="L29" s="6" t="str">
        <f t="shared" si="2"/>
        <v/>
      </c>
    </row>
    <row r="30" spans="2:19" x14ac:dyDescent="0.4">
      <c r="B30" s="113" t="s">
        <v>38</v>
      </c>
      <c r="C30" s="113"/>
      <c r="D30" s="113"/>
      <c r="E30" s="113"/>
      <c r="F30" s="113"/>
      <c r="G30" s="113"/>
      <c r="H30" s="113"/>
      <c r="I30" s="7" t="e">
        <f>DATE(F14,G14,H14)</f>
        <v>#NUM!</v>
      </c>
      <c r="J30" s="6" t="e">
        <f t="shared" si="0"/>
        <v>#NUM!</v>
      </c>
      <c r="K30" s="6" t="e">
        <f t="shared" si="1"/>
        <v>#NUM!</v>
      </c>
      <c r="L30" s="6" t="e">
        <f t="shared" si="2"/>
        <v>#NUM!</v>
      </c>
    </row>
    <row r="31" spans="2:19" x14ac:dyDescent="0.4">
      <c r="B31" s="113" t="s">
        <v>37</v>
      </c>
      <c r="C31" s="113"/>
      <c r="D31" s="113"/>
      <c r="E31" s="113"/>
      <c r="F31" s="113"/>
      <c r="G31" s="113"/>
      <c r="H31" s="113"/>
      <c r="I31" s="7" t="e">
        <f>DATE(F15,G15,H15)</f>
        <v>#NUM!</v>
      </c>
      <c r="J31" s="6" t="e">
        <f t="shared" si="0"/>
        <v>#NUM!</v>
      </c>
      <c r="K31" s="6" t="e">
        <f t="shared" si="1"/>
        <v>#NUM!</v>
      </c>
      <c r="L31" s="6" t="e">
        <f t="shared" si="2"/>
        <v>#NUM!</v>
      </c>
    </row>
    <row r="32" spans="2:19" x14ac:dyDescent="0.4">
      <c r="B32" s="114" t="s">
        <v>36</v>
      </c>
      <c r="C32" s="114"/>
      <c r="D32" s="114"/>
      <c r="E32" s="114"/>
      <c r="F32" s="114"/>
      <c r="G32" s="114"/>
      <c r="H32" s="114"/>
      <c r="I32" s="7" t="e">
        <f>IF(F11="多胎",I28-97,I28-41)</f>
        <v>#NUM!</v>
      </c>
      <c r="J32" s="6" t="e">
        <f t="shared" si="0"/>
        <v>#NUM!</v>
      </c>
      <c r="K32" s="6" t="e">
        <f t="shared" si="1"/>
        <v>#NUM!</v>
      </c>
      <c r="L32" s="6" t="e">
        <f t="shared" si="2"/>
        <v>#NUM!</v>
      </c>
    </row>
    <row r="33" spans="2:12" x14ac:dyDescent="0.4">
      <c r="B33" s="101" t="s">
        <v>35</v>
      </c>
      <c r="C33" s="101"/>
      <c r="D33" s="101"/>
      <c r="E33" s="101"/>
      <c r="F33" s="101"/>
      <c r="G33" s="101"/>
      <c r="H33" s="101"/>
      <c r="I33" s="7" t="e">
        <f>I28+56</f>
        <v>#NUM!</v>
      </c>
      <c r="J33" s="6" t="e">
        <f t="shared" si="0"/>
        <v>#NUM!</v>
      </c>
      <c r="K33" s="6" t="e">
        <f t="shared" si="1"/>
        <v>#NUM!</v>
      </c>
      <c r="L33" s="6" t="e">
        <f t="shared" si="2"/>
        <v>#NUM!</v>
      </c>
    </row>
    <row r="34" spans="2:12" x14ac:dyDescent="0.4">
      <c r="B34" s="114" t="s">
        <v>34</v>
      </c>
      <c r="C34" s="114"/>
      <c r="D34" s="114"/>
      <c r="E34" s="114"/>
      <c r="F34" s="114"/>
      <c r="G34" s="114"/>
      <c r="H34" s="114"/>
      <c r="I34" s="7">
        <f>IF(F11="多胎",I29-97,I29-41)</f>
        <v>-41</v>
      </c>
      <c r="J34" s="6">
        <f t="shared" si="0"/>
        <v>3</v>
      </c>
      <c r="K34" s="6" t="str">
        <f t="shared" si="1"/>
        <v>昭和</v>
      </c>
      <c r="L34" s="6" t="e">
        <f t="shared" si="2"/>
        <v>#NUM!</v>
      </c>
    </row>
    <row r="35" spans="2:12" x14ac:dyDescent="0.4">
      <c r="B35" s="114" t="s">
        <v>33</v>
      </c>
      <c r="C35" s="114"/>
      <c r="D35" s="114"/>
      <c r="E35" s="114"/>
      <c r="F35" s="114"/>
      <c r="G35" s="114"/>
      <c r="H35" s="114"/>
      <c r="I35" s="7">
        <f>I29+56</f>
        <v>56</v>
      </c>
      <c r="J35" s="6">
        <f t="shared" si="0"/>
        <v>3</v>
      </c>
      <c r="K35" s="6" t="str">
        <f t="shared" si="1"/>
        <v>昭和</v>
      </c>
      <c r="L35" s="6" t="e">
        <f t="shared" si="2"/>
        <v>#NUM!</v>
      </c>
    </row>
    <row r="36" spans="2:12" x14ac:dyDescent="0.4">
      <c r="B36" s="101" t="s">
        <v>32</v>
      </c>
      <c r="C36" s="101"/>
      <c r="D36" s="101"/>
      <c r="E36" s="101"/>
      <c r="F36" s="101"/>
      <c r="G36" s="101"/>
      <c r="H36" s="101"/>
      <c r="I36" s="7" t="e">
        <f>MAX(I30,I32)</f>
        <v>#NUM!</v>
      </c>
      <c r="J36" s="6" t="e">
        <f t="shared" si="0"/>
        <v>#NUM!</v>
      </c>
      <c r="K36" s="6" t="e">
        <f t="shared" si="1"/>
        <v>#NUM!</v>
      </c>
      <c r="L36" s="6" t="e">
        <f t="shared" si="2"/>
        <v>#NUM!</v>
      </c>
    </row>
    <row r="37" spans="2:12" x14ac:dyDescent="0.4">
      <c r="B37" s="101" t="s">
        <v>31</v>
      </c>
      <c r="C37" s="101"/>
      <c r="D37" s="101"/>
      <c r="E37" s="101"/>
      <c r="F37" s="101"/>
      <c r="G37" s="101"/>
      <c r="H37" s="101"/>
      <c r="I37" s="7" t="e">
        <f>MAX(I30,I34)</f>
        <v>#NUM!</v>
      </c>
      <c r="J37" s="6" t="e">
        <f t="shared" si="0"/>
        <v>#NUM!</v>
      </c>
      <c r="K37" s="6" t="e">
        <f t="shared" si="1"/>
        <v>#NUM!</v>
      </c>
      <c r="L37" s="6" t="e">
        <f t="shared" si="2"/>
        <v>#NUM!</v>
      </c>
    </row>
    <row r="38" spans="2:12" x14ac:dyDescent="0.4">
      <c r="B38" s="101" t="s">
        <v>30</v>
      </c>
      <c r="C38" s="101"/>
      <c r="D38" s="101"/>
      <c r="E38" s="101"/>
      <c r="F38" s="101"/>
      <c r="G38" s="101"/>
      <c r="H38" s="101"/>
      <c r="I38" s="7" t="e">
        <f>MIN(I31,I33)</f>
        <v>#NUM!</v>
      </c>
      <c r="J38" s="6" t="e">
        <f t="shared" si="0"/>
        <v>#NUM!</v>
      </c>
      <c r="K38" s="6" t="e">
        <f t="shared" si="1"/>
        <v>#NUM!</v>
      </c>
      <c r="L38" s="6" t="e">
        <f t="shared" si="2"/>
        <v>#NUM!</v>
      </c>
    </row>
    <row r="39" spans="2:12" x14ac:dyDescent="0.4">
      <c r="B39" s="101" t="s">
        <v>29</v>
      </c>
      <c r="C39" s="101"/>
      <c r="D39" s="101"/>
      <c r="E39" s="101"/>
      <c r="F39" s="101"/>
      <c r="G39" s="101"/>
      <c r="H39" s="101"/>
      <c r="I39" s="7" t="e">
        <f>MIN(I31,I35)</f>
        <v>#NUM!</v>
      </c>
      <c r="J39" s="6" t="e">
        <f t="shared" si="0"/>
        <v>#NUM!</v>
      </c>
      <c r="K39" s="6" t="e">
        <f t="shared" si="1"/>
        <v>#NUM!</v>
      </c>
      <c r="L39" s="6" t="e">
        <f t="shared" si="2"/>
        <v>#NUM!</v>
      </c>
    </row>
    <row r="40" spans="2:12" x14ac:dyDescent="0.4">
      <c r="B40" s="101" t="s">
        <v>28</v>
      </c>
      <c r="C40" s="101"/>
      <c r="D40" s="101"/>
      <c r="E40" s="101"/>
      <c r="F40" s="101"/>
      <c r="G40" s="101"/>
      <c r="H40" s="101"/>
      <c r="I40" s="7" t="e">
        <f>IF(I29=0,I36,MIN(I36,I37))</f>
        <v>#NUM!</v>
      </c>
      <c r="J40" s="6" t="e">
        <f t="shared" si="0"/>
        <v>#NUM!</v>
      </c>
      <c r="K40" s="6" t="e">
        <f t="shared" si="1"/>
        <v>#NUM!</v>
      </c>
      <c r="L40" s="6" t="e">
        <f t="shared" si="2"/>
        <v>#NUM!</v>
      </c>
    </row>
    <row r="41" spans="2:12" x14ac:dyDescent="0.4">
      <c r="B41" s="101" t="s">
        <v>27</v>
      </c>
      <c r="C41" s="101"/>
      <c r="D41" s="101"/>
      <c r="E41" s="101"/>
      <c r="F41" s="101"/>
      <c r="G41" s="101"/>
      <c r="H41" s="101"/>
      <c r="I41" s="7" t="e">
        <f>IF(I29=0,I38,I39)</f>
        <v>#NUM!</v>
      </c>
      <c r="J41" s="6" t="e">
        <f t="shared" si="0"/>
        <v>#NUM!</v>
      </c>
      <c r="K41" s="6" t="e">
        <f t="shared" si="1"/>
        <v>#NUM!</v>
      </c>
      <c r="L41" s="6" t="e">
        <f t="shared" si="2"/>
        <v>#NUM!</v>
      </c>
    </row>
    <row r="42" spans="2:12" x14ac:dyDescent="0.4">
      <c r="B42" s="101" t="s">
        <v>26</v>
      </c>
      <c r="C42" s="101"/>
      <c r="D42" s="101"/>
      <c r="E42" s="101"/>
      <c r="F42" s="101"/>
      <c r="G42" s="101"/>
      <c r="H42" s="101"/>
      <c r="I42" s="7">
        <v>41730</v>
      </c>
      <c r="J42" s="6">
        <f t="shared" si="0"/>
        <v>4</v>
      </c>
      <c r="K42" s="6" t="str">
        <f t="shared" si="1"/>
        <v>平成</v>
      </c>
      <c r="L42" s="6">
        <f t="shared" si="2"/>
        <v>26</v>
      </c>
    </row>
    <row r="43" spans="2:12" x14ac:dyDescent="0.4">
      <c r="B43" s="113" t="s">
        <v>25</v>
      </c>
      <c r="C43" s="113"/>
      <c r="D43" s="113"/>
      <c r="E43" s="113"/>
      <c r="F43" s="113"/>
      <c r="G43" s="113"/>
      <c r="H43" s="113"/>
      <c r="I43" s="7" t="e">
        <f>IF(I41&lt;I42,0,IF(I40&lt;I42,I42,I40))</f>
        <v>#NUM!</v>
      </c>
      <c r="J43" s="6" t="e">
        <f t="shared" si="0"/>
        <v>#NUM!</v>
      </c>
      <c r="K43" s="6" t="e">
        <f t="shared" si="1"/>
        <v>#NUM!</v>
      </c>
      <c r="L43" s="6" t="e">
        <f t="shared" si="2"/>
        <v>#NUM!</v>
      </c>
    </row>
    <row r="44" spans="2:12" x14ac:dyDescent="0.4">
      <c r="B44" s="113" t="s">
        <v>24</v>
      </c>
      <c r="C44" s="113"/>
      <c r="D44" s="113"/>
      <c r="E44" s="113"/>
      <c r="F44" s="113"/>
      <c r="G44" s="113"/>
      <c r="H44" s="113"/>
      <c r="I44" s="7" t="e">
        <f>IF(I41&lt;I42,0,I41)</f>
        <v>#NUM!</v>
      </c>
      <c r="J44" s="6" t="e">
        <f t="shared" si="0"/>
        <v>#NUM!</v>
      </c>
      <c r="K44" s="6" t="e">
        <f t="shared" si="1"/>
        <v>#NUM!</v>
      </c>
      <c r="L44" s="6" t="e">
        <f t="shared" si="2"/>
        <v>#NUM!</v>
      </c>
    </row>
    <row r="45" spans="2:12" x14ac:dyDescent="0.4">
      <c r="B45" s="113" t="s">
        <v>23</v>
      </c>
      <c r="C45" s="113"/>
      <c r="D45" s="113"/>
      <c r="E45" s="113"/>
      <c r="F45" s="113"/>
      <c r="G45" s="113"/>
      <c r="H45" s="113"/>
      <c r="I45" s="7" t="e">
        <f>DATE(YEAR(I43),MONTH(I43),1)</f>
        <v>#NUM!</v>
      </c>
      <c r="J45" s="6" t="e">
        <f t="shared" si="0"/>
        <v>#NUM!</v>
      </c>
      <c r="K45" s="6" t="e">
        <f t="shared" si="1"/>
        <v>#NUM!</v>
      </c>
      <c r="L45" s="6" t="e">
        <f t="shared" si="2"/>
        <v>#NUM!</v>
      </c>
    </row>
    <row r="46" spans="2:12" x14ac:dyDescent="0.4">
      <c r="B46" s="113" t="s">
        <v>22</v>
      </c>
      <c r="C46" s="113"/>
      <c r="D46" s="113"/>
      <c r="E46" s="113"/>
      <c r="F46" s="113"/>
      <c r="G46" s="113"/>
      <c r="H46" s="113"/>
      <c r="I46" s="7" t="e">
        <f>DATE(YEAR(I44+1),MONTH(I44+1),1)-1</f>
        <v>#NUM!</v>
      </c>
      <c r="J46" s="6" t="e">
        <f t="shared" si="0"/>
        <v>#NUM!</v>
      </c>
      <c r="K46" s="6" t="e">
        <f t="shared" si="1"/>
        <v>#NUM!</v>
      </c>
      <c r="L46" s="6" t="e">
        <f t="shared" si="2"/>
        <v>#NUM!</v>
      </c>
    </row>
    <row r="47" spans="2:12" x14ac:dyDescent="0.4">
      <c r="B47" s="113" t="s">
        <v>21</v>
      </c>
      <c r="C47" s="113"/>
      <c r="D47" s="113"/>
      <c r="E47" s="113"/>
      <c r="F47" s="113"/>
      <c r="G47" s="113"/>
      <c r="H47" s="113"/>
      <c r="I47" s="7" t="e">
        <f>DATE(F16,G16,H16)</f>
        <v>#NUM!</v>
      </c>
      <c r="J47" s="6" t="e">
        <f t="shared" si="0"/>
        <v>#NUM!</v>
      </c>
      <c r="K47" s="6" t="e">
        <f t="shared" si="1"/>
        <v>#NUM!</v>
      </c>
      <c r="L47" s="6" t="e">
        <f t="shared" si="2"/>
        <v>#NUM!</v>
      </c>
    </row>
    <row r="48" spans="2:12" x14ac:dyDescent="0.4">
      <c r="B48" s="113" t="s">
        <v>20</v>
      </c>
      <c r="C48" s="113"/>
      <c r="D48" s="113"/>
      <c r="E48" s="113"/>
      <c r="F48" s="113"/>
      <c r="G48" s="113"/>
      <c r="H48" s="113"/>
      <c r="I48" s="7" t="e">
        <f>DATE(F17,G17,H17)</f>
        <v>#NUM!</v>
      </c>
      <c r="J48" s="6" t="e">
        <f t="shared" si="0"/>
        <v>#NUM!</v>
      </c>
      <c r="K48" s="6" t="e">
        <f t="shared" si="1"/>
        <v>#NUM!</v>
      </c>
      <c r="L48" s="6" t="e">
        <f t="shared" si="2"/>
        <v>#NUM!</v>
      </c>
    </row>
  </sheetData>
  <sheetProtection algorithmName="SHA-512" hashValue="+FNBRkfrezDCVyB4dqScq11H3ntgK53GW3paqiKJ1i+NMVPp6dIC5bDxM+SZ/CnT7dMWRFY9/Z6U9RsxnoTZ8Q==" saltValue="YZECnqd6C0neW7Q/PmarWQ==" spinCount="100000" sheet="1" objects="1" scenarios="1"/>
  <mergeCells count="65">
    <mergeCell ref="B48:H48"/>
    <mergeCell ref="I21:J22"/>
    <mergeCell ref="B20:E20"/>
    <mergeCell ref="I20:J20"/>
    <mergeCell ref="B38:H38"/>
    <mergeCell ref="B39:H39"/>
    <mergeCell ref="B40:H40"/>
    <mergeCell ref="B41:H41"/>
    <mergeCell ref="B42:H42"/>
    <mergeCell ref="B37:H37"/>
    <mergeCell ref="B47:H47"/>
    <mergeCell ref="B44:H44"/>
    <mergeCell ref="B45:H45"/>
    <mergeCell ref="B46:H46"/>
    <mergeCell ref="B43:H43"/>
    <mergeCell ref="B32:H32"/>
    <mergeCell ref="F4:H4"/>
    <mergeCell ref="B4:E5"/>
    <mergeCell ref="I4:S5"/>
    <mergeCell ref="B10:E10"/>
    <mergeCell ref="F10:H10"/>
    <mergeCell ref="I10:S10"/>
    <mergeCell ref="B6:E6"/>
    <mergeCell ref="F6:H6"/>
    <mergeCell ref="F7:H7"/>
    <mergeCell ref="F8:H8"/>
    <mergeCell ref="F9:H9"/>
    <mergeCell ref="I6:S6"/>
    <mergeCell ref="I7:S7"/>
    <mergeCell ref="I8:S8"/>
    <mergeCell ref="I9:S9"/>
    <mergeCell ref="B28:H28"/>
    <mergeCell ref="B29:H29"/>
    <mergeCell ref="B21:C22"/>
    <mergeCell ref="D21:E21"/>
    <mergeCell ref="B27:L27"/>
    <mergeCell ref="B23:E23"/>
    <mergeCell ref="F23:G23"/>
    <mergeCell ref="I23:J23"/>
    <mergeCell ref="D22:E22"/>
    <mergeCell ref="B14:C15"/>
    <mergeCell ref="D14:E14"/>
    <mergeCell ref="D15:E15"/>
    <mergeCell ref="B17:E17"/>
    <mergeCell ref="I17:S17"/>
    <mergeCell ref="B16:E16"/>
    <mergeCell ref="I15:S15"/>
    <mergeCell ref="I16:S16"/>
    <mergeCell ref="I14:S14"/>
    <mergeCell ref="B36:H36"/>
    <mergeCell ref="B30:H30"/>
    <mergeCell ref="B31:H31"/>
    <mergeCell ref="B33:H33"/>
    <mergeCell ref="B34:H34"/>
    <mergeCell ref="B35:H35"/>
    <mergeCell ref="I12:S12"/>
    <mergeCell ref="I13:S13"/>
    <mergeCell ref="B7:E7"/>
    <mergeCell ref="B8:E8"/>
    <mergeCell ref="B9:E9"/>
    <mergeCell ref="B13:E13"/>
    <mergeCell ref="B12:E12"/>
    <mergeCell ref="B11:E11"/>
    <mergeCell ref="I11:S11"/>
    <mergeCell ref="F11:H11"/>
  </mergeCells>
  <phoneticPr fontId="2"/>
  <dataValidations count="2">
    <dataValidation type="list" allowBlank="1" showInputMessage="1" showErrorMessage="1" sqref="F11:H11" xr:uid="{00000000-0002-0000-0100-000000000000}">
      <formula1>"単胎,多胎"</formula1>
    </dataValidation>
    <dataValidation type="textLength" operator="equal" allowBlank="1" showInputMessage="1" showErrorMessage="1" error="8桁の組合員証番号を入力してください" sqref="F8:H8" xr:uid="{00000000-0002-0000-0100-000001000000}">
      <formula1>8</formula1>
    </dataValidation>
  </dataValidations>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64"/>
  <sheetViews>
    <sheetView workbookViewId="0">
      <selection activeCell="G7" sqref="G7:N8"/>
    </sheetView>
  </sheetViews>
  <sheetFormatPr defaultColWidth="3.75" defaultRowHeight="11.25" customHeight="1" x14ac:dyDescent="0.4"/>
  <cols>
    <col min="1" max="1" width="1.25" style="61" customWidth="1"/>
    <col min="2" max="4" width="3.75" style="61"/>
    <col min="5" max="9" width="3.75" style="61" customWidth="1"/>
    <col min="10" max="16384" width="3.75" style="61"/>
  </cols>
  <sheetData>
    <row r="2" spans="2:23" ht="11.25" customHeight="1" x14ac:dyDescent="0.4">
      <c r="B2" s="61" t="s">
        <v>123</v>
      </c>
    </row>
    <row r="4" spans="2:23" ht="11.25" customHeight="1" x14ac:dyDescent="0.4">
      <c r="B4" s="62"/>
      <c r="C4" s="62"/>
      <c r="D4" s="62"/>
      <c r="E4" s="62"/>
      <c r="F4" s="62"/>
      <c r="G4" s="62"/>
      <c r="H4" s="62"/>
      <c r="I4" s="62"/>
      <c r="J4" s="62"/>
      <c r="K4" s="62"/>
      <c r="L4" s="62"/>
      <c r="M4" s="62"/>
      <c r="N4" s="62"/>
      <c r="O4" s="62"/>
      <c r="P4" s="62"/>
      <c r="Q4" s="62"/>
      <c r="R4" s="62"/>
      <c r="S4" s="62"/>
      <c r="T4" s="62"/>
      <c r="U4" s="62"/>
      <c r="V4" s="62"/>
      <c r="W4" s="62"/>
    </row>
    <row r="5" spans="2:23" ht="11.25" customHeight="1" x14ac:dyDescent="0.4">
      <c r="B5" s="206" t="s">
        <v>98</v>
      </c>
      <c r="C5" s="206"/>
      <c r="D5" s="206"/>
      <c r="E5" s="206"/>
      <c r="F5" s="206"/>
      <c r="G5" s="206"/>
      <c r="H5" s="206"/>
      <c r="I5" s="206"/>
      <c r="J5" s="206"/>
      <c r="K5" s="206"/>
      <c r="L5" s="206"/>
      <c r="M5" s="206"/>
      <c r="N5" s="206"/>
      <c r="O5" s="206"/>
      <c r="P5" s="206"/>
      <c r="Q5" s="206"/>
      <c r="R5" s="206"/>
      <c r="S5" s="206"/>
      <c r="T5" s="206"/>
      <c r="U5" s="206"/>
      <c r="V5" s="206"/>
      <c r="W5" s="206"/>
    </row>
    <row r="6" spans="2:23" ht="11.25" customHeight="1" x14ac:dyDescent="0.4">
      <c r="B6" s="207"/>
      <c r="C6" s="207"/>
      <c r="D6" s="207"/>
      <c r="E6" s="207"/>
      <c r="F6" s="207"/>
      <c r="G6" s="207"/>
      <c r="H6" s="207"/>
      <c r="I6" s="207"/>
      <c r="J6" s="207"/>
      <c r="K6" s="207"/>
      <c r="L6" s="207"/>
      <c r="M6" s="207"/>
      <c r="N6" s="207"/>
      <c r="O6" s="207"/>
      <c r="P6" s="207"/>
      <c r="Q6" s="207"/>
      <c r="R6" s="207"/>
      <c r="S6" s="207"/>
      <c r="T6" s="207"/>
      <c r="U6" s="207"/>
      <c r="V6" s="207"/>
      <c r="W6" s="207"/>
    </row>
    <row r="7" spans="2:23" ht="11.25" customHeight="1" x14ac:dyDescent="0.4">
      <c r="B7" s="214" t="s">
        <v>65</v>
      </c>
      <c r="C7" s="215"/>
      <c r="D7" s="215"/>
      <c r="E7" s="215"/>
      <c r="F7" s="216"/>
      <c r="G7" s="214" t="s">
        <v>62</v>
      </c>
      <c r="H7" s="215"/>
      <c r="I7" s="215"/>
      <c r="J7" s="215"/>
      <c r="K7" s="215"/>
      <c r="L7" s="215"/>
      <c r="M7" s="215"/>
      <c r="N7" s="216"/>
      <c r="O7" s="214" t="s">
        <v>97</v>
      </c>
      <c r="P7" s="215"/>
      <c r="Q7" s="215"/>
      <c r="R7" s="215"/>
      <c r="S7" s="220"/>
      <c r="T7" s="233">
        <v>1</v>
      </c>
      <c r="U7" s="233"/>
      <c r="V7" s="233"/>
      <c r="W7" s="234"/>
    </row>
    <row r="8" spans="2:23" ht="11.25" customHeight="1" x14ac:dyDescent="0.4">
      <c r="B8" s="217"/>
      <c r="C8" s="212"/>
      <c r="D8" s="212"/>
      <c r="E8" s="212"/>
      <c r="F8" s="213"/>
      <c r="G8" s="217"/>
      <c r="H8" s="212"/>
      <c r="I8" s="212"/>
      <c r="J8" s="212"/>
      <c r="K8" s="212"/>
      <c r="L8" s="212"/>
      <c r="M8" s="212"/>
      <c r="N8" s="213"/>
      <c r="O8" s="221"/>
      <c r="P8" s="222"/>
      <c r="Q8" s="222"/>
      <c r="R8" s="222"/>
      <c r="S8" s="230"/>
      <c r="T8" s="223">
        <v>2</v>
      </c>
      <c r="U8" s="223"/>
      <c r="V8" s="223"/>
      <c r="W8" s="171"/>
    </row>
    <row r="9" spans="2:23" ht="11.25" customHeight="1" x14ac:dyDescent="0.4">
      <c r="B9" s="265" t="str">
        <f>IF(入力用シート!F7="","",入力用シート!F7)</f>
        <v/>
      </c>
      <c r="C9" s="266"/>
      <c r="D9" s="266"/>
      <c r="E9" s="266"/>
      <c r="F9" s="267"/>
      <c r="G9" s="265" t="str">
        <f>IF(入力用シート!F9="","",入力用シート!F9)</f>
        <v/>
      </c>
      <c r="H9" s="266"/>
      <c r="I9" s="266"/>
      <c r="J9" s="266"/>
      <c r="K9" s="266"/>
      <c r="L9" s="266"/>
      <c r="M9" s="266"/>
      <c r="N9" s="267"/>
      <c r="O9" s="221"/>
      <c r="P9" s="222"/>
      <c r="Q9" s="222"/>
      <c r="R9" s="222"/>
      <c r="S9" s="230"/>
      <c r="T9" s="223"/>
      <c r="U9" s="223"/>
      <c r="V9" s="223"/>
      <c r="W9" s="171"/>
    </row>
    <row r="10" spans="2:23" ht="11.25" customHeight="1" x14ac:dyDescent="0.4">
      <c r="B10" s="268"/>
      <c r="C10" s="269"/>
      <c r="D10" s="269"/>
      <c r="E10" s="269"/>
      <c r="F10" s="270"/>
      <c r="G10" s="268"/>
      <c r="H10" s="269"/>
      <c r="I10" s="269"/>
      <c r="J10" s="269"/>
      <c r="K10" s="269"/>
      <c r="L10" s="269"/>
      <c r="M10" s="269"/>
      <c r="N10" s="270"/>
      <c r="O10" s="231"/>
      <c r="P10" s="232"/>
      <c r="Q10" s="232"/>
      <c r="R10" s="232"/>
      <c r="S10" s="271"/>
      <c r="T10" s="224"/>
      <c r="U10" s="224"/>
      <c r="V10" s="224"/>
      <c r="W10" s="172"/>
    </row>
    <row r="11" spans="2:23" ht="11.25" customHeight="1" x14ac:dyDescent="0.4">
      <c r="B11" s="221" t="s">
        <v>67</v>
      </c>
      <c r="C11" s="222"/>
      <c r="D11" s="222"/>
      <c r="E11" s="222"/>
      <c r="F11" s="264"/>
      <c r="G11" s="221" t="s">
        <v>64</v>
      </c>
      <c r="H11" s="222"/>
      <c r="I11" s="222"/>
      <c r="J11" s="222"/>
      <c r="K11" s="222"/>
      <c r="L11" s="222"/>
      <c r="M11" s="222"/>
      <c r="N11" s="264"/>
      <c r="O11" s="276" t="s">
        <v>21</v>
      </c>
      <c r="P11" s="239"/>
      <c r="Q11" s="239"/>
      <c r="R11" s="239"/>
      <c r="S11" s="239"/>
      <c r="T11" s="239"/>
      <c r="U11" s="239"/>
      <c r="V11" s="239"/>
      <c r="W11" s="240"/>
    </row>
    <row r="12" spans="2:23" ht="11.25" customHeight="1" x14ac:dyDescent="0.4">
      <c r="B12" s="221"/>
      <c r="C12" s="222"/>
      <c r="D12" s="222"/>
      <c r="E12" s="222"/>
      <c r="F12" s="264"/>
      <c r="G12" s="221"/>
      <c r="H12" s="222"/>
      <c r="I12" s="222"/>
      <c r="J12" s="222"/>
      <c r="K12" s="222"/>
      <c r="L12" s="222"/>
      <c r="M12" s="222"/>
      <c r="N12" s="264"/>
      <c r="O12" s="277" t="s">
        <v>91</v>
      </c>
      <c r="P12" s="219"/>
      <c r="Q12" s="209"/>
      <c r="R12" s="210" t="s">
        <v>85</v>
      </c>
      <c r="S12" s="211"/>
      <c r="T12" s="210" t="s">
        <v>68</v>
      </c>
      <c r="U12" s="211"/>
      <c r="V12" s="212" t="s">
        <v>83</v>
      </c>
      <c r="W12" s="213"/>
    </row>
    <row r="13" spans="2:23" ht="11.25" customHeight="1" x14ac:dyDescent="0.4">
      <c r="B13" s="63">
        <v>3</v>
      </c>
      <c r="C13" s="64">
        <v>4</v>
      </c>
      <c r="D13" s="64">
        <v>5</v>
      </c>
      <c r="E13" s="64">
        <v>6</v>
      </c>
      <c r="F13" s="65">
        <v>7</v>
      </c>
      <c r="G13" s="63">
        <v>8</v>
      </c>
      <c r="H13" s="64">
        <v>9</v>
      </c>
      <c r="I13" s="64">
        <v>10</v>
      </c>
      <c r="J13" s="64">
        <v>11</v>
      </c>
      <c r="K13" s="64">
        <v>12</v>
      </c>
      <c r="L13" s="64">
        <v>13</v>
      </c>
      <c r="M13" s="64">
        <v>14</v>
      </c>
      <c r="N13" s="65">
        <v>15</v>
      </c>
      <c r="O13" s="182" t="str">
        <f>IF(ISERROR(入力用シート!I47),"",入力用シート!K47)</f>
        <v/>
      </c>
      <c r="P13" s="183"/>
      <c r="Q13" s="66">
        <v>16</v>
      </c>
      <c r="R13" s="189">
        <v>17</v>
      </c>
      <c r="S13" s="190"/>
      <c r="T13" s="189">
        <v>19</v>
      </c>
      <c r="U13" s="190"/>
      <c r="V13" s="191">
        <v>21</v>
      </c>
      <c r="W13" s="192"/>
    </row>
    <row r="14" spans="2:23" ht="11.25" customHeight="1" x14ac:dyDescent="0.4">
      <c r="B14" s="280" t="str">
        <f>LEFT(入力用シート!F6,1)</f>
        <v/>
      </c>
      <c r="C14" s="272" t="str">
        <f>MID(入力用シート!$F$6,2,1)</f>
        <v/>
      </c>
      <c r="D14" s="272" t="str">
        <f>MID(入力用シート!$F$6,3,1)</f>
        <v/>
      </c>
      <c r="E14" s="272" t="str">
        <f>MID(入力用シート!$F$6,4,1)</f>
        <v/>
      </c>
      <c r="F14" s="171" t="str">
        <f>RIGHT(入力用シート!F6,1)</f>
        <v/>
      </c>
      <c r="G14" s="280" t="str">
        <f>LEFT(入力用シート!F8,1)</f>
        <v/>
      </c>
      <c r="H14" s="272" t="str">
        <f>MID(入力用シート!$F$8,2,1)</f>
        <v/>
      </c>
      <c r="I14" s="272" t="str">
        <f>MID(入力用シート!$F$8,3,1)</f>
        <v/>
      </c>
      <c r="J14" s="272" t="str">
        <f>MID(入力用シート!$F$8,4,1)</f>
        <v/>
      </c>
      <c r="K14" s="272" t="str">
        <f>MID(入力用シート!$F$8,5,1)</f>
        <v/>
      </c>
      <c r="L14" s="272" t="str">
        <f>MID(入力用シート!$F$8,6,1)</f>
        <v/>
      </c>
      <c r="M14" s="272" t="str">
        <f>MID(入力用シート!$F$8,7,1)</f>
        <v/>
      </c>
      <c r="N14" s="274" t="str">
        <f>RIGHT(入力用シート!F8,1)</f>
        <v/>
      </c>
      <c r="O14" s="182"/>
      <c r="P14" s="183"/>
      <c r="Q14" s="278" t="str">
        <f>IF(ISERROR(入力用シート!I47),"",入力用シート!J47)</f>
        <v/>
      </c>
      <c r="R14" s="193" t="str">
        <f>IF(ISERROR(入力用シート!I47),"",入力用シート!L47)</f>
        <v/>
      </c>
      <c r="S14" s="194"/>
      <c r="T14" s="197" t="str">
        <f>IF(ISERROR(入力用シート!I47),"",入力用シート!I47)</f>
        <v/>
      </c>
      <c r="U14" s="198"/>
      <c r="V14" s="201" t="str">
        <f>IF(ISERROR(入力用シート!I47),"",入力用シート!I47)</f>
        <v/>
      </c>
      <c r="W14" s="202"/>
    </row>
    <row r="15" spans="2:23" ht="11.25" customHeight="1" x14ac:dyDescent="0.4">
      <c r="B15" s="281"/>
      <c r="C15" s="273"/>
      <c r="D15" s="273"/>
      <c r="E15" s="273"/>
      <c r="F15" s="172"/>
      <c r="G15" s="281"/>
      <c r="H15" s="273"/>
      <c r="I15" s="273"/>
      <c r="J15" s="273"/>
      <c r="K15" s="273"/>
      <c r="L15" s="273"/>
      <c r="M15" s="273"/>
      <c r="N15" s="275"/>
      <c r="O15" s="184"/>
      <c r="P15" s="185"/>
      <c r="Q15" s="279"/>
      <c r="R15" s="195"/>
      <c r="S15" s="196"/>
      <c r="T15" s="199"/>
      <c r="U15" s="200"/>
      <c r="V15" s="203"/>
      <c r="W15" s="204"/>
    </row>
    <row r="16" spans="2:23" ht="11.25" customHeight="1" x14ac:dyDescent="0.4">
      <c r="B16" s="214" t="s">
        <v>124</v>
      </c>
      <c r="C16" s="215"/>
      <c r="D16" s="215"/>
      <c r="E16" s="215"/>
      <c r="F16" s="215"/>
      <c r="G16" s="215"/>
      <c r="H16" s="215"/>
      <c r="I16" s="215"/>
      <c r="J16" s="216"/>
      <c r="K16" s="218" t="s">
        <v>125</v>
      </c>
      <c r="L16" s="215"/>
      <c r="M16" s="215"/>
      <c r="N16" s="215"/>
      <c r="O16" s="215"/>
      <c r="P16" s="215"/>
      <c r="Q16" s="215"/>
      <c r="R16" s="215"/>
      <c r="S16" s="216"/>
      <c r="T16" s="214" t="s">
        <v>126</v>
      </c>
      <c r="U16" s="215"/>
      <c r="V16" s="215"/>
      <c r="W16" s="216"/>
    </row>
    <row r="17" spans="1:23" ht="11.25" customHeight="1" x14ac:dyDescent="0.4">
      <c r="A17" s="67"/>
      <c r="B17" s="217"/>
      <c r="C17" s="212"/>
      <c r="D17" s="212"/>
      <c r="E17" s="212"/>
      <c r="F17" s="212"/>
      <c r="G17" s="212"/>
      <c r="H17" s="212"/>
      <c r="I17" s="212"/>
      <c r="J17" s="213"/>
      <c r="K17" s="217"/>
      <c r="L17" s="212"/>
      <c r="M17" s="212"/>
      <c r="N17" s="212"/>
      <c r="O17" s="212"/>
      <c r="P17" s="212"/>
      <c r="Q17" s="212"/>
      <c r="R17" s="212"/>
      <c r="S17" s="213"/>
      <c r="T17" s="217"/>
      <c r="U17" s="212"/>
      <c r="V17" s="212"/>
      <c r="W17" s="213"/>
    </row>
    <row r="18" spans="1:23" ht="11.25" customHeight="1" x14ac:dyDescent="0.4">
      <c r="A18" s="67"/>
      <c r="B18" s="217" t="s">
        <v>96</v>
      </c>
      <c r="C18" s="212"/>
      <c r="D18" s="211"/>
      <c r="E18" s="210" t="s">
        <v>85</v>
      </c>
      <c r="F18" s="211"/>
      <c r="G18" s="210" t="s">
        <v>68</v>
      </c>
      <c r="H18" s="211"/>
      <c r="I18" s="212" t="s">
        <v>83</v>
      </c>
      <c r="J18" s="213"/>
      <c r="K18" s="217" t="s">
        <v>93</v>
      </c>
      <c r="L18" s="212"/>
      <c r="M18" s="211"/>
      <c r="N18" s="208" t="s">
        <v>85</v>
      </c>
      <c r="O18" s="209"/>
      <c r="P18" s="210" t="s">
        <v>68</v>
      </c>
      <c r="Q18" s="211"/>
      <c r="R18" s="212" t="s">
        <v>83</v>
      </c>
      <c r="S18" s="213"/>
      <c r="T18" s="173" t="s">
        <v>95</v>
      </c>
      <c r="U18" s="174"/>
      <c r="V18" s="175"/>
      <c r="W18" s="68">
        <v>79</v>
      </c>
    </row>
    <row r="19" spans="1:23" ht="11.25" customHeight="1" x14ac:dyDescent="0.4">
      <c r="A19" s="67"/>
      <c r="B19" s="182" t="str">
        <f>IF(ISERROR(入力用シート!I28),"",入力用シート!K28)</f>
        <v/>
      </c>
      <c r="C19" s="183"/>
      <c r="D19" s="69">
        <v>23</v>
      </c>
      <c r="E19" s="189">
        <v>24</v>
      </c>
      <c r="F19" s="190"/>
      <c r="G19" s="189">
        <v>26</v>
      </c>
      <c r="H19" s="190"/>
      <c r="I19" s="191">
        <v>28</v>
      </c>
      <c r="J19" s="192"/>
      <c r="K19" s="182" t="str">
        <f>IF(入力用シート!I29=0,"",入力用シート!K29)</f>
        <v/>
      </c>
      <c r="L19" s="183"/>
      <c r="M19" s="69">
        <v>37</v>
      </c>
      <c r="N19" s="187">
        <v>38</v>
      </c>
      <c r="O19" s="188"/>
      <c r="P19" s="189">
        <v>40</v>
      </c>
      <c r="Q19" s="190"/>
      <c r="R19" s="191">
        <v>42</v>
      </c>
      <c r="S19" s="192"/>
      <c r="T19" s="176"/>
      <c r="U19" s="177"/>
      <c r="V19" s="178"/>
      <c r="W19" s="171">
        <f>IF(入力用シート!F11="多胎",1,0)</f>
        <v>0</v>
      </c>
    </row>
    <row r="20" spans="1:23" ht="11.25" customHeight="1" x14ac:dyDescent="0.4">
      <c r="A20" s="67"/>
      <c r="B20" s="182"/>
      <c r="C20" s="183"/>
      <c r="D20" s="223" t="str">
        <f>IF(ISERROR(入力用シート!I28),"",入力用シート!J28)</f>
        <v/>
      </c>
      <c r="E20" s="193" t="str">
        <f>IF(ISERROR(入力用シート!I28),"",入力用シート!L28)</f>
        <v/>
      </c>
      <c r="F20" s="194"/>
      <c r="G20" s="197" t="str">
        <f>IF(ISERROR(入力用シート!I28),"",入力用シート!I28)</f>
        <v/>
      </c>
      <c r="H20" s="198"/>
      <c r="I20" s="201" t="str">
        <f>IF(ISERROR(入力用シート!I28),"",入力用シート!I28)</f>
        <v/>
      </c>
      <c r="J20" s="202"/>
      <c r="K20" s="182"/>
      <c r="L20" s="183"/>
      <c r="M20" s="223" t="str">
        <f>IF(入力用シート!I29=0,"",入力用シート!J29)</f>
        <v/>
      </c>
      <c r="N20" s="193" t="str">
        <f>IF(入力用シート!I29=0,"",入力用シート!L29)</f>
        <v/>
      </c>
      <c r="O20" s="194"/>
      <c r="P20" s="197" t="str">
        <f>IF(入力用シート!I29=0,"",入力用シート!I29)</f>
        <v/>
      </c>
      <c r="Q20" s="198"/>
      <c r="R20" s="201" t="str">
        <f>IF(入力用シート!I29=0,"",入力用シート!I29)</f>
        <v/>
      </c>
      <c r="S20" s="202"/>
      <c r="T20" s="176"/>
      <c r="U20" s="177"/>
      <c r="V20" s="178"/>
      <c r="W20" s="171"/>
    </row>
    <row r="21" spans="1:23" ht="11.25" customHeight="1" x14ac:dyDescent="0.4">
      <c r="A21" s="67"/>
      <c r="B21" s="184"/>
      <c r="C21" s="185"/>
      <c r="D21" s="224"/>
      <c r="E21" s="195"/>
      <c r="F21" s="196"/>
      <c r="G21" s="199"/>
      <c r="H21" s="200"/>
      <c r="I21" s="203"/>
      <c r="J21" s="204"/>
      <c r="K21" s="184"/>
      <c r="L21" s="185"/>
      <c r="M21" s="224"/>
      <c r="N21" s="195"/>
      <c r="O21" s="196"/>
      <c r="P21" s="199"/>
      <c r="Q21" s="200"/>
      <c r="R21" s="203"/>
      <c r="S21" s="204"/>
      <c r="T21" s="179"/>
      <c r="U21" s="180"/>
      <c r="V21" s="181"/>
      <c r="W21" s="172"/>
    </row>
    <row r="22" spans="1:23" ht="11.25" customHeight="1" x14ac:dyDescent="0.4">
      <c r="A22" s="67"/>
      <c r="B22" s="218" t="s">
        <v>127</v>
      </c>
      <c r="C22" s="215"/>
      <c r="D22" s="220"/>
      <c r="E22" s="244" t="s">
        <v>94</v>
      </c>
      <c r="F22" s="239"/>
      <c r="G22" s="239"/>
      <c r="H22" s="239"/>
      <c r="I22" s="239"/>
      <c r="J22" s="239"/>
      <c r="K22" s="239"/>
      <c r="L22" s="239"/>
      <c r="M22" s="245"/>
      <c r="N22" s="241" t="s">
        <v>92</v>
      </c>
      <c r="O22" s="239" t="s">
        <v>44</v>
      </c>
      <c r="P22" s="239"/>
      <c r="Q22" s="239"/>
      <c r="R22" s="239"/>
      <c r="S22" s="239"/>
      <c r="T22" s="239"/>
      <c r="U22" s="239"/>
      <c r="V22" s="239"/>
      <c r="W22" s="240"/>
    </row>
    <row r="23" spans="1:23" ht="11.25" customHeight="1" x14ac:dyDescent="0.4">
      <c r="A23" s="67"/>
      <c r="B23" s="221"/>
      <c r="C23" s="222"/>
      <c r="D23" s="222"/>
      <c r="E23" s="208" t="s">
        <v>93</v>
      </c>
      <c r="F23" s="219"/>
      <c r="G23" s="209"/>
      <c r="H23" s="208" t="s">
        <v>85</v>
      </c>
      <c r="I23" s="209"/>
      <c r="J23" s="208" t="s">
        <v>68</v>
      </c>
      <c r="K23" s="209"/>
      <c r="L23" s="219" t="s">
        <v>83</v>
      </c>
      <c r="M23" s="219"/>
      <c r="N23" s="242"/>
      <c r="O23" s="208" t="s">
        <v>91</v>
      </c>
      <c r="P23" s="219"/>
      <c r="Q23" s="209"/>
      <c r="R23" s="208" t="s">
        <v>85</v>
      </c>
      <c r="S23" s="209"/>
      <c r="T23" s="208" t="s">
        <v>68</v>
      </c>
      <c r="U23" s="209"/>
      <c r="V23" s="219" t="s">
        <v>83</v>
      </c>
      <c r="W23" s="225"/>
    </row>
    <row r="24" spans="1:23" ht="11.25" customHeight="1" x14ac:dyDescent="0.4">
      <c r="A24" s="67"/>
      <c r="B24" s="221"/>
      <c r="C24" s="222"/>
      <c r="D24" s="222"/>
      <c r="E24" s="235" t="str">
        <f>IF(ISERROR(入力用シート!I30),"",入力用シート!K30)</f>
        <v/>
      </c>
      <c r="F24" s="236"/>
      <c r="G24" s="69">
        <v>51</v>
      </c>
      <c r="H24" s="189">
        <v>52</v>
      </c>
      <c r="I24" s="190"/>
      <c r="J24" s="189">
        <v>54</v>
      </c>
      <c r="K24" s="190"/>
      <c r="L24" s="191">
        <v>56</v>
      </c>
      <c r="M24" s="191"/>
      <c r="N24" s="243"/>
      <c r="O24" s="235" t="str">
        <f>IF(ISERROR(入力用シート!I31),"",入力用シート!K31)</f>
        <v/>
      </c>
      <c r="P24" s="236"/>
      <c r="Q24" s="69">
        <v>58</v>
      </c>
      <c r="R24" s="189">
        <v>59</v>
      </c>
      <c r="S24" s="190"/>
      <c r="T24" s="189">
        <v>61</v>
      </c>
      <c r="U24" s="190"/>
      <c r="V24" s="191">
        <v>63</v>
      </c>
      <c r="W24" s="192"/>
    </row>
    <row r="25" spans="1:23" ht="11.25" customHeight="1" x14ac:dyDescent="0.4">
      <c r="A25" s="67"/>
      <c r="B25" s="221"/>
      <c r="C25" s="222"/>
      <c r="D25" s="222"/>
      <c r="E25" s="237"/>
      <c r="F25" s="183"/>
      <c r="G25" s="223" t="str">
        <f>IF(ISERROR(入力用シート!I30),"",入力用シート!J30)</f>
        <v/>
      </c>
      <c r="H25" s="193" t="str">
        <f>IF(ISERROR(入力用シート!I30),"",入力用シート!L30)</f>
        <v/>
      </c>
      <c r="I25" s="194"/>
      <c r="J25" s="197" t="str">
        <f>IF(ISERROR(入力用シート!I30),"",入力用シート!I30)</f>
        <v/>
      </c>
      <c r="K25" s="198"/>
      <c r="L25" s="226" t="str">
        <f>IF(ISERROR(入力用シート!I30),"",入力用シート!I30)</f>
        <v/>
      </c>
      <c r="M25" s="227"/>
      <c r="N25" s="222"/>
      <c r="O25" s="237"/>
      <c r="P25" s="183"/>
      <c r="Q25" s="223" t="str">
        <f>IF(ISERROR(入力用シート!I31),"",入力用シート!J31)</f>
        <v/>
      </c>
      <c r="R25" s="193" t="str">
        <f>IF(ISERROR(入力用シート!I31),"",入力用シート!L31)</f>
        <v/>
      </c>
      <c r="S25" s="194"/>
      <c r="T25" s="197" t="str">
        <f>IF(ISERROR(入力用シート!I31),"",入力用シート!I31)</f>
        <v/>
      </c>
      <c r="U25" s="198"/>
      <c r="V25" s="201" t="str">
        <f>IF(ISERROR(入力用シート!I31),"",入力用シート!I31)</f>
        <v/>
      </c>
      <c r="W25" s="202"/>
    </row>
    <row r="26" spans="1:23" ht="11.25" customHeight="1" x14ac:dyDescent="0.4">
      <c r="B26" s="221"/>
      <c r="C26" s="222"/>
      <c r="D26" s="222"/>
      <c r="E26" s="238"/>
      <c r="F26" s="185"/>
      <c r="G26" s="223"/>
      <c r="H26" s="195"/>
      <c r="I26" s="196"/>
      <c r="J26" s="199"/>
      <c r="K26" s="200"/>
      <c r="L26" s="228"/>
      <c r="M26" s="229"/>
      <c r="N26" s="222"/>
      <c r="O26" s="238"/>
      <c r="P26" s="185"/>
      <c r="Q26" s="223"/>
      <c r="R26" s="195"/>
      <c r="S26" s="196"/>
      <c r="T26" s="199"/>
      <c r="U26" s="200"/>
      <c r="V26" s="203"/>
      <c r="W26" s="204"/>
    </row>
    <row r="27" spans="1:23" ht="11.25" customHeight="1" x14ac:dyDescent="0.4">
      <c r="B27" s="218" t="s">
        <v>128</v>
      </c>
      <c r="C27" s="215"/>
      <c r="D27" s="220"/>
      <c r="E27" s="244" t="s">
        <v>46</v>
      </c>
      <c r="F27" s="239"/>
      <c r="G27" s="239"/>
      <c r="H27" s="239"/>
      <c r="I27" s="239"/>
      <c r="J27" s="239"/>
      <c r="K27" s="239"/>
      <c r="L27" s="239"/>
      <c r="M27" s="239"/>
      <c r="N27" s="241" t="s">
        <v>92</v>
      </c>
      <c r="O27" s="239" t="s">
        <v>44</v>
      </c>
      <c r="P27" s="239"/>
      <c r="Q27" s="239"/>
      <c r="R27" s="239"/>
      <c r="S27" s="239"/>
      <c r="T27" s="239"/>
      <c r="U27" s="239"/>
      <c r="V27" s="239"/>
      <c r="W27" s="240"/>
    </row>
    <row r="28" spans="1:23" ht="11.25" customHeight="1" x14ac:dyDescent="0.4">
      <c r="B28" s="221"/>
      <c r="C28" s="222"/>
      <c r="D28" s="230"/>
      <c r="E28" s="208" t="s">
        <v>91</v>
      </c>
      <c r="F28" s="219"/>
      <c r="G28" s="209"/>
      <c r="H28" s="208" t="s">
        <v>85</v>
      </c>
      <c r="I28" s="209"/>
      <c r="J28" s="208" t="s">
        <v>68</v>
      </c>
      <c r="K28" s="209"/>
      <c r="L28" s="212" t="s">
        <v>83</v>
      </c>
      <c r="M28" s="212"/>
      <c r="N28" s="242"/>
      <c r="O28" s="208" t="s">
        <v>91</v>
      </c>
      <c r="P28" s="219"/>
      <c r="Q28" s="209"/>
      <c r="R28" s="208" t="s">
        <v>85</v>
      </c>
      <c r="S28" s="209"/>
      <c r="T28" s="208" t="s">
        <v>68</v>
      </c>
      <c r="U28" s="209"/>
      <c r="V28" s="208" t="s">
        <v>83</v>
      </c>
      <c r="W28" s="225"/>
    </row>
    <row r="29" spans="1:23" ht="11.25" customHeight="1" x14ac:dyDescent="0.4">
      <c r="B29" s="221"/>
      <c r="C29" s="222"/>
      <c r="D29" s="222"/>
      <c r="E29" s="235" t="str">
        <f>IF(ISERROR(入力用シート!I43),"",IF(入力用シート!I43=0,"00",入力用シート!K43))</f>
        <v/>
      </c>
      <c r="F29" s="236"/>
      <c r="G29" s="69">
        <v>65</v>
      </c>
      <c r="H29" s="189">
        <v>66</v>
      </c>
      <c r="I29" s="190"/>
      <c r="J29" s="189">
        <v>68</v>
      </c>
      <c r="K29" s="190"/>
      <c r="L29" s="191">
        <v>70</v>
      </c>
      <c r="M29" s="191"/>
      <c r="N29" s="242"/>
      <c r="O29" s="235" t="str">
        <f>IF(ISERROR(入力用シート!I44),"",IF(入力用シート!I43=0,"00",入力用シート!K44))</f>
        <v/>
      </c>
      <c r="P29" s="236"/>
      <c r="Q29" s="69">
        <v>72</v>
      </c>
      <c r="R29" s="189">
        <v>73</v>
      </c>
      <c r="S29" s="190"/>
      <c r="T29" s="189">
        <v>75</v>
      </c>
      <c r="U29" s="190"/>
      <c r="V29" s="191">
        <v>77</v>
      </c>
      <c r="W29" s="192"/>
    </row>
    <row r="30" spans="1:23" ht="11.25" customHeight="1" x14ac:dyDescent="0.4">
      <c r="B30" s="221"/>
      <c r="C30" s="222"/>
      <c r="D30" s="222"/>
      <c r="E30" s="237"/>
      <c r="F30" s="183"/>
      <c r="G30" s="223" t="str">
        <f>IF(ISERROR(入力用シート!I43),"",IF(入力用シート!I43=0,"0",入力用シート!J43))</f>
        <v/>
      </c>
      <c r="H30" s="193" t="str">
        <f>IF(ISERROR(入力用シート!I43),"",IF(入力用シート!I43=0,"00",入力用シート!L43))</f>
        <v/>
      </c>
      <c r="I30" s="194"/>
      <c r="J30" s="197" t="str">
        <f>IF(ISERROR(入力用シート!I43),"",IF(入力用シート!I43=0,"00",入力用シート!I43))</f>
        <v/>
      </c>
      <c r="K30" s="198"/>
      <c r="L30" s="201" t="str">
        <f>IF(ISERROR(入力用シート!I43),"",IF(入力用シート!I43=0,"00",入力用シート!I43))</f>
        <v/>
      </c>
      <c r="M30" s="201"/>
      <c r="N30" s="242"/>
      <c r="O30" s="237"/>
      <c r="P30" s="183"/>
      <c r="Q30" s="223" t="str">
        <f>IF(ISERROR(入力用シート!I44),"",IF(入力用シート!I43=0,"0",入力用シート!J44))</f>
        <v/>
      </c>
      <c r="R30" s="193" t="str">
        <f>IF(ISERROR(入力用シート!I44),"",IF(入力用シート!I43=0,"00",入力用シート!L44))</f>
        <v/>
      </c>
      <c r="S30" s="194"/>
      <c r="T30" s="197" t="str">
        <f>IF(ISERROR(入力用シート!I44),"",IF(入力用シート!I43=0,"00",入力用シート!I44))</f>
        <v/>
      </c>
      <c r="U30" s="198"/>
      <c r="V30" s="201" t="str">
        <f>IF(ISERROR(入力用シート!I44),"",IF(入力用シート!I43=0,"00",入力用シート!I44))</f>
        <v/>
      </c>
      <c r="W30" s="202"/>
    </row>
    <row r="31" spans="1:23" ht="11.25" customHeight="1" x14ac:dyDescent="0.4">
      <c r="B31" s="231"/>
      <c r="C31" s="232"/>
      <c r="D31" s="232"/>
      <c r="E31" s="238"/>
      <c r="F31" s="185"/>
      <c r="G31" s="224"/>
      <c r="H31" s="195"/>
      <c r="I31" s="196"/>
      <c r="J31" s="199"/>
      <c r="K31" s="200"/>
      <c r="L31" s="203"/>
      <c r="M31" s="203"/>
      <c r="N31" s="247"/>
      <c r="O31" s="238"/>
      <c r="P31" s="185"/>
      <c r="Q31" s="224"/>
      <c r="R31" s="195"/>
      <c r="S31" s="196"/>
      <c r="T31" s="199"/>
      <c r="U31" s="200"/>
      <c r="V31" s="203"/>
      <c r="W31" s="204"/>
    </row>
    <row r="32" spans="1:23" ht="11.25" customHeight="1" x14ac:dyDescent="0.4">
      <c r="B32" s="251" t="s">
        <v>90</v>
      </c>
      <c r="C32" s="252"/>
      <c r="D32" s="252"/>
      <c r="E32" s="252"/>
      <c r="F32" s="252"/>
      <c r="G32" s="252"/>
      <c r="H32" s="252"/>
      <c r="I32" s="252"/>
      <c r="J32" s="252"/>
      <c r="K32" s="252"/>
      <c r="L32" s="252"/>
      <c r="M32" s="252"/>
      <c r="N32" s="252"/>
      <c r="O32" s="252"/>
      <c r="P32" s="252"/>
      <c r="Q32" s="252"/>
      <c r="R32" s="252"/>
      <c r="S32" s="252"/>
      <c r="T32" s="252"/>
      <c r="U32" s="252"/>
      <c r="V32" s="252"/>
      <c r="W32" s="253"/>
    </row>
    <row r="33" spans="1:23" ht="11.25" customHeight="1" x14ac:dyDescent="0.4">
      <c r="B33" s="251"/>
      <c r="C33" s="252"/>
      <c r="D33" s="252"/>
      <c r="E33" s="252"/>
      <c r="F33" s="252"/>
      <c r="G33" s="252"/>
      <c r="H33" s="252"/>
      <c r="I33" s="252"/>
      <c r="J33" s="252"/>
      <c r="K33" s="252"/>
      <c r="L33" s="252"/>
      <c r="M33" s="252"/>
      <c r="N33" s="252"/>
      <c r="O33" s="252"/>
      <c r="P33" s="252"/>
      <c r="Q33" s="252"/>
      <c r="R33" s="252"/>
      <c r="S33" s="252"/>
      <c r="T33" s="252"/>
      <c r="U33" s="252"/>
      <c r="V33" s="252"/>
      <c r="W33" s="253"/>
    </row>
    <row r="34" spans="1:23" ht="11.25" customHeight="1" x14ac:dyDescent="0.4">
      <c r="B34" s="251"/>
      <c r="C34" s="252"/>
      <c r="D34" s="252"/>
      <c r="E34" s="252"/>
      <c r="F34" s="252"/>
      <c r="G34" s="252"/>
      <c r="H34" s="252"/>
      <c r="I34" s="252"/>
      <c r="J34" s="252"/>
      <c r="K34" s="252"/>
      <c r="L34" s="252"/>
      <c r="M34" s="252"/>
      <c r="N34" s="252"/>
      <c r="O34" s="252"/>
      <c r="P34" s="252"/>
      <c r="Q34" s="252"/>
      <c r="R34" s="252"/>
      <c r="S34" s="252"/>
      <c r="T34" s="252"/>
      <c r="U34" s="252"/>
      <c r="V34" s="252"/>
      <c r="W34" s="253"/>
    </row>
    <row r="35" spans="1:23" ht="11.25" customHeight="1" x14ac:dyDescent="0.4">
      <c r="B35" s="176" t="s">
        <v>89</v>
      </c>
      <c r="C35" s="177"/>
      <c r="D35" s="177"/>
      <c r="E35" s="177"/>
      <c r="F35" s="177"/>
      <c r="G35" s="177"/>
      <c r="H35" s="177"/>
      <c r="I35" s="177"/>
      <c r="J35" s="177"/>
      <c r="K35" s="70"/>
      <c r="L35" s="70"/>
      <c r="M35" s="71"/>
      <c r="N35" s="71"/>
      <c r="O35" s="71"/>
      <c r="P35" s="71"/>
      <c r="Q35" s="71"/>
      <c r="R35" s="71"/>
      <c r="S35" s="71"/>
      <c r="T35" s="71"/>
      <c r="U35" s="71"/>
      <c r="V35" s="71"/>
      <c r="W35" s="72"/>
    </row>
    <row r="36" spans="1:23" ht="11.25" customHeight="1" x14ac:dyDescent="0.4">
      <c r="B36" s="176"/>
      <c r="C36" s="177"/>
      <c r="D36" s="177"/>
      <c r="E36" s="177"/>
      <c r="F36" s="177"/>
      <c r="G36" s="177"/>
      <c r="H36" s="177"/>
      <c r="I36" s="177"/>
      <c r="J36" s="177"/>
      <c r="K36" s="70"/>
      <c r="L36" s="70"/>
      <c r="M36" s="71"/>
      <c r="N36" s="71"/>
      <c r="O36" s="71"/>
      <c r="P36" s="71"/>
      <c r="Q36" s="71"/>
      <c r="R36" s="71"/>
      <c r="S36" s="71"/>
      <c r="T36" s="71"/>
      <c r="U36" s="71"/>
      <c r="V36" s="71"/>
      <c r="W36" s="72"/>
    </row>
    <row r="37" spans="1:23" ht="11.25" customHeight="1" x14ac:dyDescent="0.4">
      <c r="A37" s="73"/>
      <c r="B37" s="74"/>
      <c r="C37" s="177" t="s">
        <v>103</v>
      </c>
      <c r="D37" s="177"/>
      <c r="E37" s="263" t="str">
        <f>IF(ISERROR(入力用シート!I48),"",入力用シート!L48)</f>
        <v/>
      </c>
      <c r="F37" s="177" t="s">
        <v>85</v>
      </c>
      <c r="G37" s="260" t="str">
        <f>IF(ISERROR(入力用シート!I48),"",入力用シート!I48)</f>
        <v/>
      </c>
      <c r="H37" s="177" t="s">
        <v>84</v>
      </c>
      <c r="I37" s="261" t="str">
        <f>IF(ISERROR(入力用シート!I48),"",入力用シート!I48)</f>
        <v/>
      </c>
      <c r="J37" s="177" t="s">
        <v>83</v>
      </c>
      <c r="K37" s="71"/>
      <c r="L37" s="71"/>
      <c r="M37" s="71"/>
      <c r="N37" s="71"/>
      <c r="O37" s="71"/>
      <c r="P37" s="71"/>
      <c r="Q37" s="71"/>
      <c r="R37" s="71"/>
      <c r="S37" s="71"/>
      <c r="T37" s="71"/>
      <c r="U37" s="71"/>
      <c r="V37" s="71"/>
      <c r="W37" s="72"/>
    </row>
    <row r="38" spans="1:23" ht="11.25" customHeight="1" x14ac:dyDescent="0.4">
      <c r="A38" s="73"/>
      <c r="B38" s="74"/>
      <c r="C38" s="177"/>
      <c r="D38" s="177"/>
      <c r="E38" s="263"/>
      <c r="F38" s="177"/>
      <c r="G38" s="260"/>
      <c r="H38" s="177"/>
      <c r="I38" s="261"/>
      <c r="J38" s="177"/>
      <c r="K38" s="177" t="s">
        <v>88</v>
      </c>
      <c r="L38" s="177"/>
      <c r="M38" s="248" t="str">
        <f>IF(入力用シート!F10="","",入力用シート!F10)</f>
        <v/>
      </c>
      <c r="N38" s="248"/>
      <c r="O38" s="248"/>
      <c r="P38" s="248"/>
      <c r="Q38" s="248"/>
      <c r="R38" s="248"/>
      <c r="S38" s="248"/>
      <c r="T38" s="71"/>
      <c r="U38" s="74"/>
      <c r="V38" s="74"/>
      <c r="W38" s="72"/>
    </row>
    <row r="39" spans="1:23" ht="11.25" customHeight="1" x14ac:dyDescent="0.4">
      <c r="A39" s="73"/>
      <c r="B39" s="71"/>
      <c r="C39" s="74"/>
      <c r="D39" s="74"/>
      <c r="E39" s="74"/>
      <c r="F39" s="74"/>
      <c r="G39" s="74"/>
      <c r="H39" s="75"/>
      <c r="I39" s="76"/>
      <c r="J39" s="70"/>
      <c r="K39" s="177"/>
      <c r="L39" s="177"/>
      <c r="M39" s="248"/>
      <c r="N39" s="248"/>
      <c r="O39" s="248"/>
      <c r="P39" s="248"/>
      <c r="Q39" s="248"/>
      <c r="R39" s="248"/>
      <c r="S39" s="248"/>
      <c r="T39" s="71"/>
      <c r="U39" s="74"/>
      <c r="V39" s="74"/>
      <c r="W39" s="72"/>
    </row>
    <row r="40" spans="1:23" ht="11.25" customHeight="1" x14ac:dyDescent="0.4">
      <c r="B40" s="77"/>
      <c r="C40" s="78"/>
      <c r="D40" s="78"/>
      <c r="E40" s="78"/>
      <c r="F40" s="78"/>
      <c r="G40" s="78"/>
      <c r="H40" s="78"/>
      <c r="I40" s="78"/>
      <c r="J40" s="78"/>
      <c r="K40" s="78"/>
      <c r="L40" s="71"/>
      <c r="M40" s="78"/>
      <c r="N40" s="78"/>
      <c r="O40" s="78"/>
      <c r="P40" s="78"/>
      <c r="Q40" s="78"/>
      <c r="R40" s="78"/>
      <c r="S40" s="78"/>
      <c r="T40" s="71"/>
      <c r="U40" s="74"/>
      <c r="V40" s="74"/>
      <c r="W40" s="72"/>
    </row>
    <row r="41" spans="1:23" ht="11.25" customHeight="1" x14ac:dyDescent="0.4">
      <c r="B41" s="77"/>
      <c r="C41" s="71"/>
      <c r="D41" s="71"/>
      <c r="E41" s="71"/>
      <c r="F41" s="71"/>
      <c r="G41" s="71"/>
      <c r="H41" s="71"/>
      <c r="I41" s="71"/>
      <c r="J41" s="71"/>
      <c r="K41" s="177" t="s">
        <v>87</v>
      </c>
      <c r="L41" s="177"/>
      <c r="M41" s="248" t="str">
        <f>IF(入力用シート!F9="","",入力用シート!F9)</f>
        <v/>
      </c>
      <c r="N41" s="248"/>
      <c r="O41" s="248"/>
      <c r="P41" s="248"/>
      <c r="Q41" s="248"/>
      <c r="R41" s="248"/>
      <c r="S41" s="248"/>
      <c r="T41" s="248"/>
      <c r="U41" s="248"/>
      <c r="V41" s="246"/>
      <c r="W41" s="72"/>
    </row>
    <row r="42" spans="1:23" ht="11.25" customHeight="1" x14ac:dyDescent="0.4">
      <c r="B42" s="77"/>
      <c r="C42" s="71"/>
      <c r="D42" s="71"/>
      <c r="E42" s="71"/>
      <c r="F42" s="71"/>
      <c r="G42" s="71"/>
      <c r="H42" s="71"/>
      <c r="I42" s="71"/>
      <c r="J42" s="71"/>
      <c r="K42" s="177"/>
      <c r="L42" s="177"/>
      <c r="M42" s="248"/>
      <c r="N42" s="248"/>
      <c r="O42" s="248"/>
      <c r="P42" s="248"/>
      <c r="Q42" s="248"/>
      <c r="R42" s="248"/>
      <c r="S42" s="248"/>
      <c r="T42" s="248"/>
      <c r="U42" s="248"/>
      <c r="V42" s="246"/>
      <c r="W42" s="72"/>
    </row>
    <row r="43" spans="1:23" ht="11.25" customHeight="1" x14ac:dyDescent="0.4">
      <c r="B43" s="79"/>
      <c r="C43" s="80"/>
      <c r="D43" s="80"/>
      <c r="E43" s="80"/>
      <c r="F43" s="80"/>
      <c r="G43" s="80"/>
      <c r="H43" s="80"/>
      <c r="I43" s="80"/>
      <c r="J43" s="80"/>
      <c r="K43" s="80"/>
      <c r="L43" s="80"/>
      <c r="M43" s="80"/>
      <c r="N43" s="80"/>
      <c r="O43" s="80"/>
      <c r="P43" s="80"/>
      <c r="Q43" s="80"/>
      <c r="R43" s="80"/>
      <c r="S43" s="80"/>
      <c r="T43" s="80"/>
      <c r="U43" s="80"/>
      <c r="V43" s="80"/>
      <c r="W43" s="81"/>
    </row>
    <row r="44" spans="1:23" ht="11.25" customHeight="1" x14ac:dyDescent="0.4">
      <c r="B44" s="254" t="s">
        <v>86</v>
      </c>
      <c r="C44" s="255"/>
      <c r="D44" s="255"/>
      <c r="E44" s="255"/>
      <c r="F44" s="255"/>
      <c r="G44" s="255"/>
      <c r="H44" s="255"/>
      <c r="I44" s="255"/>
      <c r="J44" s="255"/>
      <c r="K44" s="255"/>
      <c r="L44" s="255"/>
      <c r="M44" s="255"/>
      <c r="N44" s="255"/>
      <c r="O44" s="255"/>
      <c r="P44" s="255"/>
      <c r="Q44" s="255"/>
      <c r="R44" s="255"/>
      <c r="S44" s="255"/>
      <c r="T44" s="255"/>
      <c r="U44" s="255"/>
      <c r="V44" s="255"/>
      <c r="W44" s="256"/>
    </row>
    <row r="45" spans="1:23" ht="11.25" customHeight="1" x14ac:dyDescent="0.4">
      <c r="B45" s="257"/>
      <c r="C45" s="258"/>
      <c r="D45" s="258"/>
      <c r="E45" s="258"/>
      <c r="F45" s="258"/>
      <c r="G45" s="258"/>
      <c r="H45" s="258"/>
      <c r="I45" s="258"/>
      <c r="J45" s="258"/>
      <c r="K45" s="258"/>
      <c r="L45" s="258"/>
      <c r="M45" s="258"/>
      <c r="N45" s="258"/>
      <c r="O45" s="258"/>
      <c r="P45" s="258"/>
      <c r="Q45" s="258"/>
      <c r="R45" s="258"/>
      <c r="S45" s="258"/>
      <c r="T45" s="258"/>
      <c r="U45" s="258"/>
      <c r="V45" s="258"/>
      <c r="W45" s="259"/>
    </row>
    <row r="46" spans="1:23" ht="11.25" customHeight="1" x14ac:dyDescent="0.4">
      <c r="B46" s="77"/>
      <c r="C46" s="177" t="s">
        <v>103</v>
      </c>
      <c r="D46" s="177"/>
      <c r="E46" s="249"/>
      <c r="F46" s="177" t="s">
        <v>85</v>
      </c>
      <c r="G46" s="205"/>
      <c r="H46" s="177" t="s">
        <v>84</v>
      </c>
      <c r="I46" s="205"/>
      <c r="J46" s="177" t="s">
        <v>83</v>
      </c>
      <c r="K46" s="71"/>
      <c r="L46" s="71"/>
      <c r="M46" s="71"/>
      <c r="N46" s="71"/>
      <c r="O46" s="71"/>
      <c r="P46" s="71"/>
      <c r="Q46" s="71"/>
      <c r="R46" s="71"/>
      <c r="S46" s="71"/>
      <c r="T46" s="71"/>
      <c r="U46" s="71"/>
      <c r="V46" s="71"/>
      <c r="W46" s="72"/>
    </row>
    <row r="47" spans="1:23" ht="11.25" customHeight="1" x14ac:dyDescent="0.4">
      <c r="A47" s="73"/>
      <c r="B47" s="74"/>
      <c r="C47" s="177"/>
      <c r="D47" s="177"/>
      <c r="E47" s="249"/>
      <c r="F47" s="177"/>
      <c r="G47" s="205"/>
      <c r="H47" s="177"/>
      <c r="I47" s="205"/>
      <c r="J47" s="177"/>
      <c r="K47" s="177" t="s">
        <v>82</v>
      </c>
      <c r="L47" s="177"/>
      <c r="M47" s="262"/>
      <c r="N47" s="262"/>
      <c r="O47" s="262"/>
      <c r="P47" s="262"/>
      <c r="Q47" s="262"/>
      <c r="R47" s="262"/>
      <c r="S47" s="262"/>
      <c r="T47" s="262"/>
      <c r="U47" s="246"/>
      <c r="V47" s="246"/>
      <c r="W47" s="72"/>
    </row>
    <row r="48" spans="1:23" ht="11.25" customHeight="1" x14ac:dyDescent="0.4">
      <c r="A48" s="73"/>
      <c r="B48" s="74"/>
      <c r="C48" s="74"/>
      <c r="D48" s="74"/>
      <c r="E48" s="74"/>
      <c r="F48" s="74"/>
      <c r="G48" s="74"/>
      <c r="H48" s="74"/>
      <c r="I48" s="74"/>
      <c r="J48" s="74"/>
      <c r="K48" s="177"/>
      <c r="L48" s="177"/>
      <c r="M48" s="262"/>
      <c r="N48" s="262"/>
      <c r="O48" s="262"/>
      <c r="P48" s="262"/>
      <c r="Q48" s="262"/>
      <c r="R48" s="262"/>
      <c r="S48" s="262"/>
      <c r="T48" s="262"/>
      <c r="U48" s="246"/>
      <c r="V48" s="246"/>
      <c r="W48" s="72"/>
    </row>
    <row r="49" spans="2:23" ht="11.25" customHeight="1" x14ac:dyDescent="0.4">
      <c r="B49" s="77"/>
      <c r="C49" s="78"/>
      <c r="D49" s="78"/>
      <c r="E49" s="78"/>
      <c r="F49" s="78"/>
      <c r="G49" s="82"/>
      <c r="H49" s="78"/>
      <c r="I49" s="82"/>
      <c r="J49" s="78"/>
      <c r="K49" s="177"/>
      <c r="L49" s="177"/>
      <c r="M49" s="262"/>
      <c r="N49" s="262"/>
      <c r="O49" s="262"/>
      <c r="P49" s="262"/>
      <c r="Q49" s="262"/>
      <c r="R49" s="262"/>
      <c r="S49" s="262"/>
      <c r="T49" s="262"/>
      <c r="U49" s="246"/>
      <c r="V49" s="246"/>
      <c r="W49" s="72"/>
    </row>
    <row r="50" spans="2:23" ht="11.25" customHeight="1" x14ac:dyDescent="0.4">
      <c r="B50" s="77"/>
      <c r="C50" s="78"/>
      <c r="D50" s="78"/>
      <c r="E50" s="78"/>
      <c r="F50" s="78"/>
      <c r="G50" s="82"/>
      <c r="H50" s="78"/>
      <c r="I50" s="82"/>
      <c r="J50" s="78"/>
      <c r="K50" s="177"/>
      <c r="L50" s="177"/>
      <c r="M50" s="262"/>
      <c r="N50" s="262"/>
      <c r="O50" s="262"/>
      <c r="P50" s="262"/>
      <c r="Q50" s="262"/>
      <c r="R50" s="262"/>
      <c r="S50" s="262"/>
      <c r="T50" s="262"/>
      <c r="U50" s="246"/>
      <c r="V50" s="246"/>
      <c r="W50" s="72"/>
    </row>
    <row r="51" spans="2:23" ht="11.25" customHeight="1" x14ac:dyDescent="0.4">
      <c r="B51" s="77"/>
      <c r="C51" s="71"/>
      <c r="D51" s="71"/>
      <c r="E51" s="71"/>
      <c r="F51" s="71"/>
      <c r="G51" s="71"/>
      <c r="H51" s="71"/>
      <c r="I51" s="71"/>
      <c r="J51" s="71"/>
      <c r="K51" s="71"/>
      <c r="L51" s="71"/>
      <c r="M51" s="71"/>
      <c r="N51" s="71"/>
      <c r="O51" s="71"/>
      <c r="P51" s="71"/>
      <c r="Q51" s="71"/>
      <c r="R51" s="71"/>
      <c r="S51" s="71"/>
      <c r="T51" s="71"/>
      <c r="U51" s="71"/>
      <c r="V51" s="71"/>
      <c r="W51" s="72"/>
    </row>
    <row r="52" spans="2:23" ht="11.25" customHeight="1" x14ac:dyDescent="0.4">
      <c r="B52" s="77"/>
      <c r="C52" s="177" t="s">
        <v>137</v>
      </c>
      <c r="D52" s="177"/>
      <c r="E52" s="177"/>
      <c r="F52" s="177"/>
      <c r="G52" s="177"/>
      <c r="H52" s="177" t="s">
        <v>81</v>
      </c>
      <c r="I52" s="250"/>
      <c r="J52" s="250"/>
      <c r="K52" s="177" t="s">
        <v>80</v>
      </c>
      <c r="L52" s="177"/>
      <c r="M52" s="250"/>
      <c r="N52" s="250"/>
      <c r="O52" s="177" t="s">
        <v>79</v>
      </c>
      <c r="P52" s="250"/>
      <c r="Q52" s="250"/>
      <c r="R52" s="70"/>
      <c r="S52" s="71"/>
      <c r="T52" s="71"/>
      <c r="U52" s="71"/>
      <c r="V52" s="71"/>
      <c r="W52" s="72"/>
    </row>
    <row r="53" spans="2:23" ht="11.25" customHeight="1" x14ac:dyDescent="0.4">
      <c r="B53" s="77"/>
      <c r="C53" s="177"/>
      <c r="D53" s="177"/>
      <c r="E53" s="177"/>
      <c r="F53" s="177"/>
      <c r="G53" s="177"/>
      <c r="H53" s="177"/>
      <c r="I53" s="250"/>
      <c r="J53" s="250"/>
      <c r="K53" s="177"/>
      <c r="L53" s="177"/>
      <c r="M53" s="250"/>
      <c r="N53" s="250"/>
      <c r="O53" s="177"/>
      <c r="P53" s="250"/>
      <c r="Q53" s="250"/>
      <c r="R53" s="70"/>
      <c r="S53" s="71"/>
      <c r="T53" s="71"/>
      <c r="U53" s="71"/>
      <c r="V53" s="71"/>
      <c r="W53" s="72"/>
    </row>
    <row r="54" spans="2:23" ht="11.25" customHeight="1" x14ac:dyDescent="0.4">
      <c r="B54" s="83"/>
      <c r="C54" s="84"/>
      <c r="D54" s="84"/>
      <c r="E54" s="84"/>
      <c r="F54" s="84"/>
      <c r="G54" s="84"/>
      <c r="H54" s="84"/>
      <c r="I54" s="84"/>
      <c r="J54" s="84"/>
      <c r="K54" s="84"/>
      <c r="L54" s="84"/>
      <c r="M54" s="84"/>
      <c r="N54" s="84"/>
      <c r="O54" s="84"/>
      <c r="P54" s="84"/>
      <c r="Q54" s="84"/>
      <c r="R54" s="84"/>
      <c r="S54" s="84"/>
      <c r="T54" s="84"/>
      <c r="U54" s="84"/>
      <c r="V54" s="84"/>
      <c r="W54" s="85"/>
    </row>
    <row r="55" spans="2:23" s="86" customFormat="1" ht="11.25" customHeight="1" x14ac:dyDescent="0.4">
      <c r="B55" s="186" t="s">
        <v>78</v>
      </c>
      <c r="C55" s="186"/>
    </row>
    <row r="56" spans="2:23" s="86" customFormat="1" ht="43.5" customHeight="1" x14ac:dyDescent="0.4">
      <c r="B56" s="87">
        <v>1</v>
      </c>
      <c r="C56" s="170" t="s">
        <v>77</v>
      </c>
      <c r="D56" s="170"/>
      <c r="E56" s="170"/>
      <c r="F56" s="170"/>
      <c r="G56" s="170"/>
      <c r="H56" s="170"/>
      <c r="I56" s="170"/>
      <c r="J56" s="170"/>
      <c r="K56" s="170"/>
      <c r="L56" s="170"/>
      <c r="M56" s="170"/>
      <c r="N56" s="170"/>
      <c r="O56" s="170"/>
      <c r="P56" s="170"/>
      <c r="Q56" s="170"/>
      <c r="R56" s="170"/>
      <c r="S56" s="170"/>
      <c r="T56" s="170"/>
      <c r="U56" s="170"/>
      <c r="V56" s="170"/>
      <c r="W56" s="170"/>
    </row>
    <row r="57" spans="2:23" s="86" customFormat="1" ht="22.5" customHeight="1" x14ac:dyDescent="0.4">
      <c r="B57" s="87">
        <v>2</v>
      </c>
      <c r="C57" s="170" t="s">
        <v>76</v>
      </c>
      <c r="D57" s="170"/>
      <c r="E57" s="170"/>
      <c r="F57" s="170"/>
      <c r="G57" s="170"/>
      <c r="H57" s="170"/>
      <c r="I57" s="170"/>
      <c r="J57" s="170"/>
      <c r="K57" s="170"/>
      <c r="L57" s="170"/>
      <c r="M57" s="170"/>
      <c r="N57" s="170"/>
      <c r="O57" s="170"/>
      <c r="P57" s="170"/>
      <c r="Q57" s="170"/>
      <c r="R57" s="170"/>
      <c r="S57" s="170"/>
      <c r="T57" s="170"/>
      <c r="U57" s="170"/>
      <c r="V57" s="170"/>
      <c r="W57" s="170"/>
    </row>
    <row r="58" spans="2:23" s="86" customFormat="1" ht="21.75" customHeight="1" x14ac:dyDescent="0.4">
      <c r="B58" s="87">
        <v>3</v>
      </c>
      <c r="C58" s="170" t="s">
        <v>75</v>
      </c>
      <c r="D58" s="170"/>
      <c r="E58" s="170"/>
      <c r="F58" s="170"/>
      <c r="G58" s="170"/>
      <c r="H58" s="170"/>
      <c r="I58" s="170"/>
      <c r="J58" s="170"/>
      <c r="K58" s="170"/>
      <c r="L58" s="170"/>
      <c r="M58" s="170"/>
      <c r="N58" s="170"/>
      <c r="O58" s="170"/>
      <c r="P58" s="170"/>
      <c r="Q58" s="170"/>
      <c r="R58" s="170"/>
      <c r="S58" s="170"/>
      <c r="T58" s="170"/>
      <c r="U58" s="170"/>
      <c r="V58" s="170"/>
      <c r="W58" s="170"/>
    </row>
    <row r="59" spans="2:23" s="86" customFormat="1" ht="11.25" customHeight="1" x14ac:dyDescent="0.4">
      <c r="B59" s="86">
        <v>4</v>
      </c>
      <c r="C59" s="170" t="s">
        <v>131</v>
      </c>
      <c r="D59" s="170"/>
      <c r="E59" s="170"/>
      <c r="F59" s="170"/>
      <c r="G59" s="170"/>
      <c r="H59" s="170"/>
      <c r="I59" s="170"/>
      <c r="J59" s="170"/>
      <c r="K59" s="170"/>
      <c r="L59" s="170"/>
      <c r="M59" s="170"/>
      <c r="N59" s="170"/>
      <c r="O59" s="170"/>
      <c r="P59" s="170"/>
      <c r="Q59" s="170"/>
      <c r="R59" s="170"/>
      <c r="S59" s="170"/>
      <c r="T59" s="170"/>
      <c r="U59" s="170"/>
      <c r="V59" s="170"/>
      <c r="W59" s="170"/>
    </row>
    <row r="60" spans="2:23" s="86" customFormat="1" ht="11.25" customHeight="1" x14ac:dyDescent="0.4">
      <c r="C60" s="170"/>
      <c r="D60" s="170"/>
      <c r="E60" s="170"/>
      <c r="F60" s="170"/>
      <c r="G60" s="170"/>
      <c r="H60" s="170"/>
      <c r="I60" s="170"/>
      <c r="J60" s="170"/>
      <c r="K60" s="170"/>
      <c r="L60" s="170"/>
      <c r="M60" s="170"/>
      <c r="N60" s="170"/>
      <c r="O60" s="170"/>
      <c r="P60" s="170"/>
      <c r="Q60" s="170"/>
      <c r="R60" s="170"/>
      <c r="S60" s="170"/>
      <c r="T60" s="170"/>
      <c r="U60" s="170"/>
      <c r="V60" s="170"/>
      <c r="W60" s="170"/>
    </row>
    <row r="61" spans="2:23" s="86" customFormat="1" ht="11.25" customHeight="1" x14ac:dyDescent="0.4">
      <c r="C61" s="170"/>
      <c r="D61" s="170"/>
      <c r="E61" s="170"/>
      <c r="F61" s="170"/>
      <c r="G61" s="170"/>
      <c r="H61" s="170"/>
      <c r="I61" s="170"/>
      <c r="J61" s="170"/>
      <c r="K61" s="170"/>
      <c r="L61" s="170"/>
      <c r="M61" s="170"/>
      <c r="N61" s="170"/>
      <c r="O61" s="170"/>
      <c r="P61" s="170"/>
      <c r="Q61" s="170"/>
      <c r="R61" s="170"/>
      <c r="S61" s="170"/>
      <c r="T61" s="170"/>
      <c r="U61" s="170"/>
      <c r="V61" s="170"/>
      <c r="W61" s="170"/>
    </row>
    <row r="62" spans="2:23" s="86" customFormat="1" ht="11.25" customHeight="1" x14ac:dyDescent="0.4">
      <c r="C62" s="170"/>
      <c r="D62" s="170"/>
      <c r="E62" s="170"/>
      <c r="F62" s="170"/>
      <c r="G62" s="170"/>
      <c r="H62" s="170"/>
      <c r="I62" s="170"/>
      <c r="J62" s="170"/>
      <c r="K62" s="170"/>
      <c r="L62" s="170"/>
      <c r="M62" s="170"/>
      <c r="N62" s="170"/>
      <c r="O62" s="170"/>
      <c r="P62" s="170"/>
      <c r="Q62" s="170"/>
      <c r="R62" s="170"/>
      <c r="S62" s="170"/>
      <c r="T62" s="170"/>
      <c r="U62" s="170"/>
      <c r="V62" s="170"/>
      <c r="W62" s="170"/>
    </row>
    <row r="63" spans="2:23" s="86" customFormat="1" ht="11.25" customHeight="1" x14ac:dyDescent="0.4">
      <c r="C63" s="170"/>
      <c r="D63" s="170"/>
      <c r="E63" s="170"/>
      <c r="F63" s="170"/>
      <c r="G63" s="170"/>
      <c r="H63" s="170"/>
      <c r="I63" s="170"/>
      <c r="J63" s="170"/>
      <c r="K63" s="170"/>
      <c r="L63" s="170"/>
      <c r="M63" s="170"/>
      <c r="N63" s="170"/>
      <c r="O63" s="170"/>
      <c r="P63" s="170"/>
      <c r="Q63" s="170"/>
      <c r="R63" s="170"/>
      <c r="S63" s="170"/>
      <c r="T63" s="170"/>
      <c r="U63" s="170"/>
      <c r="V63" s="170"/>
      <c r="W63" s="170"/>
    </row>
    <row r="64" spans="2:23" ht="11.25" customHeight="1" x14ac:dyDescent="0.4">
      <c r="B64" s="86"/>
      <c r="C64" s="170"/>
      <c r="D64" s="170"/>
      <c r="E64" s="170"/>
      <c r="F64" s="170"/>
      <c r="G64" s="170"/>
      <c r="H64" s="170"/>
      <c r="I64" s="170"/>
      <c r="J64" s="170"/>
      <c r="K64" s="170"/>
      <c r="L64" s="170"/>
      <c r="M64" s="170"/>
      <c r="N64" s="170"/>
      <c r="O64" s="170"/>
      <c r="P64" s="170"/>
      <c r="Q64" s="170"/>
      <c r="R64" s="170"/>
      <c r="S64" s="170"/>
      <c r="T64" s="170"/>
      <c r="U64" s="170"/>
      <c r="V64" s="170"/>
      <c r="W64" s="170"/>
    </row>
  </sheetData>
  <sheetProtection algorithmName="SHA-512" hashValue="wLSF7L/umKLagKfWrym0YCwg/yF6Q34fvJe8yTAZDXHyWp+khj32/lS/rxLovkKflGkaRT4dKm/+mNGTGR4FPA==" saltValue="FcVgHFsRLAqCXiDqGVEvSQ==" spinCount="100000" sheet="1" objects="1" scenarios="1"/>
  <mergeCells count="159">
    <mergeCell ref="H30:I31"/>
    <mergeCell ref="J30:K31"/>
    <mergeCell ref="B7:F8"/>
    <mergeCell ref="B11:F12"/>
    <mergeCell ref="B9:F10"/>
    <mergeCell ref="B14:B15"/>
    <mergeCell ref="C14:C15"/>
    <mergeCell ref="H23:I23"/>
    <mergeCell ref="J23:K23"/>
    <mergeCell ref="H24:I24"/>
    <mergeCell ref="J24:K24"/>
    <mergeCell ref="B16:J17"/>
    <mergeCell ref="E29:F31"/>
    <mergeCell ref="G30:G31"/>
    <mergeCell ref="D14:D15"/>
    <mergeCell ref="E14:E15"/>
    <mergeCell ref="F14:F15"/>
    <mergeCell ref="H28:I28"/>
    <mergeCell ref="J28:K28"/>
    <mergeCell ref="H29:I29"/>
    <mergeCell ref="J29:K29"/>
    <mergeCell ref="K14:K15"/>
    <mergeCell ref="H25:I26"/>
    <mergeCell ref="J25:K26"/>
    <mergeCell ref="O13:P15"/>
    <mergeCell ref="G7:N8"/>
    <mergeCell ref="G11:N12"/>
    <mergeCell ref="G9:N10"/>
    <mergeCell ref="O7:S10"/>
    <mergeCell ref="M14:M15"/>
    <mergeCell ref="N14:N15"/>
    <mergeCell ref="R13:S13"/>
    <mergeCell ref="R14:S15"/>
    <mergeCell ref="L14:L15"/>
    <mergeCell ref="O11:W11"/>
    <mergeCell ref="O12:Q12"/>
    <mergeCell ref="R12:S12"/>
    <mergeCell ref="T12:U12"/>
    <mergeCell ref="V12:W12"/>
    <mergeCell ref="Q14:Q15"/>
    <mergeCell ref="T13:U13"/>
    <mergeCell ref="V13:W13"/>
    <mergeCell ref="T14:U15"/>
    <mergeCell ref="V14:W15"/>
    <mergeCell ref="G14:G15"/>
    <mergeCell ref="H14:H15"/>
    <mergeCell ref="I14:I15"/>
    <mergeCell ref="J14:J15"/>
    <mergeCell ref="L23:M23"/>
    <mergeCell ref="L24:M24"/>
    <mergeCell ref="V30:W31"/>
    <mergeCell ref="Q30:Q31"/>
    <mergeCell ref="T25:U26"/>
    <mergeCell ref="V25:W26"/>
    <mergeCell ref="R28:S28"/>
    <mergeCell ref="T28:U28"/>
    <mergeCell ref="V28:W28"/>
    <mergeCell ref="L30:M31"/>
    <mergeCell ref="R23:S23"/>
    <mergeCell ref="R25:S26"/>
    <mergeCell ref="R29:S29"/>
    <mergeCell ref="L28:M28"/>
    <mergeCell ref="L29:M29"/>
    <mergeCell ref="Q25:Q26"/>
    <mergeCell ref="H46:H47"/>
    <mergeCell ref="K52:K53"/>
    <mergeCell ref="B32:W34"/>
    <mergeCell ref="B44:W45"/>
    <mergeCell ref="C46:D47"/>
    <mergeCell ref="G37:G38"/>
    <mergeCell ref="H37:H38"/>
    <mergeCell ref="I37:I38"/>
    <mergeCell ref="J37:J38"/>
    <mergeCell ref="M41:U42"/>
    <mergeCell ref="L52:L53"/>
    <mergeCell ref="M52:N53"/>
    <mergeCell ref="O52:O53"/>
    <mergeCell ref="P52:Q53"/>
    <mergeCell ref="K41:L42"/>
    <mergeCell ref="K38:L39"/>
    <mergeCell ref="U47:V50"/>
    <mergeCell ref="K47:L50"/>
    <mergeCell ref="M47:T50"/>
    <mergeCell ref="B35:J36"/>
    <mergeCell ref="C37:D38"/>
    <mergeCell ref="E37:E38"/>
    <mergeCell ref="F37:F38"/>
    <mergeCell ref="C58:W58"/>
    <mergeCell ref="B27:D31"/>
    <mergeCell ref="T8:W10"/>
    <mergeCell ref="T7:W7"/>
    <mergeCell ref="E28:G28"/>
    <mergeCell ref="O28:Q28"/>
    <mergeCell ref="O29:P31"/>
    <mergeCell ref="O22:W22"/>
    <mergeCell ref="N22:N26"/>
    <mergeCell ref="E22:M22"/>
    <mergeCell ref="V41:V42"/>
    <mergeCell ref="D20:D21"/>
    <mergeCell ref="E24:F26"/>
    <mergeCell ref="E27:M27"/>
    <mergeCell ref="N27:N31"/>
    <mergeCell ref="O27:W27"/>
    <mergeCell ref="M38:S39"/>
    <mergeCell ref="E23:G23"/>
    <mergeCell ref="G25:G26"/>
    <mergeCell ref="O24:P26"/>
    <mergeCell ref="E46:E47"/>
    <mergeCell ref="F46:F47"/>
    <mergeCell ref="G46:G47"/>
    <mergeCell ref="I52:J53"/>
    <mergeCell ref="B5:W6"/>
    <mergeCell ref="G20:H21"/>
    <mergeCell ref="N18:O18"/>
    <mergeCell ref="P18:Q18"/>
    <mergeCell ref="R18:S18"/>
    <mergeCell ref="T16:W17"/>
    <mergeCell ref="K16:S17"/>
    <mergeCell ref="O23:Q23"/>
    <mergeCell ref="B22:D26"/>
    <mergeCell ref="G18:H18"/>
    <mergeCell ref="I18:J18"/>
    <mergeCell ref="E19:F19"/>
    <mergeCell ref="G19:H19"/>
    <mergeCell ref="I19:J19"/>
    <mergeCell ref="K18:M18"/>
    <mergeCell ref="M20:M21"/>
    <mergeCell ref="B18:D18"/>
    <mergeCell ref="E18:F18"/>
    <mergeCell ref="T23:U23"/>
    <mergeCell ref="V23:W23"/>
    <mergeCell ref="R24:S24"/>
    <mergeCell ref="T24:U24"/>
    <mergeCell ref="V24:W24"/>
    <mergeCell ref="L25:M26"/>
    <mergeCell ref="C59:W64"/>
    <mergeCell ref="W19:W21"/>
    <mergeCell ref="T18:V21"/>
    <mergeCell ref="K19:L21"/>
    <mergeCell ref="B19:C21"/>
    <mergeCell ref="B55:C55"/>
    <mergeCell ref="C56:W56"/>
    <mergeCell ref="C57:W57"/>
    <mergeCell ref="N19:O19"/>
    <mergeCell ref="P19:Q19"/>
    <mergeCell ref="R19:S19"/>
    <mergeCell ref="N20:O21"/>
    <mergeCell ref="P20:Q21"/>
    <mergeCell ref="R20:S21"/>
    <mergeCell ref="E20:F21"/>
    <mergeCell ref="I20:J21"/>
    <mergeCell ref="T29:U29"/>
    <mergeCell ref="V29:W29"/>
    <mergeCell ref="R30:S31"/>
    <mergeCell ref="T30:U31"/>
    <mergeCell ref="I46:I47"/>
    <mergeCell ref="J46:J47"/>
    <mergeCell ref="C52:G53"/>
    <mergeCell ref="H52:H53"/>
  </mergeCells>
  <phoneticPr fontId="2"/>
  <pageMargins left="0.68" right="0.31" top="0.42" bottom="0.42" header="0.28000000000000003" footer="0.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66"/>
  <sheetViews>
    <sheetView workbookViewId="0">
      <selection activeCell="K19" sqref="K19:L21"/>
    </sheetView>
  </sheetViews>
  <sheetFormatPr defaultColWidth="3.75" defaultRowHeight="11.25" customHeight="1" x14ac:dyDescent="0.4"/>
  <cols>
    <col min="1" max="1" width="1.25" style="26" customWidth="1"/>
    <col min="2" max="4" width="3.75" style="26"/>
    <col min="5" max="9" width="3.75" style="26" customWidth="1"/>
    <col min="10" max="16384" width="3.75" style="26"/>
  </cols>
  <sheetData>
    <row r="2" spans="2:23" ht="11.25" customHeight="1" x14ac:dyDescent="0.4">
      <c r="B2" s="26" t="s">
        <v>123</v>
      </c>
    </row>
    <row r="4" spans="2:23" ht="11.25" customHeight="1" x14ac:dyDescent="0.4">
      <c r="B4" s="49"/>
      <c r="C4" s="49"/>
      <c r="D4" s="49"/>
      <c r="E4" s="49"/>
      <c r="F4" s="49"/>
      <c r="G4" s="49"/>
      <c r="H4" s="49"/>
      <c r="I4" s="49"/>
      <c r="J4" s="49"/>
      <c r="K4" s="49"/>
      <c r="L4" s="49"/>
      <c r="M4" s="49"/>
      <c r="N4" s="49"/>
      <c r="O4" s="49"/>
      <c r="P4" s="49"/>
      <c r="Q4" s="49"/>
      <c r="R4" s="49"/>
      <c r="S4" s="49"/>
      <c r="T4" s="49"/>
      <c r="U4" s="49"/>
      <c r="V4" s="49"/>
      <c r="W4" s="49"/>
    </row>
    <row r="5" spans="2:23" ht="11.25" customHeight="1" x14ac:dyDescent="0.4">
      <c r="B5" s="283" t="s">
        <v>98</v>
      </c>
      <c r="C5" s="283"/>
      <c r="D5" s="283"/>
      <c r="E5" s="283"/>
      <c r="F5" s="283"/>
      <c r="G5" s="283"/>
      <c r="H5" s="283"/>
      <c r="I5" s="283"/>
      <c r="J5" s="283"/>
      <c r="K5" s="283"/>
      <c r="L5" s="283"/>
      <c r="M5" s="283"/>
      <c r="N5" s="283"/>
      <c r="O5" s="283"/>
      <c r="P5" s="283"/>
      <c r="Q5" s="283"/>
      <c r="R5" s="283"/>
      <c r="S5" s="283"/>
      <c r="T5" s="283"/>
      <c r="U5" s="283"/>
      <c r="V5" s="283"/>
      <c r="W5" s="283"/>
    </row>
    <row r="6" spans="2:23" ht="11.25" customHeight="1" x14ac:dyDescent="0.4">
      <c r="B6" s="284"/>
      <c r="C6" s="284"/>
      <c r="D6" s="284"/>
      <c r="E6" s="284"/>
      <c r="F6" s="284"/>
      <c r="G6" s="284"/>
      <c r="H6" s="284"/>
      <c r="I6" s="284"/>
      <c r="J6" s="284"/>
      <c r="K6" s="284"/>
      <c r="L6" s="284"/>
      <c r="M6" s="284"/>
      <c r="N6" s="284"/>
      <c r="O6" s="284"/>
      <c r="P6" s="284"/>
      <c r="Q6" s="284"/>
      <c r="R6" s="284"/>
      <c r="S6" s="284"/>
      <c r="T6" s="284"/>
      <c r="U6" s="284"/>
      <c r="V6" s="284"/>
      <c r="W6" s="284"/>
    </row>
    <row r="7" spans="2:23" ht="11.25" customHeight="1" x14ac:dyDescent="0.4">
      <c r="B7" s="285" t="s">
        <v>65</v>
      </c>
      <c r="C7" s="286"/>
      <c r="D7" s="286"/>
      <c r="E7" s="286"/>
      <c r="F7" s="287"/>
      <c r="G7" s="285" t="s">
        <v>62</v>
      </c>
      <c r="H7" s="286"/>
      <c r="I7" s="286"/>
      <c r="J7" s="286"/>
      <c r="K7" s="286"/>
      <c r="L7" s="286"/>
      <c r="M7" s="286"/>
      <c r="N7" s="287"/>
      <c r="O7" s="285" t="s">
        <v>97</v>
      </c>
      <c r="P7" s="286"/>
      <c r="Q7" s="286"/>
      <c r="R7" s="286"/>
      <c r="S7" s="291"/>
      <c r="T7" s="298">
        <v>1</v>
      </c>
      <c r="U7" s="299"/>
      <c r="V7" s="299"/>
      <c r="W7" s="300"/>
    </row>
    <row r="8" spans="2:23" ht="11.25" customHeight="1" x14ac:dyDescent="0.4">
      <c r="B8" s="288"/>
      <c r="C8" s="289"/>
      <c r="D8" s="289"/>
      <c r="E8" s="289"/>
      <c r="F8" s="290"/>
      <c r="G8" s="288"/>
      <c r="H8" s="289"/>
      <c r="I8" s="289"/>
      <c r="J8" s="289"/>
      <c r="K8" s="289"/>
      <c r="L8" s="289"/>
      <c r="M8" s="289"/>
      <c r="N8" s="290"/>
      <c r="O8" s="292"/>
      <c r="P8" s="293"/>
      <c r="Q8" s="293"/>
      <c r="R8" s="293"/>
      <c r="S8" s="294"/>
      <c r="T8" s="301">
        <v>2</v>
      </c>
      <c r="U8" s="302"/>
      <c r="V8" s="302"/>
      <c r="W8" s="303"/>
    </row>
    <row r="9" spans="2:23" ht="11.25" customHeight="1" x14ac:dyDescent="0.4">
      <c r="B9" s="307" t="s">
        <v>122</v>
      </c>
      <c r="C9" s="308"/>
      <c r="D9" s="308"/>
      <c r="E9" s="308"/>
      <c r="F9" s="309"/>
      <c r="G9" s="307" t="s">
        <v>121</v>
      </c>
      <c r="H9" s="308"/>
      <c r="I9" s="308"/>
      <c r="J9" s="308"/>
      <c r="K9" s="308"/>
      <c r="L9" s="308"/>
      <c r="M9" s="308"/>
      <c r="N9" s="309"/>
      <c r="O9" s="292"/>
      <c r="P9" s="293"/>
      <c r="Q9" s="293"/>
      <c r="R9" s="293"/>
      <c r="S9" s="294"/>
      <c r="T9" s="301"/>
      <c r="U9" s="302"/>
      <c r="V9" s="302"/>
      <c r="W9" s="303"/>
    </row>
    <row r="10" spans="2:23" ht="11.25" customHeight="1" x14ac:dyDescent="0.4">
      <c r="B10" s="310"/>
      <c r="C10" s="311"/>
      <c r="D10" s="311"/>
      <c r="E10" s="311"/>
      <c r="F10" s="312"/>
      <c r="G10" s="310"/>
      <c r="H10" s="311"/>
      <c r="I10" s="311"/>
      <c r="J10" s="311"/>
      <c r="K10" s="311"/>
      <c r="L10" s="311"/>
      <c r="M10" s="311"/>
      <c r="N10" s="312"/>
      <c r="O10" s="295"/>
      <c r="P10" s="296"/>
      <c r="Q10" s="296"/>
      <c r="R10" s="296"/>
      <c r="S10" s="297"/>
      <c r="T10" s="304"/>
      <c r="U10" s="305"/>
      <c r="V10" s="305"/>
      <c r="W10" s="306"/>
    </row>
    <row r="11" spans="2:23" ht="11.25" customHeight="1" x14ac:dyDescent="0.4">
      <c r="B11" s="285" t="s">
        <v>67</v>
      </c>
      <c r="C11" s="286"/>
      <c r="D11" s="286"/>
      <c r="E11" s="286"/>
      <c r="F11" s="287"/>
      <c r="G11" s="285" t="s">
        <v>64</v>
      </c>
      <c r="H11" s="286"/>
      <c r="I11" s="286"/>
      <c r="J11" s="286"/>
      <c r="K11" s="286"/>
      <c r="L11" s="286"/>
      <c r="M11" s="286"/>
      <c r="N11" s="287"/>
      <c r="O11" s="313" t="s">
        <v>21</v>
      </c>
      <c r="P11" s="314"/>
      <c r="Q11" s="314"/>
      <c r="R11" s="314"/>
      <c r="S11" s="314"/>
      <c r="T11" s="314"/>
      <c r="U11" s="314"/>
      <c r="V11" s="314"/>
      <c r="W11" s="315"/>
    </row>
    <row r="12" spans="2:23" ht="11.25" customHeight="1" x14ac:dyDescent="0.4">
      <c r="B12" s="288"/>
      <c r="C12" s="289"/>
      <c r="D12" s="289"/>
      <c r="E12" s="289"/>
      <c r="F12" s="290"/>
      <c r="G12" s="288"/>
      <c r="H12" s="289"/>
      <c r="I12" s="289"/>
      <c r="J12" s="289"/>
      <c r="K12" s="289"/>
      <c r="L12" s="289"/>
      <c r="M12" s="289"/>
      <c r="N12" s="290"/>
      <c r="O12" s="316" t="s">
        <v>93</v>
      </c>
      <c r="P12" s="317"/>
      <c r="Q12" s="318"/>
      <c r="R12" s="319" t="s">
        <v>85</v>
      </c>
      <c r="S12" s="318"/>
      <c r="T12" s="319" t="s">
        <v>68</v>
      </c>
      <c r="U12" s="318"/>
      <c r="V12" s="319" t="s">
        <v>83</v>
      </c>
      <c r="W12" s="320"/>
    </row>
    <row r="13" spans="2:23" ht="11.25" customHeight="1" x14ac:dyDescent="0.4">
      <c r="B13" s="48">
        <v>3</v>
      </c>
      <c r="C13" s="47">
        <v>4</v>
      </c>
      <c r="D13" s="47">
        <v>5</v>
      </c>
      <c r="E13" s="47">
        <v>6</v>
      </c>
      <c r="F13" s="46">
        <v>7</v>
      </c>
      <c r="G13" s="48">
        <v>8</v>
      </c>
      <c r="H13" s="47">
        <v>9</v>
      </c>
      <c r="I13" s="47">
        <v>10</v>
      </c>
      <c r="J13" s="47">
        <v>11</v>
      </c>
      <c r="K13" s="47">
        <v>12</v>
      </c>
      <c r="L13" s="47">
        <v>13</v>
      </c>
      <c r="M13" s="47">
        <v>14</v>
      </c>
      <c r="N13" s="46">
        <v>15</v>
      </c>
      <c r="O13" s="330" t="s">
        <v>120</v>
      </c>
      <c r="P13" s="331"/>
      <c r="Q13" s="45">
        <v>16</v>
      </c>
      <c r="R13" s="321">
        <v>17</v>
      </c>
      <c r="S13" s="322"/>
      <c r="T13" s="321">
        <v>19</v>
      </c>
      <c r="U13" s="322"/>
      <c r="V13" s="321">
        <v>21</v>
      </c>
      <c r="W13" s="323"/>
    </row>
    <row r="14" spans="2:23" ht="11.25" customHeight="1" x14ac:dyDescent="0.4">
      <c r="B14" s="324" t="s">
        <v>118</v>
      </c>
      <c r="C14" s="326" t="s">
        <v>118</v>
      </c>
      <c r="D14" s="326" t="s">
        <v>119</v>
      </c>
      <c r="E14" s="326" t="s">
        <v>107</v>
      </c>
      <c r="F14" s="328" t="s">
        <v>118</v>
      </c>
      <c r="G14" s="324" t="s">
        <v>118</v>
      </c>
      <c r="H14" s="326" t="s">
        <v>107</v>
      </c>
      <c r="I14" s="326" t="s">
        <v>119</v>
      </c>
      <c r="J14" s="326" t="s">
        <v>107</v>
      </c>
      <c r="K14" s="326" t="s">
        <v>119</v>
      </c>
      <c r="L14" s="326" t="s">
        <v>119</v>
      </c>
      <c r="M14" s="326" t="s">
        <v>119</v>
      </c>
      <c r="N14" s="328" t="s">
        <v>118</v>
      </c>
      <c r="O14" s="332"/>
      <c r="P14" s="333"/>
      <c r="Q14" s="326" t="s">
        <v>118</v>
      </c>
      <c r="R14" s="336" t="s">
        <v>117</v>
      </c>
      <c r="S14" s="337"/>
      <c r="T14" s="340" t="s">
        <v>116</v>
      </c>
      <c r="U14" s="341"/>
      <c r="V14" s="344" t="s">
        <v>115</v>
      </c>
      <c r="W14" s="345"/>
    </row>
    <row r="15" spans="2:23" ht="11.25" customHeight="1" x14ac:dyDescent="0.4">
      <c r="B15" s="325"/>
      <c r="C15" s="327"/>
      <c r="D15" s="327"/>
      <c r="E15" s="327"/>
      <c r="F15" s="329"/>
      <c r="G15" s="325"/>
      <c r="H15" s="327"/>
      <c r="I15" s="327"/>
      <c r="J15" s="327"/>
      <c r="K15" s="327"/>
      <c r="L15" s="327"/>
      <c r="M15" s="327"/>
      <c r="N15" s="329"/>
      <c r="O15" s="334"/>
      <c r="P15" s="335"/>
      <c r="Q15" s="327"/>
      <c r="R15" s="338"/>
      <c r="S15" s="339"/>
      <c r="T15" s="342"/>
      <c r="U15" s="343"/>
      <c r="V15" s="346"/>
      <c r="W15" s="347"/>
    </row>
    <row r="16" spans="2:23" ht="11.25" customHeight="1" x14ac:dyDescent="0.4">
      <c r="B16" s="285" t="s">
        <v>124</v>
      </c>
      <c r="C16" s="286"/>
      <c r="D16" s="286"/>
      <c r="E16" s="286"/>
      <c r="F16" s="286"/>
      <c r="G16" s="286"/>
      <c r="H16" s="286"/>
      <c r="I16" s="286"/>
      <c r="J16" s="287"/>
      <c r="K16" s="348" t="s">
        <v>125</v>
      </c>
      <c r="L16" s="286"/>
      <c r="M16" s="286"/>
      <c r="N16" s="286"/>
      <c r="O16" s="286"/>
      <c r="P16" s="286"/>
      <c r="Q16" s="286"/>
      <c r="R16" s="286"/>
      <c r="S16" s="287"/>
      <c r="T16" s="285" t="s">
        <v>126</v>
      </c>
      <c r="U16" s="286"/>
      <c r="V16" s="286"/>
      <c r="W16" s="287"/>
    </row>
    <row r="17" spans="1:24" ht="11.25" customHeight="1" x14ac:dyDescent="0.4">
      <c r="A17" s="38"/>
      <c r="B17" s="288"/>
      <c r="C17" s="289"/>
      <c r="D17" s="289"/>
      <c r="E17" s="289"/>
      <c r="F17" s="289"/>
      <c r="G17" s="289"/>
      <c r="H17" s="289"/>
      <c r="I17" s="289"/>
      <c r="J17" s="290"/>
      <c r="K17" s="288"/>
      <c r="L17" s="289"/>
      <c r="M17" s="289"/>
      <c r="N17" s="289"/>
      <c r="O17" s="289"/>
      <c r="P17" s="289"/>
      <c r="Q17" s="289"/>
      <c r="R17" s="289"/>
      <c r="S17" s="290"/>
      <c r="T17" s="288"/>
      <c r="U17" s="289"/>
      <c r="V17" s="289"/>
      <c r="W17" s="290"/>
    </row>
    <row r="18" spans="1:24" ht="11.25" customHeight="1" x14ac:dyDescent="0.4">
      <c r="A18" s="38"/>
      <c r="B18" s="316" t="s">
        <v>93</v>
      </c>
      <c r="C18" s="317"/>
      <c r="D18" s="318"/>
      <c r="E18" s="319" t="s">
        <v>85</v>
      </c>
      <c r="F18" s="318"/>
      <c r="G18" s="319" t="s">
        <v>68</v>
      </c>
      <c r="H18" s="318"/>
      <c r="I18" s="319" t="s">
        <v>83</v>
      </c>
      <c r="J18" s="320"/>
      <c r="K18" s="316" t="s">
        <v>96</v>
      </c>
      <c r="L18" s="317"/>
      <c r="M18" s="318"/>
      <c r="N18" s="319" t="s">
        <v>85</v>
      </c>
      <c r="O18" s="318"/>
      <c r="P18" s="319" t="s">
        <v>68</v>
      </c>
      <c r="Q18" s="318"/>
      <c r="R18" s="319" t="s">
        <v>83</v>
      </c>
      <c r="S18" s="320"/>
      <c r="T18" s="349" t="s">
        <v>95</v>
      </c>
      <c r="U18" s="350"/>
      <c r="V18" s="351"/>
      <c r="W18" s="44">
        <v>79</v>
      </c>
    </row>
    <row r="19" spans="1:24" ht="11.25" customHeight="1" x14ac:dyDescent="0.4">
      <c r="A19" s="38"/>
      <c r="B19" s="330" t="s">
        <v>110</v>
      </c>
      <c r="C19" s="331"/>
      <c r="D19" s="43">
        <v>23</v>
      </c>
      <c r="E19" s="321">
        <v>24</v>
      </c>
      <c r="F19" s="322"/>
      <c r="G19" s="321">
        <v>26</v>
      </c>
      <c r="H19" s="322"/>
      <c r="I19" s="321">
        <v>28</v>
      </c>
      <c r="J19" s="323"/>
      <c r="K19" s="330" t="s">
        <v>114</v>
      </c>
      <c r="L19" s="331"/>
      <c r="M19" s="43">
        <v>37</v>
      </c>
      <c r="N19" s="321">
        <v>38</v>
      </c>
      <c r="O19" s="322"/>
      <c r="P19" s="321">
        <v>40</v>
      </c>
      <c r="Q19" s="322"/>
      <c r="R19" s="321">
        <v>42</v>
      </c>
      <c r="S19" s="323"/>
      <c r="T19" s="352"/>
      <c r="U19" s="353"/>
      <c r="V19" s="354"/>
      <c r="W19" s="328">
        <v>0</v>
      </c>
    </row>
    <row r="20" spans="1:24" ht="11.25" customHeight="1" x14ac:dyDescent="0.4">
      <c r="A20" s="38"/>
      <c r="B20" s="332"/>
      <c r="C20" s="333"/>
      <c r="D20" s="326">
        <v>5</v>
      </c>
      <c r="E20" s="336">
        <v>1</v>
      </c>
      <c r="F20" s="337"/>
      <c r="G20" s="340">
        <v>43652</v>
      </c>
      <c r="H20" s="341"/>
      <c r="I20" s="344">
        <v>7</v>
      </c>
      <c r="J20" s="345"/>
      <c r="K20" s="332"/>
      <c r="L20" s="333"/>
      <c r="M20" s="326" t="s">
        <v>114</v>
      </c>
      <c r="N20" s="336" t="s">
        <v>114</v>
      </c>
      <c r="O20" s="337"/>
      <c r="P20" s="340" t="s">
        <v>114</v>
      </c>
      <c r="Q20" s="341"/>
      <c r="R20" s="344" t="s">
        <v>114</v>
      </c>
      <c r="S20" s="345"/>
      <c r="T20" s="352"/>
      <c r="U20" s="353"/>
      <c r="V20" s="354"/>
      <c r="W20" s="328"/>
    </row>
    <row r="21" spans="1:24" ht="11.25" customHeight="1" x14ac:dyDescent="0.4">
      <c r="A21" s="38"/>
      <c r="B21" s="334"/>
      <c r="C21" s="335"/>
      <c r="D21" s="327"/>
      <c r="E21" s="338"/>
      <c r="F21" s="339"/>
      <c r="G21" s="342"/>
      <c r="H21" s="343"/>
      <c r="I21" s="346"/>
      <c r="J21" s="347"/>
      <c r="K21" s="334"/>
      <c r="L21" s="335"/>
      <c r="M21" s="327"/>
      <c r="N21" s="338"/>
      <c r="O21" s="339"/>
      <c r="P21" s="342"/>
      <c r="Q21" s="343"/>
      <c r="R21" s="346"/>
      <c r="S21" s="347"/>
      <c r="T21" s="355"/>
      <c r="U21" s="356"/>
      <c r="V21" s="357"/>
      <c r="W21" s="329"/>
    </row>
    <row r="22" spans="1:24" ht="11.25" customHeight="1" x14ac:dyDescent="0.4">
      <c r="A22" s="38"/>
      <c r="B22" s="348" t="s">
        <v>127</v>
      </c>
      <c r="C22" s="286"/>
      <c r="D22" s="291"/>
      <c r="E22" s="358" t="s">
        <v>94</v>
      </c>
      <c r="F22" s="314"/>
      <c r="G22" s="314"/>
      <c r="H22" s="314"/>
      <c r="I22" s="314"/>
      <c r="J22" s="314"/>
      <c r="K22" s="314"/>
      <c r="L22" s="314"/>
      <c r="M22" s="359"/>
      <c r="N22" s="360" t="s">
        <v>113</v>
      </c>
      <c r="O22" s="358" t="s">
        <v>44</v>
      </c>
      <c r="P22" s="314"/>
      <c r="Q22" s="314"/>
      <c r="R22" s="314"/>
      <c r="S22" s="314"/>
      <c r="T22" s="314"/>
      <c r="U22" s="314"/>
      <c r="V22" s="314"/>
      <c r="W22" s="315"/>
    </row>
    <row r="23" spans="1:24" ht="11.25" customHeight="1" x14ac:dyDescent="0.4">
      <c r="A23" s="38"/>
      <c r="B23" s="292"/>
      <c r="C23" s="293"/>
      <c r="D23" s="293"/>
      <c r="E23" s="319" t="s">
        <v>93</v>
      </c>
      <c r="F23" s="317"/>
      <c r="G23" s="318"/>
      <c r="H23" s="319" t="s">
        <v>85</v>
      </c>
      <c r="I23" s="318"/>
      <c r="J23" s="319" t="s">
        <v>68</v>
      </c>
      <c r="K23" s="318"/>
      <c r="L23" s="319" t="s">
        <v>83</v>
      </c>
      <c r="M23" s="318"/>
      <c r="N23" s="361"/>
      <c r="O23" s="319" t="s">
        <v>93</v>
      </c>
      <c r="P23" s="317"/>
      <c r="Q23" s="318"/>
      <c r="R23" s="319" t="s">
        <v>85</v>
      </c>
      <c r="S23" s="318"/>
      <c r="T23" s="319" t="s">
        <v>68</v>
      </c>
      <c r="U23" s="318"/>
      <c r="V23" s="319" t="s">
        <v>83</v>
      </c>
      <c r="W23" s="320"/>
    </row>
    <row r="24" spans="1:24" ht="11.25" customHeight="1" x14ac:dyDescent="0.4">
      <c r="A24" s="38"/>
      <c r="B24" s="292"/>
      <c r="C24" s="293"/>
      <c r="D24" s="293"/>
      <c r="E24" s="363" t="s">
        <v>110</v>
      </c>
      <c r="F24" s="331"/>
      <c r="G24" s="43">
        <v>51</v>
      </c>
      <c r="H24" s="321">
        <v>52</v>
      </c>
      <c r="I24" s="322"/>
      <c r="J24" s="321">
        <v>54</v>
      </c>
      <c r="K24" s="322"/>
      <c r="L24" s="321">
        <v>56</v>
      </c>
      <c r="M24" s="322"/>
      <c r="N24" s="361"/>
      <c r="O24" s="363" t="s">
        <v>110</v>
      </c>
      <c r="P24" s="331"/>
      <c r="Q24" s="43">
        <v>58</v>
      </c>
      <c r="R24" s="321">
        <v>59</v>
      </c>
      <c r="S24" s="322"/>
      <c r="T24" s="321">
        <v>61</v>
      </c>
      <c r="U24" s="322"/>
      <c r="V24" s="321">
        <v>63</v>
      </c>
      <c r="W24" s="323"/>
    </row>
    <row r="25" spans="1:24" ht="11.25" customHeight="1" x14ac:dyDescent="0.4">
      <c r="A25" s="38"/>
      <c r="B25" s="292"/>
      <c r="C25" s="293"/>
      <c r="D25" s="293"/>
      <c r="E25" s="364"/>
      <c r="F25" s="333"/>
      <c r="G25" s="326">
        <v>5</v>
      </c>
      <c r="H25" s="336">
        <v>1</v>
      </c>
      <c r="I25" s="337"/>
      <c r="J25" s="336">
        <v>5</v>
      </c>
      <c r="K25" s="337"/>
      <c r="L25" s="336">
        <v>11</v>
      </c>
      <c r="M25" s="337"/>
      <c r="N25" s="361"/>
      <c r="O25" s="364"/>
      <c r="P25" s="333"/>
      <c r="Q25" s="326">
        <v>5</v>
      </c>
      <c r="R25" s="336">
        <v>1</v>
      </c>
      <c r="S25" s="337"/>
      <c r="T25" s="336">
        <v>9</v>
      </c>
      <c r="U25" s="337"/>
      <c r="V25" s="336">
        <v>1</v>
      </c>
      <c r="W25" s="366"/>
    </row>
    <row r="26" spans="1:24" ht="11.25" customHeight="1" x14ac:dyDescent="0.4">
      <c r="B26" s="292"/>
      <c r="C26" s="293"/>
      <c r="D26" s="293"/>
      <c r="E26" s="365"/>
      <c r="F26" s="335"/>
      <c r="G26" s="327"/>
      <c r="H26" s="338"/>
      <c r="I26" s="339"/>
      <c r="J26" s="338"/>
      <c r="K26" s="339"/>
      <c r="L26" s="338"/>
      <c r="M26" s="339"/>
      <c r="N26" s="362"/>
      <c r="O26" s="365"/>
      <c r="P26" s="335"/>
      <c r="Q26" s="327"/>
      <c r="R26" s="338"/>
      <c r="S26" s="339"/>
      <c r="T26" s="338"/>
      <c r="U26" s="339"/>
      <c r="V26" s="338"/>
      <c r="W26" s="367"/>
    </row>
    <row r="27" spans="1:24" ht="11.25" customHeight="1" x14ac:dyDescent="0.4">
      <c r="B27" s="348" t="s">
        <v>128</v>
      </c>
      <c r="C27" s="286"/>
      <c r="D27" s="291"/>
      <c r="E27" s="358" t="s">
        <v>46</v>
      </c>
      <c r="F27" s="314"/>
      <c r="G27" s="314"/>
      <c r="H27" s="314"/>
      <c r="I27" s="314"/>
      <c r="J27" s="314"/>
      <c r="K27" s="314"/>
      <c r="L27" s="314"/>
      <c r="M27" s="359"/>
      <c r="N27" s="360" t="s">
        <v>112</v>
      </c>
      <c r="O27" s="358" t="s">
        <v>44</v>
      </c>
      <c r="P27" s="314"/>
      <c r="Q27" s="314"/>
      <c r="R27" s="314"/>
      <c r="S27" s="314"/>
      <c r="T27" s="314"/>
      <c r="U27" s="314"/>
      <c r="V27" s="314"/>
      <c r="W27" s="315"/>
    </row>
    <row r="28" spans="1:24" ht="11.25" customHeight="1" x14ac:dyDescent="0.4">
      <c r="B28" s="292"/>
      <c r="C28" s="293"/>
      <c r="D28" s="294"/>
      <c r="E28" s="319" t="s">
        <v>111</v>
      </c>
      <c r="F28" s="317"/>
      <c r="G28" s="318"/>
      <c r="H28" s="319" t="s">
        <v>85</v>
      </c>
      <c r="I28" s="318"/>
      <c r="J28" s="319" t="s">
        <v>68</v>
      </c>
      <c r="K28" s="318"/>
      <c r="L28" s="319" t="s">
        <v>83</v>
      </c>
      <c r="M28" s="318"/>
      <c r="N28" s="361"/>
      <c r="O28" s="319" t="s">
        <v>111</v>
      </c>
      <c r="P28" s="317"/>
      <c r="Q28" s="318"/>
      <c r="R28" s="319" t="s">
        <v>85</v>
      </c>
      <c r="S28" s="318"/>
      <c r="T28" s="319" t="s">
        <v>68</v>
      </c>
      <c r="U28" s="318"/>
      <c r="V28" s="319" t="s">
        <v>83</v>
      </c>
      <c r="W28" s="320"/>
    </row>
    <row r="29" spans="1:24" ht="11.25" customHeight="1" x14ac:dyDescent="0.4">
      <c r="B29" s="292"/>
      <c r="C29" s="293"/>
      <c r="D29" s="293"/>
      <c r="E29" s="363" t="s">
        <v>110</v>
      </c>
      <c r="F29" s="331"/>
      <c r="G29" s="43">
        <v>65</v>
      </c>
      <c r="H29" s="321">
        <v>66</v>
      </c>
      <c r="I29" s="322"/>
      <c r="J29" s="321">
        <v>68</v>
      </c>
      <c r="K29" s="322"/>
      <c r="L29" s="321">
        <v>70</v>
      </c>
      <c r="M29" s="322"/>
      <c r="N29" s="361"/>
      <c r="O29" s="363" t="s">
        <v>110</v>
      </c>
      <c r="P29" s="331"/>
      <c r="Q29" s="43">
        <v>72</v>
      </c>
      <c r="R29" s="321">
        <v>73</v>
      </c>
      <c r="S29" s="322"/>
      <c r="T29" s="321">
        <v>75</v>
      </c>
      <c r="U29" s="322"/>
      <c r="V29" s="321">
        <v>77</v>
      </c>
      <c r="W29" s="323"/>
    </row>
    <row r="30" spans="1:24" ht="11.25" customHeight="1" x14ac:dyDescent="0.4">
      <c r="B30" s="292"/>
      <c r="C30" s="293"/>
      <c r="D30" s="293"/>
      <c r="E30" s="364"/>
      <c r="F30" s="333"/>
      <c r="G30" s="326">
        <v>5</v>
      </c>
      <c r="H30" s="336">
        <v>1</v>
      </c>
      <c r="I30" s="337"/>
      <c r="J30" s="336">
        <v>5</v>
      </c>
      <c r="K30" s="337"/>
      <c r="L30" s="336">
        <v>27</v>
      </c>
      <c r="M30" s="337"/>
      <c r="N30" s="361"/>
      <c r="O30" s="364"/>
      <c r="P30" s="333"/>
      <c r="Q30" s="326">
        <v>5</v>
      </c>
      <c r="R30" s="336">
        <v>1</v>
      </c>
      <c r="S30" s="337"/>
      <c r="T30" s="336">
        <v>9</v>
      </c>
      <c r="U30" s="337"/>
      <c r="V30" s="336">
        <v>1</v>
      </c>
      <c r="W30" s="366"/>
      <c r="X30" s="50"/>
    </row>
    <row r="31" spans="1:24" ht="11.25" customHeight="1" x14ac:dyDescent="0.4">
      <c r="B31" s="295"/>
      <c r="C31" s="296"/>
      <c r="D31" s="296"/>
      <c r="E31" s="365"/>
      <c r="F31" s="335"/>
      <c r="G31" s="327"/>
      <c r="H31" s="338"/>
      <c r="I31" s="339"/>
      <c r="J31" s="338"/>
      <c r="K31" s="339"/>
      <c r="L31" s="338"/>
      <c r="M31" s="339"/>
      <c r="N31" s="362"/>
      <c r="O31" s="365"/>
      <c r="P31" s="335"/>
      <c r="Q31" s="327"/>
      <c r="R31" s="338"/>
      <c r="S31" s="339"/>
      <c r="T31" s="338"/>
      <c r="U31" s="339"/>
      <c r="V31" s="338"/>
      <c r="W31" s="367"/>
      <c r="X31" s="50"/>
    </row>
    <row r="32" spans="1:24" ht="11.25" customHeight="1" x14ac:dyDescent="0.4">
      <c r="B32" s="368" t="s">
        <v>109</v>
      </c>
      <c r="C32" s="369"/>
      <c r="D32" s="369"/>
      <c r="E32" s="369"/>
      <c r="F32" s="369"/>
      <c r="G32" s="369"/>
      <c r="H32" s="369"/>
      <c r="I32" s="369"/>
      <c r="J32" s="369"/>
      <c r="K32" s="369"/>
      <c r="L32" s="369"/>
      <c r="M32" s="369"/>
      <c r="N32" s="369"/>
      <c r="O32" s="369"/>
      <c r="P32" s="369"/>
      <c r="Q32" s="369"/>
      <c r="R32" s="369"/>
      <c r="S32" s="369"/>
      <c r="T32" s="369"/>
      <c r="U32" s="369"/>
      <c r="V32" s="369"/>
      <c r="W32" s="370"/>
    </row>
    <row r="33" spans="1:23" ht="11.25" customHeight="1" x14ac:dyDescent="0.4">
      <c r="B33" s="371"/>
      <c r="C33" s="372"/>
      <c r="D33" s="372"/>
      <c r="E33" s="372"/>
      <c r="F33" s="372"/>
      <c r="G33" s="372"/>
      <c r="H33" s="372"/>
      <c r="I33" s="372"/>
      <c r="J33" s="372"/>
      <c r="K33" s="372"/>
      <c r="L33" s="372"/>
      <c r="M33" s="372"/>
      <c r="N33" s="372"/>
      <c r="O33" s="372"/>
      <c r="P33" s="372"/>
      <c r="Q33" s="372"/>
      <c r="R33" s="372"/>
      <c r="S33" s="372"/>
      <c r="T33" s="372"/>
      <c r="U33" s="372"/>
      <c r="V33" s="372"/>
      <c r="W33" s="373"/>
    </row>
    <row r="34" spans="1:23" ht="11.25" customHeight="1" x14ac:dyDescent="0.4">
      <c r="B34" s="371"/>
      <c r="C34" s="372"/>
      <c r="D34" s="372"/>
      <c r="E34" s="372"/>
      <c r="F34" s="372"/>
      <c r="G34" s="372"/>
      <c r="H34" s="372"/>
      <c r="I34" s="372"/>
      <c r="J34" s="372"/>
      <c r="K34" s="372"/>
      <c r="L34" s="372"/>
      <c r="M34" s="372"/>
      <c r="N34" s="372"/>
      <c r="O34" s="372"/>
      <c r="P34" s="372"/>
      <c r="Q34" s="372"/>
      <c r="R34" s="372"/>
      <c r="S34" s="372"/>
      <c r="T34" s="372"/>
      <c r="U34" s="372"/>
      <c r="V34" s="372"/>
      <c r="W34" s="373"/>
    </row>
    <row r="35" spans="1:23" ht="11.25" customHeight="1" x14ac:dyDescent="0.4">
      <c r="B35" s="292" t="s">
        <v>89</v>
      </c>
      <c r="C35" s="293"/>
      <c r="D35" s="293"/>
      <c r="E35" s="293"/>
      <c r="F35" s="293"/>
      <c r="G35" s="293"/>
      <c r="H35" s="293"/>
      <c r="I35" s="293"/>
      <c r="J35" s="293"/>
      <c r="K35" s="42"/>
      <c r="L35" s="42"/>
      <c r="M35" s="38"/>
      <c r="N35" s="38"/>
      <c r="O35" s="38"/>
      <c r="P35" s="38"/>
      <c r="Q35" s="38"/>
      <c r="R35" s="38"/>
      <c r="S35" s="38"/>
      <c r="T35" s="38"/>
      <c r="U35" s="38"/>
      <c r="V35" s="38"/>
      <c r="W35" s="32"/>
    </row>
    <row r="36" spans="1:23" ht="11.25" customHeight="1" x14ac:dyDescent="0.4">
      <c r="B36" s="292"/>
      <c r="C36" s="293"/>
      <c r="D36" s="293"/>
      <c r="E36" s="293"/>
      <c r="F36" s="293"/>
      <c r="G36" s="293"/>
      <c r="H36" s="293"/>
      <c r="I36" s="293"/>
      <c r="J36" s="293"/>
      <c r="K36" s="42"/>
      <c r="L36" s="42"/>
      <c r="M36" s="38"/>
      <c r="N36" s="38"/>
      <c r="O36" s="38"/>
      <c r="P36" s="38"/>
      <c r="Q36" s="38"/>
      <c r="R36" s="38"/>
      <c r="S36" s="38"/>
      <c r="T36" s="38"/>
      <c r="U36" s="38"/>
      <c r="V36" s="38"/>
      <c r="W36" s="32"/>
    </row>
    <row r="37" spans="1:23" ht="11.25" customHeight="1" x14ac:dyDescent="0.4">
      <c r="A37" s="32"/>
      <c r="C37" s="374" t="s">
        <v>103</v>
      </c>
      <c r="D37" s="374"/>
      <c r="E37" s="375" t="s">
        <v>107</v>
      </c>
      <c r="F37" s="353" t="s">
        <v>85</v>
      </c>
      <c r="G37" s="376" t="s">
        <v>108</v>
      </c>
      <c r="H37" s="353" t="s">
        <v>84</v>
      </c>
      <c r="I37" s="377" t="s">
        <v>107</v>
      </c>
      <c r="J37" s="353" t="s">
        <v>83</v>
      </c>
      <c r="K37" s="38"/>
      <c r="L37" s="38"/>
      <c r="M37" s="38"/>
      <c r="N37" s="38"/>
      <c r="O37" s="38"/>
      <c r="P37" s="38"/>
      <c r="Q37" s="38"/>
      <c r="R37" s="38"/>
      <c r="S37" s="38"/>
      <c r="T37" s="38"/>
      <c r="U37" s="38"/>
      <c r="V37" s="38"/>
      <c r="W37" s="32"/>
    </row>
    <row r="38" spans="1:23" ht="11.25" customHeight="1" x14ac:dyDescent="0.4">
      <c r="A38" s="32"/>
      <c r="C38" s="374"/>
      <c r="D38" s="374"/>
      <c r="E38" s="375"/>
      <c r="F38" s="353"/>
      <c r="G38" s="376"/>
      <c r="H38" s="353"/>
      <c r="I38" s="377"/>
      <c r="J38" s="353"/>
      <c r="K38" s="293" t="s">
        <v>88</v>
      </c>
      <c r="L38" s="293"/>
      <c r="M38" s="378" t="s">
        <v>106</v>
      </c>
      <c r="N38" s="378"/>
      <c r="O38" s="378"/>
      <c r="P38" s="378"/>
      <c r="Q38" s="378"/>
      <c r="R38" s="378"/>
      <c r="S38" s="378"/>
      <c r="T38" s="38"/>
      <c r="W38" s="32"/>
    </row>
    <row r="39" spans="1:23" ht="11.25" customHeight="1" x14ac:dyDescent="0.4">
      <c r="A39" s="32"/>
      <c r="B39" s="38"/>
      <c r="H39" s="41"/>
      <c r="I39" s="40"/>
      <c r="J39" s="34"/>
      <c r="K39" s="293"/>
      <c r="L39" s="293"/>
      <c r="M39" s="378"/>
      <c r="N39" s="378"/>
      <c r="O39" s="378"/>
      <c r="P39" s="378"/>
      <c r="Q39" s="378"/>
      <c r="R39" s="378"/>
      <c r="S39" s="378"/>
      <c r="T39" s="38"/>
      <c r="W39" s="32"/>
    </row>
    <row r="40" spans="1:23" ht="11.25" customHeight="1" x14ac:dyDescent="0.4">
      <c r="B40" s="35"/>
      <c r="C40" s="39"/>
      <c r="D40" s="39"/>
      <c r="E40" s="39"/>
      <c r="F40" s="39"/>
      <c r="G40" s="39"/>
      <c r="H40" s="39"/>
      <c r="I40" s="39"/>
      <c r="J40" s="39"/>
      <c r="K40" s="39"/>
      <c r="L40" s="38"/>
      <c r="M40" s="36"/>
      <c r="N40" s="36"/>
      <c r="O40" s="36"/>
      <c r="P40" s="36"/>
      <c r="Q40" s="36"/>
      <c r="R40" s="36"/>
      <c r="S40" s="36"/>
      <c r="T40" s="38"/>
      <c r="W40" s="32"/>
    </row>
    <row r="41" spans="1:23" ht="11.25" customHeight="1" x14ac:dyDescent="0.4">
      <c r="B41" s="35"/>
      <c r="C41" s="38"/>
      <c r="D41" s="38"/>
      <c r="E41" s="38"/>
      <c r="F41" s="38"/>
      <c r="G41" s="38"/>
      <c r="H41" s="38"/>
      <c r="I41" s="38"/>
      <c r="J41" s="38"/>
      <c r="K41" s="293" t="s">
        <v>87</v>
      </c>
      <c r="L41" s="293"/>
      <c r="M41" s="378" t="s">
        <v>105</v>
      </c>
      <c r="N41" s="378"/>
      <c r="O41" s="378"/>
      <c r="P41" s="378"/>
      <c r="Q41" s="378"/>
      <c r="R41" s="378"/>
      <c r="S41" s="378"/>
      <c r="T41" s="378"/>
      <c r="U41" s="378"/>
      <c r="V41" s="379"/>
      <c r="W41" s="32"/>
    </row>
    <row r="42" spans="1:23" ht="11.25" customHeight="1" x14ac:dyDescent="0.4">
      <c r="B42" s="35"/>
      <c r="C42" s="38"/>
      <c r="D42" s="38"/>
      <c r="E42" s="38"/>
      <c r="F42" s="38"/>
      <c r="G42" s="38"/>
      <c r="H42" s="38"/>
      <c r="I42" s="38"/>
      <c r="J42" s="38"/>
      <c r="K42" s="293"/>
      <c r="L42" s="293"/>
      <c r="M42" s="378"/>
      <c r="N42" s="378"/>
      <c r="O42" s="378"/>
      <c r="P42" s="378"/>
      <c r="Q42" s="378"/>
      <c r="R42" s="378"/>
      <c r="S42" s="378"/>
      <c r="T42" s="378"/>
      <c r="U42" s="378"/>
      <c r="V42" s="379"/>
      <c r="W42" s="32"/>
    </row>
    <row r="43" spans="1:23" ht="11.25" customHeight="1" x14ac:dyDescent="0.4">
      <c r="B43" s="31"/>
      <c r="C43" s="30"/>
      <c r="D43" s="30"/>
      <c r="E43" s="30"/>
      <c r="F43" s="30"/>
      <c r="G43" s="30"/>
      <c r="H43" s="30"/>
      <c r="I43" s="30"/>
      <c r="J43" s="30"/>
      <c r="K43" s="30"/>
      <c r="L43" s="30"/>
      <c r="M43" s="30"/>
      <c r="N43" s="30"/>
      <c r="O43" s="30"/>
      <c r="P43" s="30"/>
      <c r="Q43" s="30"/>
      <c r="R43" s="30"/>
      <c r="S43" s="30"/>
      <c r="T43" s="30"/>
      <c r="U43" s="30"/>
      <c r="V43" s="30"/>
      <c r="W43" s="29"/>
    </row>
    <row r="44" spans="1:23" ht="11.25" customHeight="1" x14ac:dyDescent="0.4">
      <c r="B44" s="380" t="s">
        <v>104</v>
      </c>
      <c r="C44" s="381"/>
      <c r="D44" s="381"/>
      <c r="E44" s="381"/>
      <c r="F44" s="381"/>
      <c r="G44" s="381"/>
      <c r="H44" s="381"/>
      <c r="I44" s="381"/>
      <c r="J44" s="381"/>
      <c r="K44" s="381"/>
      <c r="L44" s="381"/>
      <c r="M44" s="381"/>
      <c r="N44" s="381"/>
      <c r="O44" s="381"/>
      <c r="P44" s="381"/>
      <c r="Q44" s="381"/>
      <c r="R44" s="381"/>
      <c r="S44" s="381"/>
      <c r="T44" s="381"/>
      <c r="U44" s="381"/>
      <c r="V44" s="381"/>
      <c r="W44" s="382"/>
    </row>
    <row r="45" spans="1:23" ht="11.25" customHeight="1" x14ac:dyDescent="0.4">
      <c r="B45" s="383"/>
      <c r="C45" s="384"/>
      <c r="D45" s="384"/>
      <c r="E45" s="384"/>
      <c r="F45" s="384"/>
      <c r="G45" s="384"/>
      <c r="H45" s="384"/>
      <c r="I45" s="384"/>
      <c r="J45" s="384"/>
      <c r="K45" s="384"/>
      <c r="L45" s="384"/>
      <c r="M45" s="384"/>
      <c r="N45" s="384"/>
      <c r="O45" s="384"/>
      <c r="P45" s="384"/>
      <c r="Q45" s="384"/>
      <c r="R45" s="384"/>
      <c r="S45" s="384"/>
      <c r="T45" s="384"/>
      <c r="U45" s="384"/>
      <c r="V45" s="384"/>
      <c r="W45" s="385"/>
    </row>
    <row r="46" spans="1:23" ht="11.25" customHeight="1" x14ac:dyDescent="0.4">
      <c r="B46" s="35"/>
      <c r="C46" s="386" t="s">
        <v>103</v>
      </c>
      <c r="D46" s="386"/>
      <c r="E46" s="387" t="s">
        <v>132</v>
      </c>
      <c r="F46" s="353" t="s">
        <v>85</v>
      </c>
      <c r="G46" s="388" t="s">
        <v>132</v>
      </c>
      <c r="H46" s="353" t="s">
        <v>84</v>
      </c>
      <c r="I46" s="388" t="s">
        <v>133</v>
      </c>
      <c r="J46" s="353" t="s">
        <v>83</v>
      </c>
      <c r="K46" s="38"/>
      <c r="L46" s="38"/>
      <c r="M46" s="38"/>
      <c r="N46" s="38"/>
      <c r="O46" s="38"/>
      <c r="P46" s="38"/>
      <c r="Q46" s="38"/>
      <c r="R46" s="38"/>
      <c r="S46" s="38"/>
      <c r="T46" s="38"/>
      <c r="U46" s="38"/>
      <c r="V46" s="38"/>
      <c r="W46" s="32"/>
    </row>
    <row r="47" spans="1:23" ht="11.25" customHeight="1" x14ac:dyDescent="0.4">
      <c r="A47" s="32"/>
      <c r="C47" s="386"/>
      <c r="D47" s="386"/>
      <c r="E47" s="387"/>
      <c r="F47" s="353"/>
      <c r="G47" s="388"/>
      <c r="H47" s="353"/>
      <c r="I47" s="388"/>
      <c r="J47" s="353"/>
      <c r="K47" s="353" t="s">
        <v>82</v>
      </c>
      <c r="L47" s="353"/>
      <c r="M47" s="389" t="s">
        <v>142</v>
      </c>
      <c r="N47" s="378"/>
      <c r="O47" s="378"/>
      <c r="P47" s="378"/>
      <c r="Q47" s="378"/>
      <c r="R47" s="378"/>
      <c r="S47" s="378"/>
      <c r="T47" s="378"/>
      <c r="U47" s="379"/>
      <c r="V47" s="379"/>
      <c r="W47" s="32"/>
    </row>
    <row r="48" spans="1:23" ht="11.25" customHeight="1" x14ac:dyDescent="0.4">
      <c r="A48" s="32"/>
      <c r="K48" s="353"/>
      <c r="L48" s="353"/>
      <c r="M48" s="378"/>
      <c r="N48" s="378"/>
      <c r="O48" s="378"/>
      <c r="P48" s="378"/>
      <c r="Q48" s="378"/>
      <c r="R48" s="378"/>
      <c r="S48" s="378"/>
      <c r="T48" s="378"/>
      <c r="U48" s="379"/>
      <c r="V48" s="379"/>
      <c r="W48" s="32"/>
    </row>
    <row r="49" spans="2:23" ht="11.25" customHeight="1" x14ac:dyDescent="0.4">
      <c r="B49" s="35"/>
      <c r="C49" s="36"/>
      <c r="D49" s="36"/>
      <c r="E49" s="36"/>
      <c r="F49" s="36"/>
      <c r="G49" s="37"/>
      <c r="H49" s="36"/>
      <c r="I49" s="37"/>
      <c r="J49" s="36"/>
      <c r="K49" s="353"/>
      <c r="L49" s="353"/>
      <c r="M49" s="378"/>
      <c r="N49" s="378"/>
      <c r="O49" s="378"/>
      <c r="P49" s="378"/>
      <c r="Q49" s="378"/>
      <c r="R49" s="378"/>
      <c r="S49" s="378"/>
      <c r="T49" s="378"/>
      <c r="U49" s="379"/>
      <c r="V49" s="379"/>
      <c r="W49" s="32"/>
    </row>
    <row r="50" spans="2:23" ht="11.25" customHeight="1" x14ac:dyDescent="0.4">
      <c r="B50" s="35"/>
      <c r="C50" s="36"/>
      <c r="D50" s="36"/>
      <c r="E50" s="36"/>
      <c r="F50" s="36"/>
      <c r="G50" s="37"/>
      <c r="H50" s="36"/>
      <c r="I50" s="37"/>
      <c r="J50" s="36"/>
      <c r="K50" s="353"/>
      <c r="L50" s="353"/>
      <c r="M50" s="378"/>
      <c r="N50" s="378"/>
      <c r="O50" s="378"/>
      <c r="P50" s="378"/>
      <c r="Q50" s="378"/>
      <c r="R50" s="378"/>
      <c r="S50" s="378"/>
      <c r="T50" s="378"/>
      <c r="U50" s="379"/>
      <c r="V50" s="379"/>
      <c r="W50" s="32"/>
    </row>
    <row r="51" spans="2:23" ht="11.25" customHeight="1" x14ac:dyDescent="0.4">
      <c r="B51" s="35"/>
      <c r="C51" s="33"/>
      <c r="D51" s="33"/>
      <c r="E51" s="33"/>
      <c r="F51" s="33"/>
      <c r="G51" s="33"/>
      <c r="H51" s="33"/>
      <c r="I51" s="33"/>
      <c r="J51" s="33"/>
      <c r="K51" s="33"/>
      <c r="L51" s="33"/>
      <c r="M51" s="33"/>
      <c r="N51" s="33"/>
      <c r="O51" s="33"/>
      <c r="P51" s="33"/>
      <c r="Q51" s="33"/>
      <c r="R51" s="33"/>
      <c r="S51" s="33"/>
      <c r="T51" s="33"/>
      <c r="U51" s="33"/>
      <c r="V51" s="33"/>
      <c r="W51" s="32"/>
    </row>
    <row r="52" spans="2:23" ht="11.25" customHeight="1" x14ac:dyDescent="0.4">
      <c r="B52" s="35"/>
      <c r="C52" s="353" t="s">
        <v>137</v>
      </c>
      <c r="D52" s="353"/>
      <c r="E52" s="353"/>
      <c r="F52" s="353"/>
      <c r="G52" s="353"/>
      <c r="H52" s="353" t="s">
        <v>102</v>
      </c>
      <c r="I52" s="390" t="s">
        <v>134</v>
      </c>
      <c r="J52" s="390"/>
      <c r="K52" s="353" t="s">
        <v>80</v>
      </c>
      <c r="L52" s="353"/>
      <c r="M52" s="390" t="s">
        <v>135</v>
      </c>
      <c r="N52" s="390"/>
      <c r="O52" s="353" t="s">
        <v>101</v>
      </c>
      <c r="P52" s="390" t="s">
        <v>136</v>
      </c>
      <c r="Q52" s="390"/>
      <c r="R52" s="34"/>
      <c r="S52" s="33"/>
      <c r="T52" s="33"/>
      <c r="U52" s="33"/>
      <c r="V52" s="33"/>
      <c r="W52" s="32"/>
    </row>
    <row r="53" spans="2:23" ht="11.25" customHeight="1" x14ac:dyDescent="0.4">
      <c r="B53" s="35"/>
      <c r="C53" s="353"/>
      <c r="D53" s="353"/>
      <c r="E53" s="353"/>
      <c r="F53" s="353"/>
      <c r="G53" s="353"/>
      <c r="H53" s="353"/>
      <c r="I53" s="390"/>
      <c r="J53" s="390"/>
      <c r="K53" s="353"/>
      <c r="L53" s="353"/>
      <c r="M53" s="390"/>
      <c r="N53" s="390"/>
      <c r="O53" s="353"/>
      <c r="P53" s="390"/>
      <c r="Q53" s="390"/>
      <c r="R53" s="34"/>
      <c r="S53" s="33"/>
      <c r="T53" s="33"/>
      <c r="U53" s="33"/>
      <c r="V53" s="33"/>
      <c r="W53" s="32"/>
    </row>
    <row r="54" spans="2:23" ht="11.25" customHeight="1" x14ac:dyDescent="0.4">
      <c r="B54" s="31"/>
      <c r="C54" s="30"/>
      <c r="D54" s="30"/>
      <c r="E54" s="30"/>
      <c r="F54" s="30"/>
      <c r="G54" s="30"/>
      <c r="H54" s="30"/>
      <c r="I54" s="30"/>
      <c r="J54" s="30"/>
      <c r="K54" s="30"/>
      <c r="L54" s="30"/>
      <c r="M54" s="30"/>
      <c r="N54" s="30"/>
      <c r="O54" s="30"/>
      <c r="P54" s="30"/>
      <c r="Q54" s="30"/>
      <c r="R54" s="30"/>
      <c r="S54" s="30"/>
      <c r="T54" s="30"/>
      <c r="U54" s="30"/>
      <c r="V54" s="30"/>
      <c r="W54" s="29"/>
    </row>
    <row r="55" spans="2:23" s="27" customFormat="1" ht="11.25" customHeight="1" x14ac:dyDescent="0.4">
      <c r="B55" s="391" t="s">
        <v>78</v>
      </c>
      <c r="C55" s="391"/>
    </row>
    <row r="56" spans="2:23" s="27" customFormat="1" ht="43.5" customHeight="1" x14ac:dyDescent="0.4">
      <c r="B56" s="28">
        <v>1</v>
      </c>
      <c r="C56" s="282" t="s">
        <v>100</v>
      </c>
      <c r="D56" s="282"/>
      <c r="E56" s="282"/>
      <c r="F56" s="282"/>
      <c r="G56" s="282"/>
      <c r="H56" s="282"/>
      <c r="I56" s="282"/>
      <c r="J56" s="282"/>
      <c r="K56" s="282"/>
      <c r="L56" s="282"/>
      <c r="M56" s="282"/>
      <c r="N56" s="282"/>
      <c r="O56" s="282"/>
      <c r="P56" s="282"/>
      <c r="Q56" s="282"/>
      <c r="R56" s="282"/>
      <c r="S56" s="282"/>
      <c r="T56" s="282"/>
      <c r="U56" s="282"/>
      <c r="V56" s="282"/>
      <c r="W56" s="282"/>
    </row>
    <row r="57" spans="2:23" s="27" customFormat="1" ht="22.5" customHeight="1" x14ac:dyDescent="0.4">
      <c r="B57" s="28">
        <v>2</v>
      </c>
      <c r="C57" s="282" t="s">
        <v>76</v>
      </c>
      <c r="D57" s="282"/>
      <c r="E57" s="282"/>
      <c r="F57" s="282"/>
      <c r="G57" s="282"/>
      <c r="H57" s="282"/>
      <c r="I57" s="282"/>
      <c r="J57" s="282"/>
      <c r="K57" s="282"/>
      <c r="L57" s="282"/>
      <c r="M57" s="282"/>
      <c r="N57" s="282"/>
      <c r="O57" s="282"/>
      <c r="P57" s="282"/>
      <c r="Q57" s="282"/>
      <c r="R57" s="282"/>
      <c r="S57" s="282"/>
      <c r="T57" s="282"/>
      <c r="U57" s="282"/>
      <c r="V57" s="282"/>
      <c r="W57" s="282"/>
    </row>
    <row r="58" spans="2:23" s="27" customFormat="1" ht="21.75" customHeight="1" x14ac:dyDescent="0.4">
      <c r="B58" s="28">
        <v>3</v>
      </c>
      <c r="C58" s="282" t="s">
        <v>99</v>
      </c>
      <c r="D58" s="282"/>
      <c r="E58" s="282"/>
      <c r="F58" s="282"/>
      <c r="G58" s="282"/>
      <c r="H58" s="282"/>
      <c r="I58" s="282"/>
      <c r="J58" s="282"/>
      <c r="K58" s="282"/>
      <c r="L58" s="282"/>
      <c r="M58" s="282"/>
      <c r="N58" s="282"/>
      <c r="O58" s="282"/>
      <c r="P58" s="282"/>
      <c r="Q58" s="282"/>
      <c r="R58" s="282"/>
      <c r="S58" s="282"/>
      <c r="T58" s="282"/>
      <c r="U58" s="282"/>
      <c r="V58" s="282"/>
      <c r="W58" s="282"/>
    </row>
    <row r="59" spans="2:23" s="27" customFormat="1" ht="11.25" customHeight="1" x14ac:dyDescent="0.4">
      <c r="B59" s="27">
        <v>4</v>
      </c>
      <c r="C59" s="282" t="s">
        <v>131</v>
      </c>
      <c r="D59" s="282"/>
      <c r="E59" s="282"/>
      <c r="F59" s="282"/>
      <c r="G59" s="282"/>
      <c r="H59" s="282"/>
      <c r="I59" s="282"/>
      <c r="J59" s="282"/>
      <c r="K59" s="282"/>
      <c r="L59" s="282"/>
      <c r="M59" s="282"/>
      <c r="N59" s="282"/>
      <c r="O59" s="282"/>
      <c r="P59" s="282"/>
      <c r="Q59" s="282"/>
      <c r="R59" s="282"/>
      <c r="S59" s="282"/>
      <c r="T59" s="282"/>
      <c r="U59" s="282"/>
      <c r="V59" s="282"/>
      <c r="W59" s="282"/>
    </row>
    <row r="60" spans="2:23" s="27" customFormat="1" ht="11.25" customHeight="1" x14ac:dyDescent="0.4">
      <c r="C60" s="282"/>
      <c r="D60" s="282"/>
      <c r="E60" s="282"/>
      <c r="F60" s="282"/>
      <c r="G60" s="282"/>
      <c r="H60" s="282"/>
      <c r="I60" s="282"/>
      <c r="J60" s="282"/>
      <c r="K60" s="282"/>
      <c r="L60" s="282"/>
      <c r="M60" s="282"/>
      <c r="N60" s="282"/>
      <c r="O60" s="282"/>
      <c r="P60" s="282"/>
      <c r="Q60" s="282"/>
      <c r="R60" s="282"/>
      <c r="S60" s="282"/>
      <c r="T60" s="282"/>
      <c r="U60" s="282"/>
      <c r="V60" s="282"/>
      <c r="W60" s="282"/>
    </row>
    <row r="61" spans="2:23" s="27" customFormat="1" ht="11.25" customHeight="1" x14ac:dyDescent="0.4">
      <c r="C61" s="282"/>
      <c r="D61" s="282"/>
      <c r="E61" s="282"/>
      <c r="F61" s="282"/>
      <c r="G61" s="282"/>
      <c r="H61" s="282"/>
      <c r="I61" s="282"/>
      <c r="J61" s="282"/>
      <c r="K61" s="282"/>
      <c r="L61" s="282"/>
      <c r="M61" s="282"/>
      <c r="N61" s="282"/>
      <c r="O61" s="282"/>
      <c r="P61" s="282"/>
      <c r="Q61" s="282"/>
      <c r="R61" s="282"/>
      <c r="S61" s="282"/>
      <c r="T61" s="282"/>
      <c r="U61" s="282"/>
      <c r="V61" s="282"/>
      <c r="W61" s="282"/>
    </row>
    <row r="62" spans="2:23" s="27" customFormat="1" ht="11.25" customHeight="1" x14ac:dyDescent="0.4">
      <c r="C62" s="282"/>
      <c r="D62" s="282"/>
      <c r="E62" s="282"/>
      <c r="F62" s="282"/>
      <c r="G62" s="282"/>
      <c r="H62" s="282"/>
      <c r="I62" s="282"/>
      <c r="J62" s="282"/>
      <c r="K62" s="282"/>
      <c r="L62" s="282"/>
      <c r="M62" s="282"/>
      <c r="N62" s="282"/>
      <c r="O62" s="282"/>
      <c r="P62" s="282"/>
      <c r="Q62" s="282"/>
      <c r="R62" s="282"/>
      <c r="S62" s="282"/>
      <c r="T62" s="282"/>
      <c r="U62" s="282"/>
      <c r="V62" s="282"/>
      <c r="W62" s="282"/>
    </row>
    <row r="63" spans="2:23" s="27" customFormat="1" ht="11.25" customHeight="1" x14ac:dyDescent="0.4">
      <c r="C63" s="282"/>
      <c r="D63" s="282"/>
      <c r="E63" s="282"/>
      <c r="F63" s="282"/>
      <c r="G63" s="282"/>
      <c r="H63" s="282"/>
      <c r="I63" s="282"/>
      <c r="J63" s="282"/>
      <c r="K63" s="282"/>
      <c r="L63" s="282"/>
      <c r="M63" s="282"/>
      <c r="N63" s="282"/>
      <c r="O63" s="282"/>
      <c r="P63" s="282"/>
      <c r="Q63" s="282"/>
      <c r="R63" s="282"/>
      <c r="S63" s="282"/>
      <c r="T63" s="282"/>
      <c r="U63" s="282"/>
      <c r="V63" s="282"/>
      <c r="W63" s="282"/>
    </row>
    <row r="64" spans="2:23" s="27" customFormat="1" ht="11.25" customHeight="1" x14ac:dyDescent="0.4">
      <c r="C64" s="282"/>
      <c r="D64" s="282"/>
      <c r="E64" s="282"/>
      <c r="F64" s="282"/>
      <c r="G64" s="282"/>
      <c r="H64" s="282"/>
      <c r="I64" s="282"/>
      <c r="J64" s="282"/>
      <c r="K64" s="282"/>
      <c r="L64" s="282"/>
      <c r="M64" s="282"/>
      <c r="N64" s="282"/>
      <c r="O64" s="282"/>
      <c r="P64" s="282"/>
      <c r="Q64" s="282"/>
      <c r="R64" s="282"/>
      <c r="S64" s="282"/>
      <c r="T64" s="282"/>
      <c r="U64" s="282"/>
      <c r="V64" s="282"/>
      <c r="W64" s="282"/>
    </row>
    <row r="65" spans="3:3" s="27" customFormat="1" ht="11.25" customHeight="1" x14ac:dyDescent="0.4">
      <c r="C65" s="52"/>
    </row>
    <row r="66" spans="3:3" s="27" customFormat="1" ht="11.25" customHeight="1" x14ac:dyDescent="0.4">
      <c r="C66" s="52"/>
    </row>
  </sheetData>
  <sheetProtection algorithmName="SHA-512" hashValue="UO6NYubMe07LQiQr4s2J0iAO9N9MtXl8k3trs/XOmP7uhzFGF1EQKCLckHeL/jLAXk7hw/KmINAGBA26Q7FOEA==" saltValue="TGvM76FUvCsmvyVjgok9eg==" spinCount="100000" sheet="1" objects="1" scenarios="1"/>
  <mergeCells count="159">
    <mergeCell ref="C52:G53"/>
    <mergeCell ref="H52:H53"/>
    <mergeCell ref="I52:J53"/>
    <mergeCell ref="K52:K53"/>
    <mergeCell ref="L52:L53"/>
    <mergeCell ref="C58:W58"/>
    <mergeCell ref="M52:N53"/>
    <mergeCell ref="O52:O53"/>
    <mergeCell ref="P52:Q53"/>
    <mergeCell ref="B55:C55"/>
    <mergeCell ref="C56:W56"/>
    <mergeCell ref="C57:W57"/>
    <mergeCell ref="K41:L42"/>
    <mergeCell ref="M41:U42"/>
    <mergeCell ref="V41:V42"/>
    <mergeCell ref="B44:W45"/>
    <mergeCell ref="C46:D47"/>
    <mergeCell ref="E46:E47"/>
    <mergeCell ref="F46:F47"/>
    <mergeCell ref="G46:G47"/>
    <mergeCell ref="H46:H47"/>
    <mergeCell ref="I46:I47"/>
    <mergeCell ref="J46:J47"/>
    <mergeCell ref="K47:L50"/>
    <mergeCell ref="M47:T50"/>
    <mergeCell ref="U47:V50"/>
    <mergeCell ref="B27:D31"/>
    <mergeCell ref="E27:M27"/>
    <mergeCell ref="N27:N31"/>
    <mergeCell ref="O27:W27"/>
    <mergeCell ref="E28:G28"/>
    <mergeCell ref="H28:I28"/>
    <mergeCell ref="J28:K28"/>
    <mergeCell ref="L28:M28"/>
    <mergeCell ref="O28:Q28"/>
    <mergeCell ref="R28:S28"/>
    <mergeCell ref="T28:U28"/>
    <mergeCell ref="V28:W28"/>
    <mergeCell ref="E29:F31"/>
    <mergeCell ref="H29:I29"/>
    <mergeCell ref="J29:K29"/>
    <mergeCell ref="L29:M29"/>
    <mergeCell ref="O29:P31"/>
    <mergeCell ref="R29:S29"/>
    <mergeCell ref="T29:U29"/>
    <mergeCell ref="V29:W29"/>
    <mergeCell ref="G30:G31"/>
    <mergeCell ref="H30:I31"/>
    <mergeCell ref="J30:K31"/>
    <mergeCell ref="L30:M31"/>
    <mergeCell ref="B32:W34"/>
    <mergeCell ref="B35:J36"/>
    <mergeCell ref="C37:D38"/>
    <mergeCell ref="E37:E38"/>
    <mergeCell ref="F37:F38"/>
    <mergeCell ref="G37:G38"/>
    <mergeCell ref="H37:H38"/>
    <mergeCell ref="I37:I38"/>
    <mergeCell ref="J37:J38"/>
    <mergeCell ref="K38:L39"/>
    <mergeCell ref="M38:S39"/>
    <mergeCell ref="Q30:Q31"/>
    <mergeCell ref="R30:S31"/>
    <mergeCell ref="T30:U31"/>
    <mergeCell ref="V30:W31"/>
    <mergeCell ref="R24:S24"/>
    <mergeCell ref="T24:U24"/>
    <mergeCell ref="V24:W24"/>
    <mergeCell ref="G25:G26"/>
    <mergeCell ref="H25:I26"/>
    <mergeCell ref="J25:K26"/>
    <mergeCell ref="L25:M26"/>
    <mergeCell ref="Q25:Q26"/>
    <mergeCell ref="R25:S26"/>
    <mergeCell ref="T25:U26"/>
    <mergeCell ref="V25:W26"/>
    <mergeCell ref="B22:D26"/>
    <mergeCell ref="E22:M22"/>
    <mergeCell ref="N22:N26"/>
    <mergeCell ref="O22:W22"/>
    <mergeCell ref="E23:G23"/>
    <mergeCell ref="H23:I23"/>
    <mergeCell ref="J23:K23"/>
    <mergeCell ref="L23:M23"/>
    <mergeCell ref="O23:Q23"/>
    <mergeCell ref="R23:S23"/>
    <mergeCell ref="T23:U23"/>
    <mergeCell ref="V23:W23"/>
    <mergeCell ref="E24:F26"/>
    <mergeCell ref="H24:I24"/>
    <mergeCell ref="J24:K24"/>
    <mergeCell ref="L24:M24"/>
    <mergeCell ref="O24:P26"/>
    <mergeCell ref="W19:W21"/>
    <mergeCell ref="D20:D21"/>
    <mergeCell ref="E20:F21"/>
    <mergeCell ref="G20:H21"/>
    <mergeCell ref="I20:J21"/>
    <mergeCell ref="M20:M21"/>
    <mergeCell ref="N20:O21"/>
    <mergeCell ref="P20:Q21"/>
    <mergeCell ref="R20:S21"/>
    <mergeCell ref="T14:U15"/>
    <mergeCell ref="V14:W15"/>
    <mergeCell ref="B16:J17"/>
    <mergeCell ref="K16:S17"/>
    <mergeCell ref="T16:W17"/>
    <mergeCell ref="H14:H15"/>
    <mergeCell ref="I14:I15"/>
    <mergeCell ref="B18:D18"/>
    <mergeCell ref="E18:F18"/>
    <mergeCell ref="G18:H18"/>
    <mergeCell ref="I18:J18"/>
    <mergeCell ref="K18:M18"/>
    <mergeCell ref="N18:O18"/>
    <mergeCell ref="P18:Q18"/>
    <mergeCell ref="R18:S18"/>
    <mergeCell ref="T18:V21"/>
    <mergeCell ref="B19:C21"/>
    <mergeCell ref="E19:F19"/>
    <mergeCell ref="G19:H19"/>
    <mergeCell ref="I19:J19"/>
    <mergeCell ref="K19:L21"/>
    <mergeCell ref="N19:O19"/>
    <mergeCell ref="P19:Q19"/>
    <mergeCell ref="R19:S19"/>
    <mergeCell ref="J14:J15"/>
    <mergeCell ref="K14:K15"/>
    <mergeCell ref="L14:L15"/>
    <mergeCell ref="M14:M15"/>
    <mergeCell ref="O13:P15"/>
    <mergeCell ref="R13:S13"/>
    <mergeCell ref="N14:N15"/>
    <mergeCell ref="Q14:Q15"/>
    <mergeCell ref="R14:S15"/>
    <mergeCell ref="C59:W64"/>
    <mergeCell ref="B5:W6"/>
    <mergeCell ref="B7:F8"/>
    <mergeCell ref="G7:N8"/>
    <mergeCell ref="O7:S10"/>
    <mergeCell ref="T7:W7"/>
    <mergeCell ref="T8:W10"/>
    <mergeCell ref="B9:F10"/>
    <mergeCell ref="G9:N10"/>
    <mergeCell ref="B11:F12"/>
    <mergeCell ref="G11:N12"/>
    <mergeCell ref="O11:W11"/>
    <mergeCell ref="O12:Q12"/>
    <mergeCell ref="R12:S12"/>
    <mergeCell ref="T12:U12"/>
    <mergeCell ref="V12:W12"/>
    <mergeCell ref="T13:U13"/>
    <mergeCell ref="V13:W13"/>
    <mergeCell ref="B14:B15"/>
    <mergeCell ref="C14:C15"/>
    <mergeCell ref="D14:D15"/>
    <mergeCell ref="E14:E15"/>
    <mergeCell ref="F14:F15"/>
    <mergeCell ref="G14:G15"/>
  </mergeCells>
  <phoneticPr fontId="2"/>
  <pageMargins left="0.68" right="0.31" top="0.42" bottom="0.42" header="0.28000000000000003" footer="0.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入力用シート</vt:lpstr>
      <vt:lpstr>申出書（新規）</vt:lpstr>
      <vt:lpstr>記載例</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2021-09-27T09:50:12Z</cp:lastPrinted>
  <dcterms:created xsi:type="dcterms:W3CDTF">2019-04-24T10:00:15Z</dcterms:created>
  <dcterms:modified xsi:type="dcterms:W3CDTF">2022-11-01T05:40:30Z</dcterms:modified>
</cp:coreProperties>
</file>